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5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imeline  Study" sheetId="1" r:id="rId4"/>
    <sheet state="hidden" name="PertaLOFA (6 Month)" sheetId="2" r:id="rId5"/>
    <sheet state="hidden" name="S-Curve Kerjasama 6" sheetId="3" r:id="rId6"/>
    <sheet state="visible" name="PertAcoustic" sheetId="4" r:id="rId7"/>
    <sheet state="hidden" name="PertaLOFA Multiyears" sheetId="5" r:id="rId8"/>
    <sheet state="visible" name="S-Curve Multiyears" sheetId="6" r:id="rId9"/>
    <sheet state="visible" name="Sheet1" sheetId="7" r:id="rId10"/>
    <sheet state="hidden" name="Timeline  Study 2023" sheetId="8" r:id="rId11"/>
    <sheet state="hidden" name="Timeline  Study 2024" sheetId="9" r:id="rId12"/>
    <sheet state="hidden" name="Kurva S-Curve" sheetId="10" r:id="rId13"/>
    <sheet state="hidden" name="Kurva S-Curve 2023" sheetId="11" r:id="rId14"/>
    <sheet state="hidden" name="Kerangka" sheetId="12" r:id="rId15"/>
    <sheet state="hidden" name="Timeline  Study 2023 Rev" sheetId="13" r:id="rId16"/>
    <sheet state="hidden" name="Perhitungan" sheetId="14" r:id="rId17"/>
    <sheet state="hidden" name="Kurva S-Curve-December" sheetId="15" r:id="rId18"/>
  </sheets>
  <definedNames/>
  <calcPr/>
  <extLst>
    <ext uri="GoogleSheetsCustomDataVersion2">
      <go:sheetsCustomData xmlns:go="http://customooxmlschemas.google.com/" r:id="rId19" roundtripDataChecksum="k3F3Ho4X4NOxHpg282/IfbA0StHVnTG+O02N+lTEUFw="/>
    </ext>
  </extLst>
</workbook>
</file>

<file path=xl/sharedStrings.xml><?xml version="1.0" encoding="utf-8"?>
<sst xmlns="http://schemas.openxmlformats.org/spreadsheetml/2006/main" count="515" uniqueCount="147">
  <si>
    <t>Studi Penanganan Water Blocking Pada Sumur Gas Menggunakan Additif Ramah Lingkungan</t>
  </si>
  <si>
    <t>Task Name</t>
  </si>
  <si>
    <t xml:space="preserve">Bobot </t>
  </si>
  <si>
    <t>1 
(Mei)</t>
  </si>
  <si>
    <t>2
(Juni)</t>
  </si>
  <si>
    <t>3
(Juli)</t>
  </si>
  <si>
    <t>4 
(Agustus)</t>
  </si>
  <si>
    <t>5
(September)</t>
  </si>
  <si>
    <t>6
(Oktober)</t>
  </si>
  <si>
    <t>7 
(November)</t>
  </si>
  <si>
    <t>8
(Desember)</t>
  </si>
  <si>
    <t>Kum.</t>
  </si>
  <si>
    <t>%</t>
  </si>
  <si>
    <t>Total Study</t>
  </si>
  <si>
    <t>Optimasi Formulasi Produk Organic Nano Foaming Agent</t>
  </si>
  <si>
    <t>Planning</t>
  </si>
  <si>
    <t>Actual</t>
  </si>
  <si>
    <t>Upscale</t>
  </si>
  <si>
    <t>Analysis Performance Organic Nano Foaming Agent Upscale</t>
  </si>
  <si>
    <t>Field Trial (Uji Coba)</t>
  </si>
  <si>
    <t>Analysis Performance Organic Nano Foaming Agent after Field Trial</t>
  </si>
  <si>
    <t>Penyampaian Deliverable per scope pekerjaan</t>
  </si>
  <si>
    <t>Weekly Plan (%)</t>
  </si>
  <si>
    <t>Cum. Weekly Plan (%)</t>
  </si>
  <si>
    <t>Weekly Realisation (%)</t>
  </si>
  <si>
    <t>Cum. Weekly Realisation (%)</t>
  </si>
  <si>
    <t>Gap</t>
  </si>
  <si>
    <t>Weekly Plan  - December (%)</t>
  </si>
  <si>
    <t>Cum. Weekly Plan - December (%)</t>
  </si>
  <si>
    <t xml:space="preserve">% Cum.Weekly Plan </t>
  </si>
  <si>
    <t>Weekly Realisation - December (%)</t>
  </si>
  <si>
    <t>Cum. Weekly Realisation - December (%)</t>
  </si>
  <si>
    <t xml:space="preserve">% Cum.Weekly Realisation </t>
  </si>
  <si>
    <t>Studi Penanganan Water Blocking Menggunakan Liquid Organik Foaming Agen (LOFA)</t>
  </si>
  <si>
    <t>1 
Maret</t>
  </si>
  <si>
    <t>2
April</t>
  </si>
  <si>
    <t>3
Mei</t>
  </si>
  <si>
    <t>4 
Juni</t>
  </si>
  <si>
    <t>A. Administrasi</t>
  </si>
  <si>
    <t>Persiapan</t>
  </si>
  <si>
    <t>Penyusunan Anggaran</t>
  </si>
  <si>
    <t>Penyusunan Proposal &amp; TOR</t>
  </si>
  <si>
    <t>Penyusunan Kontrak Studi</t>
  </si>
  <si>
    <t>Pelaksanaan Studi</t>
  </si>
  <si>
    <t>Kick Of Meeting &amp; Persiapan</t>
  </si>
  <si>
    <t>Formulasi PertaLOFA (Reactivity &amp; Stability)</t>
  </si>
  <si>
    <t>Pengambilan Sampel Air Formasi &amp; Kondensat</t>
  </si>
  <si>
    <t>Analisa sampel air formasi (Anion, kation, PH, TDS, RPI)</t>
  </si>
  <si>
    <t>Compatibility Tes Dengan Air Formasi</t>
  </si>
  <si>
    <t>PertaLOVA Production (10 drum)</t>
  </si>
  <si>
    <t>Mobilisasi PertaLOVA</t>
  </si>
  <si>
    <t>Pelaksanaan Uji Coba PertaLOVA</t>
  </si>
  <si>
    <t>Presentasi &amp; Evaluasi Pelaksanaan Uji Coba PertaLOVA</t>
  </si>
  <si>
    <t>STUDI IDENTIFIKASI ALIRAN FLUIDA DI LUBANG SUMUR MENGGUNAKAN PERTACOUSTIC UNTUK MENGATASI PERMASALAHAN AIR</t>
  </si>
  <si>
    <t>1
Maret</t>
  </si>
  <si>
    <t>4
Juni</t>
  </si>
  <si>
    <t>5
Juli</t>
  </si>
  <si>
    <t>6
Agustus</t>
  </si>
  <si>
    <t>7
September</t>
  </si>
  <si>
    <t>8
Oktober</t>
  </si>
  <si>
    <t>9
November</t>
  </si>
  <si>
    <t>10
Desember</t>
  </si>
  <si>
    <t>11
Januari</t>
  </si>
  <si>
    <t>12
Februari</t>
  </si>
  <si>
    <t>13
Maret</t>
  </si>
  <si>
    <t>14
April</t>
  </si>
  <si>
    <t>15
Mei</t>
  </si>
  <si>
    <r>
      <rPr>
        <rFont val="Arial"/>
        <b/>
        <color theme="1"/>
        <sz val="16.0"/>
      </rPr>
      <t>Studi Awal dan Perencanaan</t>
    </r>
    <r>
      <rPr>
        <rFont val="Arial"/>
        <color theme="1"/>
        <sz val="14.0"/>
      </rPr>
      <t xml:space="preserve">
- Melakukan QC Analisis kebutuhan industri dan spesifikasi teknis alat
- Melakukan QC Studi literatur terkait teknologi akustik, hydrophone, dan metode analysis sinyal
- Melakukan QC Penentuan parameter desain (rentang frekuensi, sensitivitas sensor dan ketahanan, dimensi dan material housing alat)</t>
    </r>
  </si>
  <si>
    <r>
      <rPr>
        <rFont val="Arial"/>
        <b/>
        <color theme="1"/>
        <sz val="14.0"/>
      </rPr>
      <t>Melakukan QC</t>
    </r>
    <r>
      <rPr>
        <rFont val="Arial"/>
        <color theme="1"/>
        <sz val="14.0"/>
      </rPr>
      <t xml:space="preserve"> </t>
    </r>
    <r>
      <rPr>
        <rFont val="Arial"/>
        <b/>
        <color theme="1"/>
        <sz val="16.0"/>
      </rPr>
      <t>Desain &amp; Pemilihan Komponen</t>
    </r>
    <r>
      <rPr>
        <rFont val="Arial"/>
        <color theme="1"/>
        <sz val="14.0"/>
      </rPr>
      <t xml:space="preserve">
- Pemilihan jenis hydrophone (piezoelectric atau MEMS) sesuai spesifikasi.
- Desain sistem akuisisi data (DAQ): Modul penguat sinyal (amplifier), Filter analog/digital untuk noise reduction, Interface komunikasi (wired/wireless).
- Desain housing downhole yang tahan tekanan, temperatur, dan korosi.
</t>
    </r>
  </si>
  <si>
    <r>
      <rPr>
        <rFont val="Arial"/>
        <b/>
        <color theme="1"/>
        <sz val="14.0"/>
      </rPr>
      <t>Melakukan QC</t>
    </r>
    <r>
      <rPr>
        <rFont val="Arial"/>
        <color theme="1"/>
        <sz val="14.0"/>
      </rPr>
      <t xml:space="preserve"> </t>
    </r>
    <r>
      <rPr>
        <rFont val="Arial"/>
        <b/>
        <color theme="1"/>
        <sz val="16.0"/>
      </rPr>
      <t>Pengembangan Perangkat Lunak</t>
    </r>
    <r>
      <rPr>
        <rFont val="Arial"/>
        <color theme="1"/>
        <sz val="14.0"/>
      </rPr>
      <t xml:space="preserve">
- Pembuatan algoritma pemrosesan sinyal: FFT untuk analisis frekuensi, Filtering guided-wave noise, Korelasi sinyal untuk estimasi kecepatan aliran.
- Pembuatan dashboard monitoring (real-time) untuk visualisasi data.</t>
    </r>
  </si>
  <si>
    <r>
      <rPr>
        <rFont val="Arial"/>
        <b/>
        <color theme="1"/>
        <sz val="16.0"/>
      </rPr>
      <t>Pembuatan Prototipe</t>
    </r>
    <r>
      <rPr>
        <rFont val="Arial"/>
        <color theme="1"/>
        <sz val="14.0"/>
      </rPr>
      <t xml:space="preserve">
- Fabrikasi alat sesuai desain.
- Integrasi sensor, elektronik, dan sistem komunikasi.
- Pengujian fungsional awal (bench test).</t>
    </r>
  </si>
  <si>
    <r>
      <rPr>
        <rFont val="Arial"/>
        <b/>
        <color theme="1"/>
        <sz val="16.0"/>
      </rPr>
      <t>Pengujian dan Kalibrasi</t>
    </r>
    <r>
      <rPr>
        <rFont val="Arial"/>
        <color theme="1"/>
        <sz val="14.0"/>
      </rPr>
      <t xml:space="preserve">
- Pengujian pada flow loop dengan variasi:
Laju aliran (rendah–tinggi), Jenis fluida (air, minyak, gas, multiphase).
- Kalibrasi terhadap metode referensi (flowmeter konvensional).
- Analisis performa: akurasi, sensitivitas, SNR</t>
    </r>
  </si>
  <si>
    <r>
      <rPr>
        <rFont val="Arial"/>
        <b/>
        <color theme="1"/>
        <sz val="16.0"/>
      </rPr>
      <t>Dokumentasi dan Pelaporan</t>
    </r>
    <r>
      <rPr>
        <rFont val="Arial"/>
        <color theme="1"/>
        <sz val="14.0"/>
      </rPr>
      <t xml:space="preserve">
- Penyusunan manual alat dan prosedur operasi
- Laporan hasil pengujian dan rekomendasi pengembangan</t>
    </r>
  </si>
  <si>
    <t>Studi Penanganan Water Blocking Menggunakan Liquid Organik Foaming Agen (PERTALOFA)</t>
  </si>
  <si>
    <t>16
Juni</t>
  </si>
  <si>
    <r>
      <rPr>
        <rFont val="Arial"/>
        <color theme="1"/>
        <sz val="16.0"/>
      </rPr>
      <t>Prinsip Dasar Akustik dalam Fluida</t>
    </r>
    <r>
      <rPr>
        <rFont val="Arial"/>
        <color theme="1"/>
        <sz val="14.0"/>
      </rPr>
      <t xml:space="preserve">
- Gelombang suara dalam media cair
- Hubungan antara turbulensi aliran dan emisi akustik</t>
    </r>
  </si>
  <si>
    <r>
      <rPr>
        <rFont val="Arial"/>
        <color theme="1"/>
        <sz val="16.0"/>
      </rPr>
      <t>Sensor Akustik Hydrophone</t>
    </r>
    <r>
      <rPr>
        <rFont val="Arial"/>
        <color theme="1"/>
        <sz val="14.0"/>
      </rPr>
      <t xml:space="preserve">
- Jenis Hydrophone (piezoelectric, fiber optic)
- Sensitivitas dan rentang frekuensi</t>
    </r>
  </si>
  <si>
    <r>
      <rPr>
        <rFont val="Arial"/>
        <color theme="1"/>
        <sz val="16.0"/>
      </rPr>
      <t>Karakteristik Aliran dalam sumur</t>
    </r>
    <r>
      <rPr>
        <rFont val="Arial"/>
        <color theme="1"/>
        <sz val="14.0"/>
      </rPr>
      <t xml:space="preserve">
- Single-phase vs multiphase flow
- Noise signature dari gas, minyak dan air</t>
    </r>
  </si>
  <si>
    <r>
      <rPr>
        <rFont val="Arial"/>
        <color theme="1"/>
        <sz val="16.0"/>
      </rPr>
      <t>Metode Analisis Sinyal</t>
    </r>
    <r>
      <rPr>
        <rFont val="Arial"/>
        <color theme="1"/>
        <sz val="14.0"/>
      </rPr>
      <t xml:space="preserve">
- FFT (Fast Fourier Transform) untuk analisis frekuensi
- Filtering dan noise reduction
- Machine learning untuk klasifikasi pola aliran (opsional)</t>
    </r>
  </si>
  <si>
    <r>
      <rPr>
        <rFont val="Arial"/>
        <color theme="1"/>
        <sz val="16.0"/>
      </rPr>
      <t>Desain Alat</t>
    </r>
    <r>
      <rPr>
        <rFont val="Arial"/>
        <color theme="1"/>
        <sz val="14.0"/>
      </rPr>
      <t xml:space="preserve">
- Spesifikasi sensor hydrophone
- Sistem akuisisi data (DAQ)
- Software analisis sinyal</t>
    </r>
  </si>
  <si>
    <r>
      <rPr>
        <rFont val="Arial"/>
        <color theme="1"/>
        <sz val="16.0"/>
      </rPr>
      <t>Prosedur Pengujian</t>
    </r>
    <r>
      <rPr>
        <rFont val="Arial"/>
        <color theme="1"/>
        <sz val="14.0"/>
      </rPr>
      <t xml:space="preserve">
- Simulasi aliran (flow floop atau sumur uji)
- Variasi kecepatan dan jenis fluida</t>
    </r>
  </si>
  <si>
    <r>
      <rPr>
        <rFont val="Arial"/>
        <color theme="1"/>
        <sz val="16.0"/>
      </rPr>
      <t>Analisis Data</t>
    </r>
    <r>
      <rPr>
        <rFont val="Arial"/>
        <color theme="1"/>
        <sz val="14.0"/>
      </rPr>
      <t xml:space="preserve">
- Korelasi sinyal akustik dengan parameter aliran
- Validasi terhadap metode konvensional</t>
    </r>
  </si>
  <si>
    <t>Hasil dan Pembahasan
- Hasil pengujian prototipe
- Analisis performa dan akurasi
- Kelebihan dan keterbatasan</t>
  </si>
  <si>
    <r>
      <rPr>
        <rFont val="Arial"/>
        <color theme="1"/>
        <sz val="16.0"/>
      </rPr>
      <t xml:space="preserve">Laporan dan Rekomendasi
</t>
    </r>
    <r>
      <rPr>
        <rFont val="Arial"/>
        <color theme="1"/>
        <sz val="14.0"/>
      </rPr>
      <t>- Laporan akhir hasil temuan
- Rekomendasi pengembangan lebih lanjut</t>
    </r>
  </si>
  <si>
    <t>Studi Uji Coba Penanganan Water Blocking Pada Sumur Gas Menggunakan Nano Organic Foaming Agent</t>
  </si>
  <si>
    <t xml:space="preserve">1 
</t>
  </si>
  <si>
    <t xml:space="preserve">2
</t>
  </si>
  <si>
    <t xml:space="preserve">3
</t>
  </si>
  <si>
    <t xml:space="preserve">4 
</t>
  </si>
  <si>
    <t xml:space="preserve">5
</t>
  </si>
  <si>
    <t xml:space="preserve">6
</t>
  </si>
  <si>
    <t>Laporan Pemilihan Lapangan dan Sumur Gas yang akan digunakan sebagai Uji coba</t>
  </si>
  <si>
    <t>Laporan Analisa sampel air formasi dari Sumur Gas yang akan digunakan sebagai Uji coba</t>
  </si>
  <si>
    <t>Laporan Upscale &amp; Optimasi Formulasi Produk Organic Nano Foaming Agent</t>
  </si>
  <si>
    <t>Laporan Analisa Dynamic Pressure Stability Foaming Test untuk Produk Organic Nano Foaming Agent Upscale terhadap sampel air formasi calon sumur uji coba</t>
  </si>
  <si>
    <t xml:space="preserve">Laporan Pelaksanaan Field Trial (Uji Coba) </t>
  </si>
  <si>
    <t>Laporan Analysis Performance Organic Nano Foaming Agent after Field Trial</t>
  </si>
  <si>
    <t>Pemilihan Lapangan dan Sumur Gas yang akan digunakan sebagai Ujicoba</t>
  </si>
  <si>
    <t>Upscale &amp; Optimasi Formulasi Produk Organic Nano Foaming Agent</t>
  </si>
  <si>
    <t>Pilot Test</t>
  </si>
  <si>
    <t>Analysis Performance Organic Nano Foaming Agent after Pilot Test</t>
  </si>
  <si>
    <t>Kerangka Kerjasama UI, URTI &amp; Field Subang</t>
  </si>
  <si>
    <t>Checklist</t>
  </si>
  <si>
    <t>Upstream Innovation (UI)</t>
  </si>
  <si>
    <t>- Peralatan (Reaktor)</t>
  </si>
  <si>
    <t>v</t>
  </si>
  <si>
    <t>- Bahan (raw material)</t>
  </si>
  <si>
    <t>- Tenaga Kerja Lab</t>
  </si>
  <si>
    <t>- Mobilisasi Perlatan &amp; bahan</t>
  </si>
  <si>
    <t>Upstream Research Technology Innovation (URTI)</t>
  </si>
  <si>
    <t>- Ruangan Laboratorium untuk peralatan &amp; bahan</t>
  </si>
  <si>
    <t>- Listrik 3 phase</t>
  </si>
  <si>
    <t>- Akses visitor untuk tim kerja</t>
  </si>
  <si>
    <t>- Bantuan asistensi pekerjaan lab</t>
  </si>
  <si>
    <t>Zona 7 Regional 2 (Field Subang)</t>
  </si>
  <si>
    <t>- Pengambilan sampel air formasi &amp; kondensat</t>
  </si>
  <si>
    <t>- Pemilihan kandidat sumur</t>
  </si>
  <si>
    <t>- Perijinan &amp; HSSE</t>
  </si>
  <si>
    <t>- Monitoring hasil uji coba</t>
  </si>
  <si>
    <t>π</t>
  </si>
  <si>
    <t>Colomn Height</t>
  </si>
  <si>
    <t>m</t>
  </si>
  <si>
    <t>Water Gradient</t>
  </si>
  <si>
    <t>Psi/ft</t>
  </si>
  <si>
    <t>Height</t>
  </si>
  <si>
    <t>ft</t>
  </si>
  <si>
    <t>Oil Gradient</t>
  </si>
  <si>
    <t>Radius</t>
  </si>
  <si>
    <t>In</t>
  </si>
  <si>
    <t>P res</t>
  </si>
  <si>
    <t>Psi</t>
  </si>
  <si>
    <t>Gas Gradient</t>
  </si>
  <si>
    <t>Diameter</t>
  </si>
  <si>
    <t>Volume</t>
  </si>
  <si>
    <t>Cuft</t>
  </si>
  <si>
    <t>Litre</t>
  </si>
  <si>
    <t>Jumlah air</t>
  </si>
  <si>
    <t>Liter</t>
  </si>
  <si>
    <t>Barrel</t>
  </si>
  <si>
    <t>Formulasi</t>
  </si>
  <si>
    <t>gr/ml</t>
  </si>
  <si>
    <t>kg/L</t>
  </si>
  <si>
    <t>Kg</t>
  </si>
  <si>
    <t>Scenario A</t>
  </si>
  <si>
    <t>Scenario B</t>
  </si>
  <si>
    <t>Cost/KG</t>
  </si>
  <si>
    <t>rb/kg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</si>
</sst>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_(* #,##0_);_(* \(#,##0\);_(* &quot;-&quot;??_);_(@_)"/>
  </numFmts>
  <fonts count="14">
    <font>
      <sz val="11.0"/>
      <color theme="1"/>
      <name val="Calibri"/>
      <scheme val="minor"/>
    </font>
    <font>
      <b/>
      <sz val="22.0"/>
      <color theme="1"/>
      <name val="Arial"/>
    </font>
    <font/>
    <font>
      <b/>
      <sz val="18.0"/>
      <color theme="1"/>
      <name val="Arial"/>
    </font>
    <font>
      <sz val="11.0"/>
      <color theme="1"/>
      <name val="Arial"/>
    </font>
    <font>
      <b/>
      <sz val="16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4.0"/>
      <color theme="1"/>
      <name val="Arial"/>
    </font>
    <font>
      <b/>
      <sz val="11.0"/>
      <color rgb="FFFF0000"/>
      <name val="Arial"/>
    </font>
    <font>
      <sz val="14.0"/>
      <color theme="1"/>
      <name val="Arial"/>
    </font>
    <font>
      <sz val="12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44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</border>
    <border>
      <left/>
      <right style="medium">
        <color rgb="FF000000"/>
      </right>
      <top/>
      <bottom/>
    </border>
    <border>
      <left style="medium">
        <color rgb="FF000000"/>
      </left>
      <right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medium">
        <color rgb="FF000000"/>
      </left>
      <right/>
      <bottom/>
    </border>
    <border>
      <left style="medium">
        <color rgb="FF000000"/>
      </left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center"/>
    </xf>
    <xf borderId="5" fillId="2" fontId="4" numFmtId="0" xfId="0" applyAlignment="1" applyBorder="1" applyFont="1">
      <alignment vertical="center"/>
    </xf>
    <xf borderId="6" fillId="3" fontId="3" numFmtId="0" xfId="0" applyAlignment="1" applyBorder="1" applyFill="1" applyFont="1">
      <alignment horizontal="center" vertical="center"/>
    </xf>
    <xf borderId="7" fillId="3" fontId="5" numFmtId="0" xfId="0" applyAlignment="1" applyBorder="1" applyFont="1">
      <alignment horizontal="center" vertical="center"/>
    </xf>
    <xf borderId="8" fillId="0" fontId="2" numFmtId="0" xfId="0" applyBorder="1" applyFont="1"/>
    <xf borderId="9" fillId="3" fontId="6" numFmtId="0" xfId="0" applyAlignment="1" applyBorder="1" applyFont="1">
      <alignment horizontal="center" vertical="center"/>
    </xf>
    <xf borderId="10" fillId="3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3" fontId="5" numFmtId="0" xfId="0" applyAlignment="1" applyBorder="1" applyFont="1">
      <alignment vertical="center"/>
    </xf>
    <xf borderId="14" fillId="3" fontId="6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3" fillId="3" fontId="6" numFmtId="0" xfId="0" applyAlignment="1" applyBorder="1" applyFont="1">
      <alignment horizontal="center" vertical="center"/>
    </xf>
    <xf borderId="10" fillId="3" fontId="7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3" fillId="3" fontId="7" numFmtId="0" xfId="0" applyAlignment="1" applyBorder="1" applyFont="1">
      <alignment vertical="center"/>
    </xf>
    <xf borderId="13" fillId="3" fontId="7" numFmtId="0" xfId="0" applyAlignment="1" applyBorder="1" applyFont="1">
      <alignment horizontal="center" vertical="center"/>
    </xf>
    <xf borderId="13" fillId="4" fontId="5" numFmtId="0" xfId="0" applyAlignment="1" applyBorder="1" applyFill="1" applyFont="1">
      <alignment vertical="center"/>
    </xf>
    <xf borderId="13" fillId="4" fontId="7" numFmtId="1" xfId="0" applyAlignment="1" applyBorder="1" applyFont="1" applyNumberFormat="1">
      <alignment horizontal="center" vertical="center"/>
    </xf>
    <xf borderId="13" fillId="4" fontId="4" numFmtId="0" xfId="0" applyAlignment="1" applyBorder="1" applyFont="1">
      <alignment horizontal="center" vertical="center"/>
    </xf>
    <xf borderId="13" fillId="2" fontId="7" numFmtId="0" xfId="0" applyAlignment="1" applyBorder="1" applyFont="1">
      <alignment shrinkToFit="0" vertical="center" wrapText="1"/>
    </xf>
    <xf borderId="13" fillId="2" fontId="7" numFmtId="0" xfId="0" applyAlignment="1" applyBorder="1" applyFont="1">
      <alignment horizontal="center" vertical="center"/>
    </xf>
    <xf borderId="13" fillId="2" fontId="7" numFmtId="1" xfId="0" applyAlignment="1" applyBorder="1" applyFont="1" applyNumberFormat="1">
      <alignment horizontal="center" vertical="center"/>
    </xf>
    <xf borderId="19" fillId="2" fontId="7" numFmtId="1" xfId="0" applyAlignment="1" applyBorder="1" applyFont="1" applyNumberFormat="1">
      <alignment horizontal="center" vertical="center"/>
    </xf>
    <xf borderId="13" fillId="0" fontId="4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center" vertical="center"/>
    </xf>
    <xf quotePrefix="1" borderId="6" fillId="2" fontId="8" numFmtId="0" xfId="0" applyAlignment="1" applyBorder="1" applyFont="1">
      <alignment horizontal="left" shrinkToFit="0" vertical="top" wrapText="1"/>
    </xf>
    <xf borderId="6" fillId="2" fontId="7" numFmtId="0" xfId="0" applyAlignment="1" applyBorder="1" applyFont="1">
      <alignment horizontal="center" vertical="center"/>
    </xf>
    <xf borderId="6" fillId="2" fontId="7" numFmtId="1" xfId="0" applyAlignment="1" applyBorder="1" applyFont="1" applyNumberFormat="1">
      <alignment horizontal="center" vertical="center"/>
    </xf>
    <xf borderId="13" fillId="5" fontId="7" numFmtId="164" xfId="0" applyAlignment="1" applyBorder="1" applyFill="1" applyFont="1" applyNumberFormat="1">
      <alignment horizontal="center" vertical="center"/>
    </xf>
    <xf borderId="13" fillId="5" fontId="7" numFmtId="0" xfId="0" applyAlignment="1" applyBorder="1" applyFont="1">
      <alignment horizontal="center" vertical="center"/>
    </xf>
    <xf borderId="13" fillId="5" fontId="4" numFmtId="0" xfId="0" applyAlignment="1" applyBorder="1" applyFont="1">
      <alignment horizontal="center" vertical="center"/>
    </xf>
    <xf borderId="13" fillId="0" fontId="7" numFmtId="164" xfId="0" applyAlignment="1" applyBorder="1" applyFont="1" applyNumberFormat="1">
      <alignment horizontal="center" vertical="center"/>
    </xf>
    <xf borderId="6" fillId="2" fontId="7" numFmtId="0" xfId="0" applyAlignment="1" applyBorder="1" applyFont="1">
      <alignment horizontal="left" shrinkToFit="0" vertical="top" wrapText="1"/>
    </xf>
    <xf borderId="13" fillId="0" fontId="7" numFmtId="0" xfId="0" applyAlignment="1" applyBorder="1" applyFont="1">
      <alignment horizontal="center" vertical="center"/>
    </xf>
    <xf borderId="13" fillId="5" fontId="7" numFmtId="1" xfId="0" applyAlignment="1" applyBorder="1" applyFont="1" applyNumberFormat="1">
      <alignment horizontal="center" vertical="center"/>
    </xf>
    <xf borderId="13" fillId="6" fontId="7" numFmtId="0" xfId="0" applyAlignment="1" applyBorder="1" applyFill="1" applyFont="1">
      <alignment horizontal="center" vertical="center"/>
    </xf>
    <xf borderId="20" fillId="2" fontId="7" numFmtId="1" xfId="0" applyAlignment="1" applyBorder="1" applyFont="1" applyNumberFormat="1">
      <alignment horizontal="center" vertical="center"/>
    </xf>
    <xf borderId="21" fillId="0" fontId="2" numFmtId="0" xfId="0" applyBorder="1" applyFont="1"/>
    <xf borderId="13" fillId="7" fontId="4" numFmtId="0" xfId="0" applyAlignment="1" applyBorder="1" applyFill="1" applyFont="1">
      <alignment vertical="center"/>
    </xf>
    <xf borderId="13" fillId="7" fontId="7" numFmtId="0" xfId="0" applyAlignment="1" applyBorder="1" applyFont="1">
      <alignment horizontal="center" vertical="center"/>
    </xf>
    <xf borderId="10" fillId="8" fontId="7" numFmtId="0" xfId="0" applyAlignment="1" applyBorder="1" applyFill="1" applyFont="1">
      <alignment horizontal="center" vertical="center"/>
    </xf>
    <xf borderId="13" fillId="2" fontId="7" numFmtId="164" xfId="0" applyAlignment="1" applyBorder="1" applyFont="1" applyNumberFormat="1">
      <alignment horizontal="center" vertical="center"/>
    </xf>
    <xf borderId="13" fillId="2" fontId="9" numFmtId="164" xfId="0" applyAlignment="1" applyBorder="1" applyFont="1" applyNumberFormat="1">
      <alignment horizontal="center" vertical="center"/>
    </xf>
    <xf borderId="10" fillId="9" fontId="7" numFmtId="0" xfId="0" applyAlignment="1" applyBorder="1" applyFill="1" applyFont="1">
      <alignment horizontal="center" vertical="center"/>
    </xf>
    <xf borderId="5" fillId="2" fontId="7" numFmtId="164" xfId="0" applyAlignment="1" applyBorder="1" applyFont="1" applyNumberFormat="1">
      <alignment horizontal="center" vertical="center"/>
    </xf>
    <xf borderId="5" fillId="2" fontId="7" numFmtId="0" xfId="0" applyAlignment="1" applyBorder="1" applyFont="1">
      <alignment horizontal="center" vertical="center"/>
    </xf>
    <xf borderId="10" fillId="10" fontId="7" numFmtId="0" xfId="0" applyAlignment="1" applyBorder="1" applyFill="1" applyFont="1">
      <alignment horizontal="center" vertical="center"/>
    </xf>
    <xf borderId="13" fillId="0" fontId="7" numFmtId="164" xfId="0" applyAlignment="1" applyBorder="1" applyFont="1" applyNumberFormat="1">
      <alignment vertical="center"/>
    </xf>
    <xf borderId="5" fillId="2" fontId="9" numFmtId="164" xfId="0" applyAlignment="1" applyBorder="1" applyFont="1" applyNumberFormat="1">
      <alignment horizontal="center" vertical="center"/>
    </xf>
    <xf borderId="5" fillId="2" fontId="4" numFmtId="0" xfId="0" applyAlignment="1" applyBorder="1" applyFont="1">
      <alignment horizontal="center" vertical="center"/>
    </xf>
    <xf borderId="6" fillId="11" fontId="3" numFmtId="0" xfId="0" applyAlignment="1" applyBorder="1" applyFill="1" applyFont="1">
      <alignment horizontal="center" vertical="center"/>
    </xf>
    <xf borderId="7" fillId="11" fontId="5" numFmtId="0" xfId="0" applyAlignment="1" applyBorder="1" applyFont="1">
      <alignment horizontal="center" vertical="center"/>
    </xf>
    <xf borderId="9" fillId="11" fontId="6" numFmtId="0" xfId="0" applyAlignment="1" applyBorder="1" applyFont="1">
      <alignment horizontal="center" vertical="center"/>
    </xf>
    <xf borderId="10" fillId="11" fontId="5" numFmtId="0" xfId="0" applyAlignment="1" applyBorder="1" applyFont="1">
      <alignment horizontal="center" vertical="center"/>
    </xf>
    <xf borderId="22" fillId="3" fontId="6" numFmtId="0" xfId="0" applyAlignment="1" applyBorder="1" applyFont="1">
      <alignment vertical="center"/>
    </xf>
    <xf borderId="13" fillId="11" fontId="6" numFmtId="0" xfId="0" applyAlignment="1" applyBorder="1" applyFont="1">
      <alignment horizontal="center" vertical="center"/>
    </xf>
    <xf borderId="10" fillId="11" fontId="5" numFmtId="0" xfId="0" applyAlignment="1" applyBorder="1" applyFont="1">
      <alignment horizontal="center" shrinkToFit="0" vertical="center" wrapText="1"/>
    </xf>
    <xf borderId="13" fillId="11" fontId="7" numFmtId="0" xfId="0" applyAlignment="1" applyBorder="1" applyFont="1">
      <alignment vertical="center"/>
    </xf>
    <xf borderId="13" fillId="11" fontId="7" numFmtId="0" xfId="0" applyAlignment="1" applyBorder="1" applyFont="1">
      <alignment horizontal="center" vertical="center"/>
    </xf>
    <xf borderId="19" fillId="2" fontId="5" numFmtId="0" xfId="0" applyAlignment="1" applyBorder="1" applyFont="1">
      <alignment vertical="center"/>
    </xf>
    <xf quotePrefix="1" borderId="6" fillId="2" fontId="10" numFmtId="0" xfId="0" applyAlignment="1" applyBorder="1" applyFont="1">
      <alignment horizontal="left" shrinkToFit="0" vertical="center" wrapText="1"/>
    </xf>
    <xf borderId="13" fillId="12" fontId="4" numFmtId="0" xfId="0" applyAlignment="1" applyBorder="1" applyFill="1" applyFont="1">
      <alignment horizontal="center" vertical="center"/>
    </xf>
    <xf borderId="13" fillId="12" fontId="6" numFmtId="164" xfId="0" applyAlignment="1" applyBorder="1" applyFont="1" applyNumberFormat="1">
      <alignment horizontal="center" vertical="center"/>
    </xf>
    <xf borderId="13" fillId="12" fontId="11" numFmtId="0" xfId="0" applyAlignment="1" applyBorder="1" applyFont="1">
      <alignment horizontal="center" vertical="center"/>
    </xf>
    <xf borderId="13" fillId="2" fontId="11" numFmtId="0" xfId="0" applyAlignment="1" applyBorder="1" applyFont="1">
      <alignment horizontal="center" vertical="center"/>
    </xf>
    <xf borderId="23" fillId="2" fontId="7" numFmtId="0" xfId="0" applyAlignment="1" applyBorder="1" applyFont="1">
      <alignment horizontal="center" vertical="center"/>
    </xf>
    <xf borderId="13" fillId="12" fontId="7" numFmtId="1" xfId="0" applyAlignment="1" applyBorder="1" applyFont="1" applyNumberFormat="1">
      <alignment horizontal="center" vertical="center"/>
    </xf>
    <xf borderId="13" fillId="12" fontId="6" numFmtId="0" xfId="0" applyAlignment="1" applyBorder="1" applyFont="1">
      <alignment horizontal="center" vertical="center"/>
    </xf>
    <xf borderId="13" fillId="0" fontId="7" numFmtId="1" xfId="0" applyAlignment="1" applyBorder="1" applyFont="1" applyNumberFormat="1">
      <alignment horizontal="center" vertical="center"/>
    </xf>
    <xf quotePrefix="1" borderId="6" fillId="2" fontId="10" numFmtId="0" xfId="0" applyAlignment="1" applyBorder="1" applyFont="1">
      <alignment horizontal="left" shrinkToFit="0" vertical="top" wrapText="1"/>
    </xf>
    <xf borderId="13" fillId="12" fontId="7" numFmtId="164" xfId="0" applyAlignment="1" applyBorder="1" applyFont="1" applyNumberFormat="1">
      <alignment horizontal="center" vertical="center"/>
    </xf>
    <xf borderId="13" fillId="12" fontId="7" numFmtId="0" xfId="0" applyAlignment="1" applyBorder="1" applyFont="1">
      <alignment horizontal="center" vertical="center"/>
    </xf>
    <xf borderId="5" fillId="2" fontId="3" numFmtId="0" xfId="0" applyAlignment="1" applyBorder="1" applyFont="1">
      <alignment vertical="center"/>
    </xf>
    <xf borderId="9" fillId="11" fontId="5" numFmtId="0" xfId="0" applyAlignment="1" applyBorder="1" applyFont="1">
      <alignment vertical="center"/>
    </xf>
    <xf borderId="22" fillId="11" fontId="5" numFmtId="0" xfId="0" applyAlignment="1" applyBorder="1" applyFont="1">
      <alignment vertical="center"/>
    </xf>
    <xf borderId="10" fillId="13" fontId="5" numFmtId="0" xfId="0" applyAlignment="1" applyBorder="1" applyFill="1" applyFont="1">
      <alignment horizontal="center" vertical="center"/>
    </xf>
    <xf borderId="22" fillId="13" fontId="5" numFmtId="0" xfId="0" applyAlignment="1" applyBorder="1" applyFont="1">
      <alignment vertical="center"/>
    </xf>
    <xf borderId="24" fillId="13" fontId="5" numFmtId="0" xfId="0" applyAlignment="1" applyBorder="1" applyFont="1">
      <alignment vertical="center"/>
    </xf>
    <xf borderId="22" fillId="12" fontId="5" numFmtId="0" xfId="0" applyAlignment="1" applyBorder="1" applyFont="1">
      <alignment vertical="center"/>
    </xf>
    <xf borderId="24" fillId="12" fontId="5" numFmtId="0" xfId="0" applyAlignment="1" applyBorder="1" applyFont="1">
      <alignment vertical="center"/>
    </xf>
    <xf borderId="25" fillId="0" fontId="2" numFmtId="0" xfId="0" applyBorder="1" applyFont="1"/>
    <xf borderId="14" fillId="11" fontId="5" numFmtId="0" xfId="0" applyAlignment="1" applyBorder="1" applyFont="1">
      <alignment horizontal="center" shrinkToFit="0" vertical="center" wrapText="1"/>
    </xf>
    <xf borderId="10" fillId="1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9" fillId="11" fontId="7" numFmtId="0" xfId="0" applyAlignment="1" applyBorder="1" applyFont="1">
      <alignment horizontal="center" vertical="center"/>
    </xf>
    <xf borderId="24" fillId="11" fontId="7" numFmtId="0" xfId="0" applyAlignment="1" applyBorder="1" applyFont="1">
      <alignment horizontal="center" vertical="center"/>
    </xf>
    <xf borderId="13" fillId="13" fontId="7" numFmtId="0" xfId="0" applyAlignment="1" applyBorder="1" applyFont="1">
      <alignment horizontal="center" vertical="center"/>
    </xf>
    <xf borderId="9" fillId="13" fontId="7" numFmtId="0" xfId="0" applyAlignment="1" applyBorder="1" applyFont="1">
      <alignment horizontal="center" vertical="center"/>
    </xf>
    <xf borderId="24" fillId="3" fontId="7" numFmtId="0" xfId="0" applyAlignment="1" applyBorder="1" applyFont="1">
      <alignment horizontal="center" vertical="center"/>
    </xf>
    <xf borderId="6" fillId="2" fontId="10" numFmtId="0" xfId="0" applyAlignment="1" applyBorder="1" applyFont="1">
      <alignment horizontal="left" readingOrder="0" shrinkToFit="0" vertical="center" wrapText="1"/>
    </xf>
    <xf borderId="6" fillId="2" fontId="10" numFmtId="0" xfId="0" applyAlignment="1" applyBorder="1" applyFont="1">
      <alignment horizontal="left" readingOrder="0" shrinkToFit="0" vertical="top" wrapText="1"/>
    </xf>
    <xf borderId="6" fillId="2" fontId="10" numFmtId="0" xfId="0" applyAlignment="1" applyBorder="1" applyFont="1">
      <alignment horizontal="left" shrinkToFit="0" vertical="top" wrapText="1"/>
    </xf>
    <xf borderId="6" fillId="2" fontId="4" numFmtId="0" xfId="0" applyAlignment="1" applyBorder="1" applyFont="1">
      <alignment horizontal="left" shrinkToFit="0" vertical="top" wrapText="1"/>
    </xf>
    <xf borderId="6" fillId="2" fontId="10" numFmtId="0" xfId="0" applyAlignment="1" applyBorder="1" applyFont="1">
      <alignment horizontal="left" shrinkToFit="0" vertical="center" wrapText="1"/>
    </xf>
    <xf borderId="22" fillId="3" fontId="5" numFmtId="0" xfId="0" applyAlignment="1" applyBorder="1" applyFont="1">
      <alignment vertical="center"/>
    </xf>
    <xf borderId="24" fillId="3" fontId="5" numFmtId="0" xfId="0" applyAlignment="1" applyBorder="1" applyFont="1">
      <alignment vertical="center"/>
    </xf>
    <xf borderId="23" fillId="2" fontId="10" numFmtId="0" xfId="0" applyAlignment="1" applyBorder="1" applyFont="1">
      <alignment horizontal="left" shrinkToFit="0" vertical="top" wrapText="1"/>
    </xf>
    <xf borderId="23" fillId="2" fontId="7" numFmtId="1" xfId="0" applyAlignment="1" applyBorder="1" applyFont="1" applyNumberFormat="1">
      <alignment horizontal="center" vertical="center"/>
    </xf>
    <xf borderId="10" fillId="14" fontId="12" numFmtId="0" xfId="0" applyAlignment="1" applyBorder="1" applyFill="1" applyFont="1">
      <alignment horizontal="center"/>
    </xf>
    <xf borderId="13" fillId="14" fontId="12" numFmtId="0" xfId="0" applyBorder="1" applyFont="1"/>
    <xf borderId="10" fillId="0" fontId="13" numFmtId="0" xfId="0" applyAlignment="1" applyBorder="1" applyFont="1">
      <alignment horizontal="center"/>
    </xf>
    <xf borderId="10" fillId="11" fontId="12" numFmtId="0" xfId="0" applyAlignment="1" applyBorder="1" applyFont="1">
      <alignment horizontal="center"/>
    </xf>
    <xf quotePrefix="1" borderId="10" fillId="0" fontId="13" numFmtId="0" xfId="0" applyAlignment="1" applyBorder="1" applyFont="1">
      <alignment horizontal="left"/>
    </xf>
    <xf borderId="13" fillId="0" fontId="13" numFmtId="0" xfId="0" applyAlignment="1" applyBorder="1" applyFont="1">
      <alignment horizontal="center"/>
    </xf>
    <xf borderId="10" fillId="15" fontId="12" numFmtId="0" xfId="0" applyAlignment="1" applyBorder="1" applyFill="1" applyFont="1">
      <alignment horizontal="center"/>
    </xf>
    <xf borderId="10" fillId="16" fontId="12" numFmtId="0" xfId="0" applyAlignment="1" applyBorder="1" applyFill="1" applyFont="1">
      <alignment horizontal="center"/>
    </xf>
    <xf borderId="26" fillId="2" fontId="13" numFmtId="0" xfId="0" applyBorder="1" applyFont="1"/>
    <xf borderId="27" fillId="2" fontId="13" numFmtId="0" xfId="0" applyBorder="1" applyFont="1"/>
    <xf borderId="27" fillId="17" fontId="13" numFmtId="0" xfId="0" applyBorder="1" applyFill="1" applyFont="1"/>
    <xf borderId="28" fillId="2" fontId="13" numFmtId="0" xfId="0" applyBorder="1" applyFont="1"/>
    <xf borderId="29" fillId="2" fontId="12" numFmtId="0" xfId="0" applyAlignment="1" applyBorder="1" applyFont="1">
      <alignment horizontal="center" vertical="center"/>
    </xf>
    <xf borderId="5" fillId="2" fontId="13" numFmtId="0" xfId="0" applyBorder="1" applyFont="1"/>
    <xf borderId="5" fillId="17" fontId="13" numFmtId="0" xfId="0" applyBorder="1" applyFont="1"/>
    <xf borderId="0" fillId="0" fontId="13" numFmtId="0" xfId="0" applyFont="1"/>
    <xf borderId="30" fillId="2" fontId="13" numFmtId="0" xfId="0" applyBorder="1" applyFont="1"/>
    <xf borderId="31" fillId="0" fontId="2" numFmtId="0" xfId="0" applyBorder="1" applyFont="1"/>
    <xf borderId="5" fillId="18" fontId="13" numFmtId="0" xfId="0" applyBorder="1" applyFill="1" applyFont="1"/>
    <xf borderId="5" fillId="2" fontId="13" numFmtId="2" xfId="0" applyBorder="1" applyFont="1" applyNumberFormat="1"/>
    <xf borderId="5" fillId="2" fontId="13" numFmtId="0" xfId="0" applyAlignment="1" applyBorder="1" applyFont="1">
      <alignment vertical="center"/>
    </xf>
    <xf borderId="32" fillId="2" fontId="13" numFmtId="0" xfId="0" applyBorder="1" applyFont="1"/>
    <xf borderId="33" fillId="2" fontId="13" numFmtId="2" xfId="0" applyBorder="1" applyFont="1" applyNumberFormat="1"/>
    <xf borderId="34" fillId="2" fontId="13" numFmtId="0" xfId="0" applyBorder="1" applyFont="1"/>
    <xf borderId="33" fillId="2" fontId="13" numFmtId="0" xfId="0" applyBorder="1" applyFont="1"/>
    <xf borderId="35" fillId="2" fontId="13" numFmtId="0" xfId="0" applyBorder="1" applyFont="1"/>
    <xf borderId="36" fillId="2" fontId="13" numFmtId="0" xfId="0" applyBorder="1" applyFont="1"/>
    <xf borderId="37" fillId="0" fontId="2" numFmtId="0" xfId="0" applyBorder="1" applyFont="1"/>
    <xf borderId="5" fillId="18" fontId="13" numFmtId="2" xfId="0" applyBorder="1" applyFont="1" applyNumberFormat="1"/>
    <xf borderId="38" fillId="2" fontId="13" numFmtId="0" xfId="0" applyBorder="1" applyFont="1"/>
    <xf borderId="39" fillId="14" fontId="13" numFmtId="0" xfId="0" applyAlignment="1" applyBorder="1" applyFont="1">
      <alignment horizontal="center"/>
    </xf>
    <xf borderId="40" fillId="0" fontId="2" numFmtId="0" xfId="0" applyBorder="1" applyFont="1"/>
    <xf borderId="5" fillId="2" fontId="13" numFmtId="165" xfId="0" applyBorder="1" applyFont="1" applyNumberFormat="1"/>
    <xf borderId="41" fillId="2" fontId="13" numFmtId="0" xfId="0" applyBorder="1" applyFont="1"/>
    <xf borderId="42" fillId="2" fontId="13" numFmtId="0" xfId="0" applyBorder="1" applyFont="1"/>
    <xf borderId="42" fillId="2" fontId="13" numFmtId="165" xfId="0" applyBorder="1" applyFont="1" applyNumberFormat="1"/>
    <xf borderId="43" fillId="2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13" Type="http://schemas.openxmlformats.org/officeDocument/2006/relationships/chartsheet" Target="chartsheets/sheet3.xml"/><Relationship Id="rId12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chartsheet" Target="chartsheets/sheet2.xml"/><Relationship Id="rId15" Type="http://schemas.openxmlformats.org/officeDocument/2006/relationships/worksheet" Target="worksheets/sheet8.xml"/><Relationship Id="rId14" Type="http://schemas.openxmlformats.org/officeDocument/2006/relationships/chartsheet" Target="chartsheets/sheet4.xml"/><Relationship Id="rId17" Type="http://schemas.openxmlformats.org/officeDocument/2006/relationships/worksheet" Target="worksheets/sheet10.xml"/><Relationship Id="rId16" Type="http://schemas.openxmlformats.org/officeDocument/2006/relationships/worksheet" Target="worksheets/sheet9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chartsheet" Target="chartsheets/sheet1.xml"/><Relationship Id="rId18" Type="http://schemas.openxmlformats.org/officeDocument/2006/relationships/chartsheet" Target="chartsheets/sheet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Arial"/>
              </a:defRPr>
            </a:pPr>
            <a:r>
              <a:rPr b="1" i="0" sz="1600">
                <a:solidFill>
                  <a:srgbClr val="757575"/>
                </a:solidFill>
                <a:latin typeface="Arial"/>
              </a:rPr>
              <a:t>Studi Penanganan Water Blocking Menggunakan 
Liquid Organik Foaming Agen</a:t>
            </a:r>
          </a:p>
        </c:rich>
      </c:tx>
      <c:layout>
        <c:manualLayout>
          <c:xMode val="edge"/>
          <c:yMode val="edge"/>
          <c:x val="0.24128409608872045"/>
          <c:y val="0.002091095865699356"/>
        </c:manualLayout>
      </c:layout>
      <c:overlay val="0"/>
    </c:title>
    <c:plotArea>
      <c:layout>
        <c:manualLayout>
          <c:xMode val="edge"/>
          <c:yMode val="edge"/>
          <c:x val="0.11103583162463009"/>
          <c:y val="0.08503363771055382"/>
          <c:w val="0.8781431199243215"/>
          <c:h val="0.8388891003362624"/>
        </c:manualLayout>
      </c:layout>
      <c:lineChart>
        <c:ser>
          <c:idx val="0"/>
          <c:order val="0"/>
          <c:tx>
            <c:v>Plan</c:v>
          </c:tx>
          <c:spPr>
            <a:ln cmpd="sng" w="381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'PertaLOFA (6 Month)'!$E$55:$AR$55</c:f>
            </c:strRef>
          </c:cat>
          <c:val>
            <c:numRef>
              <c:f>'PertaLOFA (6 Month)'!$E$45:$AR$45</c:f>
              <c:numCache/>
            </c:numRef>
          </c:val>
          <c:smooth val="0"/>
        </c:ser>
        <c:ser>
          <c:idx val="1"/>
          <c:order val="1"/>
          <c:tx>
            <c:v>Realization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'PertaLOFA (6 Month)'!$E$55:$AR$55</c:f>
            </c:strRef>
          </c:cat>
          <c:val>
            <c:numRef>
              <c:f>'PertaLOFA (6 Month)'!$E$47:$AR$47</c:f>
              <c:numCache/>
            </c:numRef>
          </c:val>
          <c:smooth val="0"/>
        </c:ser>
        <c:axId val="96691559"/>
        <c:axId val="1902128506"/>
      </c:lineChart>
      <c:catAx>
        <c:axId val="96691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Arial"/>
                  </a:rPr>
                  <a:t>Weekly ke-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 rot="0"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902128506"/>
      </c:catAx>
      <c:valAx>
        <c:axId val="190212850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Arial"/>
                  </a:rPr>
                  <a:t>Persentase</a:t>
                </a:r>
              </a:p>
            </c:rich>
          </c:tx>
          <c:layout>
            <c:manualLayout>
              <c:xMode val="edge"/>
              <c:yMode val="edge"/>
              <c:x val="0.008257388201970821"/>
              <c:y val="0.38261686301465975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96691559"/>
      </c:valAx>
    </c:plotArea>
    <c:legend>
      <c:legendPos val="r"/>
      <c:layout>
        <c:manualLayout>
          <c:xMode val="edge"/>
          <c:yMode val="edge"/>
          <c:x val="0.11958116431257738"/>
          <c:y val="0.09175495246274816"/>
        </c:manualLayout>
      </c:layout>
      <c:overlay val="0"/>
      <c:txPr>
        <a:bodyPr/>
        <a:lstStyle/>
        <a:p>
          <a:pPr lvl="0">
            <a:defRPr b="1" i="0" sz="16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Arial"/>
              </a:defRPr>
            </a:pPr>
            <a:r>
              <a:rPr b="1" i="0" sz="1600">
                <a:solidFill>
                  <a:srgbClr val="757575"/>
                </a:solidFill>
                <a:latin typeface="Arial"/>
              </a:rPr>
              <a:t>STUDI IDENTIFIKASI ALIRAN FLUIDA DI LUBANG SUMUR MENGGUNAKAN PERTACOUSTIC UNTUK MENGATASI PERMASALAHAN AIR</a:t>
            </a:r>
          </a:p>
        </c:rich>
      </c:tx>
      <c:layout>
        <c:manualLayout>
          <c:xMode val="edge"/>
          <c:yMode val="edge"/>
          <c:x val="0.24948540044052414"/>
          <c:y val="0.0"/>
        </c:manualLayout>
      </c:layout>
      <c:overlay val="0"/>
    </c:title>
    <c:plotArea>
      <c:layout>
        <c:manualLayout>
          <c:xMode val="edge"/>
          <c:yMode val="edge"/>
          <c:x val="0.11103583162463009"/>
          <c:y val="0.08503363771055382"/>
          <c:w val="0.8781431199243215"/>
          <c:h val="0.81378208945831"/>
        </c:manualLayout>
      </c:layout>
      <c:lineChart>
        <c:ser>
          <c:idx val="0"/>
          <c:order val="0"/>
          <c:tx>
            <c:v>Plan</c:v>
          </c:tx>
          <c:spPr>
            <a:ln cmpd="sng" w="381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PertAcoustic!$U$55:$CB$55</c:f>
            </c:strRef>
          </c:cat>
          <c:val>
            <c:numRef>
              <c:f>PertAcoustic!$U$45:$CB$45</c:f>
              <c:numCache/>
            </c:numRef>
          </c:val>
          <c:smooth val="0"/>
        </c:ser>
        <c:ser>
          <c:idx val="1"/>
          <c:order val="1"/>
          <c:tx>
            <c:v>Realization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PertAcoustic!$U$55:$CB$55</c:f>
            </c:strRef>
          </c:cat>
          <c:val>
            <c:numRef>
              <c:f>PertAcoustic!$U$47:$CB$47</c:f>
              <c:numCache/>
            </c:numRef>
          </c:val>
          <c:smooth val="0"/>
        </c:ser>
        <c:axId val="490855552"/>
        <c:axId val="307040424"/>
      </c:lineChart>
      <c:catAx>
        <c:axId val="490855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Arial"/>
                  </a:rPr>
                  <a:t>Weekly ke-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 rot="120000"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307040424"/>
      </c:catAx>
      <c:valAx>
        <c:axId val="307040424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Arial"/>
                  </a:rPr>
                  <a:t>Persentase</a:t>
                </a:r>
              </a:p>
            </c:rich>
          </c:tx>
          <c:layout>
            <c:manualLayout>
              <c:xMode val="edge"/>
              <c:yMode val="edge"/>
              <c:x val="0.008257388201970821"/>
              <c:y val="0.38261686301465975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490855552"/>
      </c:valAx>
    </c:plotArea>
    <c:legend>
      <c:legendPos val="r"/>
      <c:layout>
        <c:manualLayout>
          <c:xMode val="edge"/>
          <c:yMode val="edge"/>
          <c:x val="0.11958116431257738"/>
          <c:y val="0.09175495246274816"/>
        </c:manualLayout>
      </c:layout>
      <c:overlay val="0"/>
      <c:txPr>
        <a:bodyPr/>
        <a:lstStyle/>
        <a:p>
          <a:pPr lvl="0">
            <a:defRPr b="1" i="0" sz="16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Arial"/>
              </a:defRPr>
            </a:pPr>
            <a:r>
              <a:rPr b="1" i="0" sz="1600">
                <a:solidFill>
                  <a:srgbClr val="757575"/>
                </a:solidFill>
                <a:latin typeface="Arial"/>
              </a:rPr>
              <a:t>Studi Uji Coba Organic Nano Foaming Agent Ramah Lingkungan pada Sumur Gas</a:t>
            </a:r>
          </a:p>
        </c:rich>
      </c:tx>
      <c:layout>
        <c:manualLayout>
          <c:xMode val="edge"/>
          <c:yMode val="edge"/>
          <c:x val="0.12099830455083499"/>
          <c:y val="0.006275579988773135"/>
        </c:manualLayout>
      </c:layout>
      <c:overlay val="0"/>
    </c:title>
    <c:plotArea>
      <c:layout>
        <c:manualLayout>
          <c:xMode val="edge"/>
          <c:yMode val="edge"/>
          <c:x val="0.11103583162463009"/>
          <c:y val="0.08503363771055382"/>
          <c:w val="0.8781431199243215"/>
          <c:h val="0.8388891003362624"/>
        </c:manualLayout>
      </c:layout>
      <c:lineChart>
        <c:ser>
          <c:idx val="0"/>
          <c:order val="0"/>
          <c:tx>
            <c:v>Plan</c:v>
          </c:tx>
          <c:spPr>
            <a:ln cmpd="sng" w="28575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'Timeline  Study'!$E$32:$AN$32</c:f>
              <c:numCache/>
            </c:numRef>
          </c:val>
          <c:smooth val="0"/>
        </c:ser>
        <c:ser>
          <c:idx val="1"/>
          <c:order val="1"/>
          <c:tx>
            <c:v>Realization</c:v>
          </c:tx>
          <c:spPr>
            <a:ln cmpd="sng"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'Timeline  Study'!$E$34:$AN$34</c:f>
              <c:numCache/>
            </c:numRef>
          </c:val>
          <c:smooth val="0"/>
        </c:ser>
        <c:axId val="519459385"/>
        <c:axId val="2093373809"/>
      </c:lineChart>
      <c:catAx>
        <c:axId val="519459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Arial"/>
                  </a:rPr>
                  <a:t>Weekly ke-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 rot="0"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2093373809"/>
      </c:catAx>
      <c:valAx>
        <c:axId val="2093373809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Arial"/>
                  </a:rPr>
                  <a:t>Persentase</a:t>
                </a:r>
              </a:p>
            </c:rich>
          </c:tx>
          <c:layout>
            <c:manualLayout>
              <c:xMode val="edge"/>
              <c:yMode val="edge"/>
              <c:x val="0.008257388201970821"/>
              <c:y val="0.38261686301465975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519459385"/>
      </c:valAx>
    </c:plotArea>
    <c:legend>
      <c:legendPos val="r"/>
      <c:layout>
        <c:manualLayout>
          <c:xMode val="edge"/>
          <c:yMode val="edge"/>
          <c:x val="0.11958116431257738"/>
          <c:y val="0.09175495246274816"/>
        </c:manualLayout>
      </c:layout>
      <c:overlay val="0"/>
      <c:txPr>
        <a:bodyPr/>
        <a:lstStyle/>
        <a:p>
          <a:pPr lvl="0">
            <a:defRPr b="1" i="0" sz="16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Arial"/>
              </a:defRPr>
            </a:pPr>
            <a:r>
              <a:rPr b="1" i="0" sz="1600">
                <a:solidFill>
                  <a:srgbClr val="757575"/>
                </a:solidFill>
                <a:latin typeface="Arial"/>
              </a:rPr>
              <a:t>Studi Uji Coba Penanganan Water Blocking Pada Sumur Gas Menggunakan Nano Organic Foaming Agent</a:t>
            </a:r>
          </a:p>
        </c:rich>
      </c:tx>
      <c:layout>
        <c:manualLayout>
          <c:xMode val="edge"/>
          <c:yMode val="edge"/>
          <c:x val="0.12099830455083499"/>
          <c:y val="0.006275579988773135"/>
        </c:manualLayout>
      </c:layout>
      <c:overlay val="0"/>
    </c:title>
    <c:plotArea>
      <c:layout>
        <c:manualLayout>
          <c:xMode val="edge"/>
          <c:yMode val="edge"/>
          <c:x val="0.11103583162463009"/>
          <c:y val="0.08503363771055382"/>
          <c:w val="0.8781431199243215"/>
          <c:h val="0.8388891003362624"/>
        </c:manualLayout>
      </c:layout>
      <c:lineChart>
        <c:ser>
          <c:idx val="0"/>
          <c:order val="0"/>
          <c:tx>
            <c:v>Plan</c:v>
          </c:tx>
          <c:spPr>
            <a:ln cmpd="sng" w="28575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'Timeline  Study 2023'!$E$34:$X$34</c:f>
              <c:numCache/>
            </c:numRef>
          </c:val>
          <c:smooth val="0"/>
        </c:ser>
        <c:ser>
          <c:idx val="1"/>
          <c:order val="1"/>
          <c:tx>
            <c:v>Realization</c:v>
          </c:tx>
          <c:spPr>
            <a:ln cmpd="sng"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'Timeline  Study 2023'!$E$36:$X$36</c:f>
              <c:numCache/>
            </c:numRef>
          </c:val>
          <c:smooth val="0"/>
        </c:ser>
        <c:axId val="1382392011"/>
        <c:axId val="2104232368"/>
      </c:lineChart>
      <c:catAx>
        <c:axId val="1382392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Arial"/>
                  </a:rPr>
                  <a:t>Weekly ke-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 rot="0"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2104232368"/>
      </c:catAx>
      <c:valAx>
        <c:axId val="210423236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Arial"/>
                  </a:rPr>
                  <a:t>Persentase</a:t>
                </a:r>
              </a:p>
            </c:rich>
          </c:tx>
          <c:layout>
            <c:manualLayout>
              <c:xMode val="edge"/>
              <c:yMode val="edge"/>
              <c:x val="0.008257388201970821"/>
              <c:y val="0.38261686301465975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382392011"/>
      </c:valAx>
    </c:plotArea>
    <c:legend>
      <c:legendPos val="r"/>
      <c:layout>
        <c:manualLayout>
          <c:xMode val="edge"/>
          <c:yMode val="edge"/>
          <c:x val="0.11958116431257738"/>
          <c:y val="0.09175495246274816"/>
        </c:manualLayout>
      </c:layout>
      <c:overlay val="0"/>
      <c:txPr>
        <a:bodyPr/>
        <a:lstStyle/>
        <a:p>
          <a:pPr lvl="0">
            <a:defRPr b="1" i="0" sz="16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Arial"/>
              </a:defRPr>
            </a:pPr>
            <a:r>
              <a:rPr b="1" i="0" sz="2000">
                <a:solidFill>
                  <a:srgbClr val="757575"/>
                </a:solidFill>
                <a:latin typeface="Arial"/>
              </a:rPr>
              <a:t>Studi Studi Integrated Production Modelling Compositional Lapangan Senoro </a:t>
            </a:r>
          </a:p>
        </c:rich>
      </c:tx>
      <c:overlay val="0"/>
    </c:title>
    <c:plotArea>
      <c:layout>
        <c:manualLayout>
          <c:xMode val="edge"/>
          <c:yMode val="edge"/>
          <c:x val="0.11103583162463009"/>
          <c:y val="0.09549683684152768"/>
          <c:w val="0.8672136268737124"/>
          <c:h val="0.8284260464852642"/>
        </c:manualLayout>
      </c:layout>
      <c:lineChart>
        <c:ser>
          <c:idx val="0"/>
          <c:order val="0"/>
          <c:tx>
            <c:v>Plan</c:v>
          </c:tx>
          <c:spPr>
            <a:ln cmpd="sng" w="38100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'Timeline  Study'!$E$38:$F$38</c:f>
              <c:numCache/>
            </c:numRef>
          </c:val>
          <c:smooth val="0"/>
        </c:ser>
        <c:ser>
          <c:idx val="1"/>
          <c:order val="1"/>
          <c:tx>
            <c:v>Realization</c:v>
          </c:tx>
          <c:spPr>
            <a:ln cmpd="sng" w="4762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'Timeline  Study'!$H$38:$AB$38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'Timeline  Study'!$E$41:$F$41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'Timeline  Study'!$H$41:$AB$41</c:f>
              <c:numCache/>
            </c:numRef>
          </c:val>
          <c:smooth val="0"/>
        </c:ser>
        <c:axId val="1257303014"/>
        <c:axId val="1196612216"/>
      </c:lineChart>
      <c:catAx>
        <c:axId val="1257303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Arial"/>
                  </a:rPr>
                  <a:t>Weekly ke-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 rot="0"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196612216"/>
      </c:catAx>
      <c:valAx>
        <c:axId val="1196612216"/>
        <c:scaling>
          <c:orientation val="minMax"/>
          <c:max val="1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Arial"/>
                  </a:rPr>
                  <a:t>Persentase</a:t>
                </a:r>
              </a:p>
            </c:rich>
          </c:tx>
          <c:layout>
            <c:manualLayout>
              <c:xMode val="edge"/>
              <c:yMode val="edge"/>
              <c:x val="0.008257388201970821"/>
              <c:y val="0.38261686301465975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257303014"/>
        <c:majorUnit val="10.0"/>
      </c:valAx>
    </c:plotArea>
    <c:legend>
      <c:legendPos val="r"/>
      <c:layout>
        <c:manualLayout>
          <c:xMode val="edge"/>
          <c:yMode val="edge"/>
          <c:x val="0.11958116431257738"/>
          <c:y val="0.09175495246274816"/>
        </c:manualLayout>
      </c:layout>
      <c:overlay val="0"/>
      <c:txPr>
        <a:bodyPr/>
        <a:lstStyle/>
        <a:p>
          <a:pPr lvl="0">
            <a:defRPr b="1" i="0" sz="16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250519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00110012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69</xdr:col>
      <xdr:colOff>95250</xdr:colOff>
      <xdr:row>1</xdr:row>
      <xdr:rowOff>304800</xdr:rowOff>
    </xdr:from>
    <xdr:ext cx="9163050" cy="498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68</xdr:col>
      <xdr:colOff>485775</xdr:colOff>
      <xdr:row>3</xdr:row>
      <xdr:rowOff>104775</xdr:rowOff>
    </xdr:from>
    <xdr:ext cx="7858125" cy="38004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8339821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5802834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69</xdr:col>
      <xdr:colOff>95250</xdr:colOff>
      <xdr:row>1</xdr:row>
      <xdr:rowOff>304800</xdr:rowOff>
    </xdr:from>
    <xdr:ext cx="9163050" cy="4972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94666776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41.29"/>
    <col customWidth="1" min="2" max="2" width="5.57"/>
    <col customWidth="1" min="3" max="3" width="6.86"/>
    <col customWidth="1" min="4" max="4" width="27.43"/>
    <col customWidth="1" min="5" max="7" width="6.0"/>
    <col customWidth="1" min="8" max="8" width="6.43"/>
    <col customWidth="1" min="9" max="27" width="6.86"/>
    <col customWidth="1" min="28" max="31" width="7.86"/>
    <col customWidth="1" min="32" max="33" width="7.43"/>
    <col customWidth="1" min="34" max="36" width="7.86"/>
    <col customWidth="1" hidden="1" min="37" max="37" width="7.86"/>
    <col customWidth="1" hidden="1" min="38" max="38" width="7.43"/>
    <col customWidth="1" hidden="1" min="39" max="39" width="7.86"/>
    <col customWidth="1" hidden="1" min="40" max="40" width="7.43"/>
    <col customWidth="1" hidden="1" min="41" max="43" width="7.86"/>
    <col customWidth="1" hidden="1" min="44" max="44" width="7.43"/>
    <col customWidth="1" hidden="1" min="45" max="50" width="7.86"/>
    <col customWidth="1" hidden="1" min="51" max="52" width="8.29"/>
    <col customWidth="1" hidden="1" min="53" max="67" width="6.86"/>
    <col customWidth="1" hidden="1" min="68" max="68" width="7.86"/>
    <col customWidth="1" min="69" max="71" width="9.14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5"/>
      <c r="BR1" s="5"/>
      <c r="BS1" s="5"/>
    </row>
    <row r="2" ht="29.25" customHeight="1">
      <c r="A2" s="6" t="s">
        <v>1</v>
      </c>
      <c r="B2" s="7" t="s">
        <v>2</v>
      </c>
      <c r="C2" s="8"/>
      <c r="D2" s="9"/>
      <c r="E2" s="10">
        <v>2023.0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2"/>
      <c r="AK2" s="13"/>
      <c r="AL2" s="13"/>
      <c r="AM2" s="13"/>
      <c r="AN2" s="13"/>
      <c r="AO2" s="14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2"/>
      <c r="BQ2" s="5"/>
      <c r="BR2" s="5"/>
      <c r="BS2" s="5"/>
    </row>
    <row r="3" ht="30.0" customHeight="1">
      <c r="A3" s="15"/>
      <c r="B3" s="16"/>
      <c r="C3" s="17"/>
      <c r="D3" s="18"/>
      <c r="E3" s="19" t="s">
        <v>3</v>
      </c>
      <c r="F3" s="11"/>
      <c r="G3" s="11"/>
      <c r="H3" s="12"/>
      <c r="I3" s="19" t="s">
        <v>4</v>
      </c>
      <c r="J3" s="11"/>
      <c r="K3" s="11"/>
      <c r="L3" s="12"/>
      <c r="M3" s="19" t="s">
        <v>5</v>
      </c>
      <c r="N3" s="11"/>
      <c r="O3" s="11"/>
      <c r="P3" s="12"/>
      <c r="Q3" s="19" t="s">
        <v>6</v>
      </c>
      <c r="R3" s="11"/>
      <c r="S3" s="11"/>
      <c r="T3" s="12"/>
      <c r="U3" s="19" t="s">
        <v>7</v>
      </c>
      <c r="V3" s="11"/>
      <c r="W3" s="11"/>
      <c r="X3" s="12"/>
      <c r="Y3" s="19" t="s">
        <v>8</v>
      </c>
      <c r="Z3" s="11"/>
      <c r="AA3" s="11"/>
      <c r="AB3" s="12"/>
      <c r="AC3" s="19" t="s">
        <v>9</v>
      </c>
      <c r="AD3" s="11"/>
      <c r="AE3" s="11"/>
      <c r="AF3" s="12"/>
      <c r="AG3" s="19" t="s">
        <v>10</v>
      </c>
      <c r="AH3" s="11"/>
      <c r="AI3" s="11"/>
      <c r="AJ3" s="12"/>
      <c r="AK3" s="19"/>
      <c r="AL3" s="11"/>
      <c r="AM3" s="11"/>
      <c r="AN3" s="12"/>
      <c r="AO3" s="19"/>
      <c r="AP3" s="11"/>
      <c r="AQ3" s="11"/>
      <c r="AR3" s="12"/>
      <c r="AS3" s="19"/>
      <c r="AT3" s="11"/>
      <c r="AU3" s="11"/>
      <c r="AV3" s="12"/>
      <c r="AW3" s="19"/>
      <c r="AX3" s="11"/>
      <c r="AY3" s="11"/>
      <c r="AZ3" s="12"/>
      <c r="BA3" s="19"/>
      <c r="BB3" s="11"/>
      <c r="BC3" s="11"/>
      <c r="BD3" s="12"/>
      <c r="BE3" s="19"/>
      <c r="BF3" s="11"/>
      <c r="BG3" s="11"/>
      <c r="BH3" s="12"/>
      <c r="BI3" s="19"/>
      <c r="BJ3" s="11"/>
      <c r="BK3" s="11"/>
      <c r="BL3" s="12"/>
      <c r="BM3" s="19"/>
      <c r="BN3" s="11"/>
      <c r="BO3" s="11"/>
      <c r="BP3" s="12"/>
      <c r="BQ3" s="5"/>
      <c r="BR3" s="5"/>
      <c r="BS3" s="5"/>
    </row>
    <row r="4" ht="25.5" customHeight="1">
      <c r="A4" s="20"/>
      <c r="B4" s="21" t="s">
        <v>11</v>
      </c>
      <c r="C4" s="22" t="s">
        <v>12</v>
      </c>
      <c r="D4" s="22"/>
      <c r="E4" s="22">
        <v>1.0</v>
      </c>
      <c r="F4" s="22">
        <v>2.0</v>
      </c>
      <c r="G4" s="22">
        <v>3.0</v>
      </c>
      <c r="H4" s="22">
        <v>4.0</v>
      </c>
      <c r="I4" s="22">
        <v>1.0</v>
      </c>
      <c r="J4" s="22">
        <v>2.0</v>
      </c>
      <c r="K4" s="22">
        <v>3.0</v>
      </c>
      <c r="L4" s="22">
        <v>4.0</v>
      </c>
      <c r="M4" s="22">
        <v>1.0</v>
      </c>
      <c r="N4" s="22">
        <v>2.0</v>
      </c>
      <c r="O4" s="22">
        <v>3.0</v>
      </c>
      <c r="P4" s="22">
        <v>4.0</v>
      </c>
      <c r="Q4" s="22">
        <v>1.0</v>
      </c>
      <c r="R4" s="22">
        <v>2.0</v>
      </c>
      <c r="S4" s="22">
        <v>3.0</v>
      </c>
      <c r="T4" s="22">
        <v>4.0</v>
      </c>
      <c r="U4" s="22">
        <v>1.0</v>
      </c>
      <c r="V4" s="22">
        <v>2.0</v>
      </c>
      <c r="W4" s="22">
        <v>3.0</v>
      </c>
      <c r="X4" s="22">
        <v>4.0</v>
      </c>
      <c r="Y4" s="22">
        <v>1.0</v>
      </c>
      <c r="Z4" s="22">
        <v>2.0</v>
      </c>
      <c r="AA4" s="22">
        <v>3.0</v>
      </c>
      <c r="AB4" s="22">
        <v>4.0</v>
      </c>
      <c r="AC4" s="22">
        <v>1.0</v>
      </c>
      <c r="AD4" s="22">
        <v>2.0</v>
      </c>
      <c r="AE4" s="22">
        <v>3.0</v>
      </c>
      <c r="AF4" s="22">
        <v>4.0</v>
      </c>
      <c r="AG4" s="22">
        <v>1.0</v>
      </c>
      <c r="AH4" s="22">
        <v>2.0</v>
      </c>
      <c r="AI4" s="22">
        <v>3.0</v>
      </c>
      <c r="AJ4" s="22">
        <v>4.0</v>
      </c>
      <c r="AK4" s="22">
        <v>1.0</v>
      </c>
      <c r="AL4" s="22">
        <v>2.0</v>
      </c>
      <c r="AM4" s="22">
        <v>3.0</v>
      </c>
      <c r="AN4" s="22">
        <v>4.0</v>
      </c>
      <c r="AO4" s="22">
        <v>1.0</v>
      </c>
      <c r="AP4" s="22">
        <v>2.0</v>
      </c>
      <c r="AQ4" s="22">
        <v>3.0</v>
      </c>
      <c r="AR4" s="22">
        <v>4.0</v>
      </c>
      <c r="AS4" s="22">
        <v>1.0</v>
      </c>
      <c r="AT4" s="22">
        <v>2.0</v>
      </c>
      <c r="AU4" s="22">
        <v>3.0</v>
      </c>
      <c r="AV4" s="22">
        <v>4.0</v>
      </c>
      <c r="AW4" s="22">
        <v>1.0</v>
      </c>
      <c r="AX4" s="22">
        <v>2.0</v>
      </c>
      <c r="AY4" s="22">
        <v>3.0</v>
      </c>
      <c r="AZ4" s="22">
        <v>4.0</v>
      </c>
      <c r="BA4" s="22">
        <v>1.0</v>
      </c>
      <c r="BB4" s="22">
        <v>2.0</v>
      </c>
      <c r="BC4" s="22">
        <v>3.0</v>
      </c>
      <c r="BD4" s="22">
        <v>4.0</v>
      </c>
      <c r="BE4" s="22">
        <v>1.0</v>
      </c>
      <c r="BF4" s="22">
        <v>2.0</v>
      </c>
      <c r="BG4" s="22">
        <v>3.0</v>
      </c>
      <c r="BH4" s="22">
        <v>4.0</v>
      </c>
      <c r="BI4" s="22">
        <v>1.0</v>
      </c>
      <c r="BJ4" s="22">
        <v>2.0</v>
      </c>
      <c r="BK4" s="22">
        <v>3.0</v>
      </c>
      <c r="BL4" s="22">
        <v>4.0</v>
      </c>
      <c r="BM4" s="22">
        <v>1.0</v>
      </c>
      <c r="BN4" s="22">
        <v>2.0</v>
      </c>
      <c r="BO4" s="22">
        <v>3.0</v>
      </c>
      <c r="BP4" s="22">
        <v>4.0</v>
      </c>
      <c r="BQ4" s="5"/>
      <c r="BR4" s="5"/>
      <c r="BS4" s="5"/>
    </row>
    <row r="5" ht="25.5" customHeight="1">
      <c r="A5" s="23" t="s">
        <v>13</v>
      </c>
      <c r="B5" s="24">
        <f>SUM(B6:B28)</f>
        <v>50</v>
      </c>
      <c r="C5" s="24">
        <f>SUM(C6,C15:C26,C27:C30)</f>
        <v>20</v>
      </c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5"/>
      <c r="BR5" s="5"/>
      <c r="BS5" s="5"/>
    </row>
    <row r="6" ht="18.75" hidden="1" customHeight="1">
      <c r="A6" s="26"/>
      <c r="B6" s="27"/>
      <c r="C6" s="28"/>
      <c r="D6" s="29"/>
      <c r="E6" s="30"/>
      <c r="F6" s="30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5"/>
      <c r="BR6" s="5"/>
      <c r="BS6" s="5"/>
    </row>
    <row r="7" ht="25.5" customHeight="1">
      <c r="A7" s="32" t="s">
        <v>14</v>
      </c>
      <c r="B7" s="33">
        <v>10.0</v>
      </c>
      <c r="C7" s="34">
        <f>(B7/$B$5)*100</f>
        <v>20</v>
      </c>
      <c r="D7" s="28" t="s">
        <v>15</v>
      </c>
      <c r="E7" s="35">
        <f t="shared" ref="E7:L7" si="1">$C$7/8</f>
        <v>2.5</v>
      </c>
      <c r="F7" s="35">
        <f t="shared" si="1"/>
        <v>2.5</v>
      </c>
      <c r="G7" s="35">
        <f t="shared" si="1"/>
        <v>2.5</v>
      </c>
      <c r="H7" s="35">
        <f t="shared" si="1"/>
        <v>2.5</v>
      </c>
      <c r="I7" s="35">
        <f t="shared" si="1"/>
        <v>2.5</v>
      </c>
      <c r="J7" s="35">
        <f t="shared" si="1"/>
        <v>2.5</v>
      </c>
      <c r="K7" s="35">
        <f t="shared" si="1"/>
        <v>2.5</v>
      </c>
      <c r="L7" s="35">
        <f t="shared" si="1"/>
        <v>2.5</v>
      </c>
      <c r="M7" s="35"/>
      <c r="N7" s="35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5"/>
      <c r="BR7" s="5"/>
      <c r="BS7" s="5"/>
    </row>
    <row r="8" ht="25.5" customHeight="1">
      <c r="A8" s="20"/>
      <c r="B8" s="20"/>
      <c r="C8" s="20"/>
      <c r="D8" s="28" t="s">
        <v>16</v>
      </c>
      <c r="E8" s="30"/>
      <c r="F8" s="30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5"/>
      <c r="BR8" s="5"/>
      <c r="BS8" s="5"/>
    </row>
    <row r="9" ht="25.5" customHeight="1">
      <c r="A9" s="32" t="s">
        <v>17</v>
      </c>
      <c r="B9" s="33">
        <v>10.0</v>
      </c>
      <c r="C9" s="34">
        <f>(B9/$B$5)*100</f>
        <v>20</v>
      </c>
      <c r="D9" s="28" t="s">
        <v>15</v>
      </c>
      <c r="E9" s="37"/>
      <c r="F9" s="37"/>
      <c r="G9" s="35"/>
      <c r="H9" s="35"/>
      <c r="I9" s="35">
        <f t="shared" ref="I9:P9" si="2">$C$9/8</f>
        <v>2.5</v>
      </c>
      <c r="J9" s="35">
        <f t="shared" si="2"/>
        <v>2.5</v>
      </c>
      <c r="K9" s="35">
        <f t="shared" si="2"/>
        <v>2.5</v>
      </c>
      <c r="L9" s="35">
        <f t="shared" si="2"/>
        <v>2.5</v>
      </c>
      <c r="M9" s="35">
        <f t="shared" si="2"/>
        <v>2.5</v>
      </c>
      <c r="N9" s="35">
        <f t="shared" si="2"/>
        <v>2.5</v>
      </c>
      <c r="O9" s="35">
        <f t="shared" si="2"/>
        <v>2.5</v>
      </c>
      <c r="P9" s="35">
        <f t="shared" si="2"/>
        <v>2.5</v>
      </c>
      <c r="Q9" s="35"/>
      <c r="R9" s="35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5"/>
      <c r="BR9" s="5"/>
      <c r="BS9" s="5"/>
    </row>
    <row r="10" ht="25.5" customHeight="1">
      <c r="A10" s="20"/>
      <c r="B10" s="20"/>
      <c r="C10" s="20"/>
      <c r="D10" s="28" t="s">
        <v>16</v>
      </c>
      <c r="E10" s="30"/>
      <c r="F10" s="30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5"/>
      <c r="BR10" s="5"/>
      <c r="BS10" s="5"/>
    </row>
    <row r="11" ht="25.5" customHeight="1">
      <c r="A11" s="32" t="s">
        <v>18</v>
      </c>
      <c r="B11" s="33">
        <v>10.0</v>
      </c>
      <c r="C11" s="34">
        <f>(B11/$B$5)*100</f>
        <v>20</v>
      </c>
      <c r="D11" s="28" t="s">
        <v>15</v>
      </c>
      <c r="E11" s="37"/>
      <c r="F11" s="37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>
        <f t="shared" ref="Q11:T11" si="3">$C$11/4</f>
        <v>5</v>
      </c>
      <c r="R11" s="35">
        <f t="shared" si="3"/>
        <v>5</v>
      </c>
      <c r="S11" s="35">
        <f t="shared" si="3"/>
        <v>5</v>
      </c>
      <c r="T11" s="35">
        <f t="shared" si="3"/>
        <v>5</v>
      </c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5"/>
      <c r="BR11" s="5"/>
      <c r="BS11" s="5"/>
    </row>
    <row r="12" ht="25.5" customHeight="1">
      <c r="A12" s="20"/>
      <c r="B12" s="20"/>
      <c r="C12" s="20"/>
      <c r="D12" s="28" t="s">
        <v>16</v>
      </c>
      <c r="E12" s="30"/>
      <c r="F12" s="30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5"/>
      <c r="BR12" s="5"/>
      <c r="BS12" s="5"/>
    </row>
    <row r="13" ht="25.5" customHeight="1">
      <c r="A13" s="32" t="s">
        <v>19</v>
      </c>
      <c r="B13" s="33">
        <v>10.0</v>
      </c>
      <c r="C13" s="34">
        <f>(B13/$B$5)*100</f>
        <v>20</v>
      </c>
      <c r="D13" s="28" t="s">
        <v>15</v>
      </c>
      <c r="E13" s="37"/>
      <c r="F13" s="37"/>
      <c r="G13" s="35"/>
      <c r="H13" s="35"/>
      <c r="I13" s="35"/>
      <c r="J13" s="35"/>
      <c r="K13" s="35"/>
      <c r="L13" s="35"/>
      <c r="M13" s="36"/>
      <c r="N13" s="36"/>
      <c r="O13" s="35"/>
      <c r="P13" s="35"/>
      <c r="Q13" s="35"/>
      <c r="R13" s="35"/>
      <c r="S13" s="35"/>
      <c r="T13" s="35"/>
      <c r="U13" s="35">
        <f t="shared" ref="U13:AF13" si="4">$C$13/12</f>
        <v>1.666666667</v>
      </c>
      <c r="V13" s="35">
        <f t="shared" si="4"/>
        <v>1.666666667</v>
      </c>
      <c r="W13" s="35">
        <f t="shared" si="4"/>
        <v>1.666666667</v>
      </c>
      <c r="X13" s="35">
        <f t="shared" si="4"/>
        <v>1.666666667</v>
      </c>
      <c r="Y13" s="35">
        <f t="shared" si="4"/>
        <v>1.666666667</v>
      </c>
      <c r="Z13" s="35">
        <f t="shared" si="4"/>
        <v>1.666666667</v>
      </c>
      <c r="AA13" s="35">
        <f t="shared" si="4"/>
        <v>1.666666667</v>
      </c>
      <c r="AB13" s="35">
        <f t="shared" si="4"/>
        <v>1.666666667</v>
      </c>
      <c r="AC13" s="35">
        <f t="shared" si="4"/>
        <v>1.666666667</v>
      </c>
      <c r="AD13" s="35">
        <f t="shared" si="4"/>
        <v>1.666666667</v>
      </c>
      <c r="AE13" s="35">
        <f t="shared" si="4"/>
        <v>1.666666667</v>
      </c>
      <c r="AF13" s="35">
        <f t="shared" si="4"/>
        <v>1.666666667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5"/>
      <c r="BR13" s="5"/>
      <c r="BS13" s="5"/>
    </row>
    <row r="14" ht="25.5" customHeight="1">
      <c r="A14" s="20"/>
      <c r="B14" s="20"/>
      <c r="C14" s="20"/>
      <c r="D14" s="28" t="s">
        <v>16</v>
      </c>
      <c r="E14" s="30"/>
      <c r="F14" s="30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5"/>
      <c r="BR14" s="5"/>
      <c r="BS14" s="5"/>
    </row>
    <row r="15" ht="25.5" customHeight="1">
      <c r="A15" s="32" t="s">
        <v>20</v>
      </c>
      <c r="B15" s="33">
        <v>10.0</v>
      </c>
      <c r="C15" s="34">
        <f>(B15/$B$5)*100</f>
        <v>20</v>
      </c>
      <c r="D15" s="28" t="s">
        <v>15</v>
      </c>
      <c r="E15" s="37"/>
      <c r="F15" s="37"/>
      <c r="G15" s="36"/>
      <c r="H15" s="36"/>
      <c r="I15" s="36"/>
      <c r="J15" s="36"/>
      <c r="K15" s="36"/>
      <c r="L15" s="36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6"/>
      <c r="AC15" s="36"/>
      <c r="AD15" s="36"/>
      <c r="AE15" s="36"/>
      <c r="AF15" s="36"/>
      <c r="AG15" s="35">
        <f t="shared" ref="AG15:AJ15" si="5">$C$15/4</f>
        <v>5</v>
      </c>
      <c r="AH15" s="35">
        <f t="shared" si="5"/>
        <v>5</v>
      </c>
      <c r="AI15" s="35">
        <f t="shared" si="5"/>
        <v>5</v>
      </c>
      <c r="AJ15" s="35">
        <f t="shared" si="5"/>
        <v>5</v>
      </c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5"/>
      <c r="BR15" s="5"/>
      <c r="BS15" s="5"/>
    </row>
    <row r="16" ht="32.25" customHeight="1">
      <c r="A16" s="20"/>
      <c r="B16" s="20"/>
      <c r="C16" s="20"/>
      <c r="D16" s="28" t="s">
        <v>16</v>
      </c>
      <c r="E16" s="31"/>
      <c r="F16" s="31"/>
      <c r="G16" s="27"/>
      <c r="H16" s="27"/>
      <c r="I16" s="27"/>
      <c r="J16" s="38"/>
      <c r="K16" s="38"/>
      <c r="L16" s="27"/>
      <c r="M16" s="27"/>
      <c r="N16" s="27"/>
      <c r="O16" s="27"/>
      <c r="P16" s="27"/>
      <c r="Q16" s="27"/>
      <c r="R16" s="38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5"/>
      <c r="BR16" s="5"/>
      <c r="BS16" s="5"/>
    </row>
    <row r="17" ht="25.5" hidden="1" customHeight="1">
      <c r="A17" s="39"/>
      <c r="B17" s="33"/>
      <c r="C17" s="34">
        <f>(B17/$B$5)*100</f>
        <v>0</v>
      </c>
      <c r="D17" s="28" t="s">
        <v>15</v>
      </c>
      <c r="E17" s="37"/>
      <c r="F17" s="37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5"/>
      <c r="BR17" s="5"/>
      <c r="BS17" s="5"/>
    </row>
    <row r="18" ht="25.5" hidden="1" customHeight="1">
      <c r="A18" s="20"/>
      <c r="B18" s="20"/>
      <c r="C18" s="20"/>
      <c r="D18" s="28" t="s">
        <v>16</v>
      </c>
      <c r="E18" s="31"/>
      <c r="F18" s="31"/>
      <c r="G18" s="27"/>
      <c r="H18" s="27"/>
      <c r="I18" s="27"/>
      <c r="J18" s="27"/>
      <c r="K18" s="27"/>
      <c r="L18" s="27"/>
      <c r="M18" s="27"/>
      <c r="N18" s="27"/>
      <c r="O18" s="40"/>
      <c r="P18" s="40"/>
      <c r="Q18" s="40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5"/>
      <c r="BR18" s="5"/>
      <c r="BS18" s="5"/>
    </row>
    <row r="19" ht="25.5" hidden="1" customHeight="1">
      <c r="A19" s="39"/>
      <c r="B19" s="33"/>
      <c r="C19" s="34">
        <f>(B19/$B$5)*100</f>
        <v>0</v>
      </c>
      <c r="D19" s="28" t="s">
        <v>15</v>
      </c>
      <c r="E19" s="37"/>
      <c r="F19" s="37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5"/>
      <c r="BR19" s="5"/>
      <c r="BS19" s="5"/>
    </row>
    <row r="20" ht="25.5" hidden="1" customHeight="1">
      <c r="A20" s="20"/>
      <c r="B20" s="20"/>
      <c r="C20" s="20"/>
      <c r="D20" s="28" t="s">
        <v>16</v>
      </c>
      <c r="E20" s="31"/>
      <c r="F20" s="31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5"/>
      <c r="BR20" s="5"/>
      <c r="BS20" s="5"/>
    </row>
    <row r="21" ht="25.5" hidden="1" customHeight="1">
      <c r="A21" s="39"/>
      <c r="B21" s="33"/>
      <c r="C21" s="34">
        <f>(B21/$B$5)*100</f>
        <v>0</v>
      </c>
      <c r="D21" s="28" t="s">
        <v>15</v>
      </c>
      <c r="E21" s="37"/>
      <c r="F21" s="37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41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5"/>
      <c r="BR21" s="5"/>
      <c r="BS21" s="5"/>
    </row>
    <row r="22" ht="25.5" hidden="1" customHeight="1">
      <c r="A22" s="20"/>
      <c r="B22" s="20"/>
      <c r="C22" s="20"/>
      <c r="D22" s="28" t="s">
        <v>16</v>
      </c>
      <c r="E22" s="31"/>
      <c r="F22" s="31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40"/>
      <c r="AX22" s="40"/>
      <c r="AY22" s="42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5"/>
      <c r="BR22" s="5"/>
      <c r="BS22" s="5"/>
    </row>
    <row r="23" ht="25.5" hidden="1" customHeight="1">
      <c r="A23" s="39"/>
      <c r="B23" s="33"/>
      <c r="C23" s="34">
        <f>(B23/$B$5)*100</f>
        <v>0</v>
      </c>
      <c r="D23" s="28" t="s">
        <v>15</v>
      </c>
      <c r="E23" s="37"/>
      <c r="F23" s="37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5"/>
      <c r="AF23" s="35"/>
      <c r="AG23" s="35"/>
      <c r="AH23" s="35"/>
      <c r="AI23" s="35"/>
      <c r="AJ23" s="35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5"/>
      <c r="BA23" s="35"/>
      <c r="BB23" s="35"/>
      <c r="BC23" s="35"/>
      <c r="BD23" s="35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5"/>
      <c r="BR23" s="5"/>
      <c r="BS23" s="5"/>
    </row>
    <row r="24" ht="25.5" hidden="1" customHeight="1">
      <c r="A24" s="20"/>
      <c r="B24" s="20"/>
      <c r="C24" s="20"/>
      <c r="D24" s="28" t="s">
        <v>16</v>
      </c>
      <c r="E24" s="31"/>
      <c r="F24" s="31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40"/>
      <c r="AX24" s="40"/>
      <c r="AY24" s="40"/>
      <c r="AZ24" s="42"/>
      <c r="BA24" s="42"/>
      <c r="BB24" s="42"/>
      <c r="BC24" s="42"/>
      <c r="BD24" s="42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5"/>
      <c r="BR24" s="5"/>
      <c r="BS24" s="5"/>
    </row>
    <row r="25" ht="25.5" hidden="1" customHeight="1">
      <c r="A25" s="39"/>
      <c r="B25" s="33"/>
      <c r="C25" s="43">
        <f>(B25/$B$5)*100</f>
        <v>0</v>
      </c>
      <c r="D25" s="28" t="s">
        <v>15</v>
      </c>
      <c r="E25" s="37"/>
      <c r="F25" s="37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5"/>
      <c r="AI25" s="35"/>
      <c r="AJ25" s="35"/>
      <c r="AK25" s="35"/>
      <c r="AL25" s="35"/>
      <c r="AM25" s="35"/>
      <c r="AN25" s="35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5"/>
      <c r="BF25" s="35"/>
      <c r="BG25" s="35"/>
      <c r="BH25" s="35"/>
      <c r="BI25" s="35"/>
      <c r="BJ25" s="35"/>
      <c r="BK25" s="35"/>
      <c r="BL25" s="35"/>
      <c r="BM25" s="36"/>
      <c r="BN25" s="36"/>
      <c r="BO25" s="36"/>
      <c r="BP25" s="36"/>
      <c r="BQ25" s="5"/>
      <c r="BR25" s="5"/>
      <c r="BS25" s="5"/>
    </row>
    <row r="26" ht="55.5" hidden="1" customHeight="1">
      <c r="A26" s="20"/>
      <c r="B26" s="20"/>
      <c r="C26" s="44"/>
      <c r="D26" s="28" t="s">
        <v>16</v>
      </c>
      <c r="E26" s="31"/>
      <c r="F26" s="31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42"/>
      <c r="BF26" s="42"/>
      <c r="BG26" s="42"/>
      <c r="BH26" s="42"/>
      <c r="BI26" s="42"/>
      <c r="BJ26" s="42"/>
      <c r="BK26" s="42"/>
      <c r="BL26" s="42"/>
      <c r="BM26" s="27"/>
      <c r="BN26" s="27"/>
      <c r="BO26" s="27"/>
      <c r="BP26" s="27"/>
      <c r="BQ26" s="5"/>
      <c r="BR26" s="5"/>
      <c r="BS26" s="5"/>
    </row>
    <row r="27" ht="38.25" hidden="1" customHeight="1">
      <c r="A27" s="39"/>
      <c r="B27" s="33"/>
      <c r="C27" s="43">
        <f>(B27/$B$5)*100</f>
        <v>0</v>
      </c>
      <c r="D27" s="28" t="s">
        <v>15</v>
      </c>
      <c r="E27" s="37"/>
      <c r="F27" s="37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5"/>
      <c r="AL27" s="35"/>
      <c r="AM27" s="35"/>
      <c r="AN27" s="35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5">
        <f>C27/1</f>
        <v>0</v>
      </c>
      <c r="BN27" s="36"/>
      <c r="BO27" s="36"/>
      <c r="BP27" s="36"/>
      <c r="BQ27" s="5"/>
      <c r="BR27" s="45"/>
      <c r="BS27" s="5" t="s">
        <v>21</v>
      </c>
    </row>
    <row r="28" ht="36.0" hidden="1" customHeight="1">
      <c r="A28" s="20"/>
      <c r="B28" s="20"/>
      <c r="C28" s="44"/>
      <c r="D28" s="28" t="s">
        <v>16</v>
      </c>
      <c r="E28" s="31"/>
      <c r="F28" s="31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42"/>
      <c r="BN28" s="27"/>
      <c r="BO28" s="27"/>
      <c r="BP28" s="27"/>
      <c r="BQ28" s="5"/>
      <c r="BR28" s="5"/>
      <c r="BS28" s="5"/>
    </row>
    <row r="29" ht="25.5" hidden="1" customHeight="1">
      <c r="A29" s="33"/>
      <c r="B29" s="33"/>
      <c r="C29" s="34"/>
      <c r="D29" s="28"/>
      <c r="E29" s="37"/>
      <c r="F29" s="37"/>
      <c r="G29" s="36"/>
      <c r="H29" s="36"/>
      <c r="I29" s="36"/>
      <c r="J29" s="35">
        <f>$C$29/9</f>
        <v>0</v>
      </c>
      <c r="K29" s="36"/>
      <c r="L29" s="36"/>
      <c r="M29" s="36"/>
      <c r="N29" s="36"/>
      <c r="O29" s="36"/>
      <c r="P29" s="35">
        <f>$C$29/9</f>
        <v>0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5">
        <f>$C$29/9</f>
        <v>0</v>
      </c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5">
        <f>$C$29/9</f>
        <v>0</v>
      </c>
      <c r="AW29" s="36"/>
      <c r="AX29" s="36"/>
      <c r="AY29" s="36"/>
      <c r="AZ29" s="36"/>
      <c r="BA29" s="36"/>
      <c r="BB29" s="35">
        <f>$C$29/9</f>
        <v>0</v>
      </c>
      <c r="BC29" s="36"/>
      <c r="BD29" s="36"/>
      <c r="BE29" s="36"/>
      <c r="BF29" s="36"/>
      <c r="BG29" s="36"/>
      <c r="BH29" s="36"/>
      <c r="BI29" s="36"/>
      <c r="BJ29" s="36"/>
      <c r="BK29" s="36"/>
      <c r="BL29" s="35">
        <f>$C$29/9</f>
        <v>0</v>
      </c>
      <c r="BM29" s="36"/>
      <c r="BN29" s="35">
        <f t="shared" ref="BN29:BP29" si="6">$C$29/9</f>
        <v>0</v>
      </c>
      <c r="BO29" s="35">
        <f t="shared" si="6"/>
        <v>0</v>
      </c>
      <c r="BP29" s="35">
        <f t="shared" si="6"/>
        <v>0</v>
      </c>
      <c r="BQ29" s="5"/>
      <c r="BR29" s="5"/>
      <c r="BS29" s="5"/>
    </row>
    <row r="30" ht="25.5" hidden="1" customHeight="1">
      <c r="A30" s="20"/>
      <c r="B30" s="20"/>
      <c r="C30" s="20"/>
      <c r="D30" s="28"/>
      <c r="E30" s="31"/>
      <c r="F30" s="31"/>
      <c r="G30" s="27"/>
      <c r="H30" s="27"/>
      <c r="I30" s="27"/>
      <c r="J30" s="46"/>
      <c r="K30" s="27"/>
      <c r="L30" s="27"/>
      <c r="M30" s="27"/>
      <c r="N30" s="27"/>
      <c r="O30" s="27"/>
      <c r="P30" s="46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46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46"/>
      <c r="AW30" s="27"/>
      <c r="AX30" s="27"/>
      <c r="AY30" s="27"/>
      <c r="AZ30" s="27"/>
      <c r="BA30" s="27"/>
      <c r="BB30" s="46"/>
      <c r="BC30" s="27"/>
      <c r="BD30" s="27"/>
      <c r="BE30" s="27"/>
      <c r="BF30" s="27"/>
      <c r="BG30" s="27"/>
      <c r="BH30" s="27"/>
      <c r="BI30" s="27"/>
      <c r="BJ30" s="27"/>
      <c r="BK30" s="27"/>
      <c r="BL30" s="46"/>
      <c r="BM30" s="27"/>
      <c r="BN30" s="42"/>
      <c r="BO30" s="42"/>
      <c r="BP30" s="46"/>
      <c r="BQ30" s="5"/>
      <c r="BR30" s="5"/>
      <c r="BS30" s="5"/>
    </row>
    <row r="31" ht="22.5" customHeight="1">
      <c r="A31" s="47" t="s">
        <v>22</v>
      </c>
      <c r="B31" s="11"/>
      <c r="C31" s="11"/>
      <c r="D31" s="12"/>
      <c r="E31" s="48">
        <f t="shared" ref="E31:BP31" si="7">SUM(E7,E9,E11,E13,E15,E17,E19,E21,E23,E25,E27,E29)</f>
        <v>2.5</v>
      </c>
      <c r="F31" s="48">
        <f t="shared" si="7"/>
        <v>2.5</v>
      </c>
      <c r="G31" s="48">
        <f t="shared" si="7"/>
        <v>2.5</v>
      </c>
      <c r="H31" s="48">
        <f t="shared" si="7"/>
        <v>2.5</v>
      </c>
      <c r="I31" s="48">
        <f t="shared" si="7"/>
        <v>5</v>
      </c>
      <c r="J31" s="48">
        <f t="shared" si="7"/>
        <v>5</v>
      </c>
      <c r="K31" s="48">
        <f t="shared" si="7"/>
        <v>5</v>
      </c>
      <c r="L31" s="48">
        <f t="shared" si="7"/>
        <v>5</v>
      </c>
      <c r="M31" s="48">
        <f t="shared" si="7"/>
        <v>2.5</v>
      </c>
      <c r="N31" s="48">
        <f t="shared" si="7"/>
        <v>2.5</v>
      </c>
      <c r="O31" s="48">
        <f t="shared" si="7"/>
        <v>2.5</v>
      </c>
      <c r="P31" s="48">
        <f t="shared" si="7"/>
        <v>2.5</v>
      </c>
      <c r="Q31" s="48">
        <f t="shared" si="7"/>
        <v>5</v>
      </c>
      <c r="R31" s="48">
        <f t="shared" si="7"/>
        <v>5</v>
      </c>
      <c r="S31" s="48">
        <f t="shared" si="7"/>
        <v>5</v>
      </c>
      <c r="T31" s="48">
        <f t="shared" si="7"/>
        <v>5</v>
      </c>
      <c r="U31" s="48">
        <f t="shared" si="7"/>
        <v>1.666666667</v>
      </c>
      <c r="V31" s="48">
        <f t="shared" si="7"/>
        <v>1.666666667</v>
      </c>
      <c r="W31" s="48">
        <f t="shared" si="7"/>
        <v>1.666666667</v>
      </c>
      <c r="X31" s="48">
        <f t="shared" si="7"/>
        <v>1.666666667</v>
      </c>
      <c r="Y31" s="48">
        <f t="shared" si="7"/>
        <v>1.666666667</v>
      </c>
      <c r="Z31" s="48">
        <f t="shared" si="7"/>
        <v>1.666666667</v>
      </c>
      <c r="AA31" s="48">
        <f t="shared" si="7"/>
        <v>1.666666667</v>
      </c>
      <c r="AB31" s="48">
        <f t="shared" si="7"/>
        <v>1.666666667</v>
      </c>
      <c r="AC31" s="48">
        <f t="shared" si="7"/>
        <v>1.666666667</v>
      </c>
      <c r="AD31" s="48">
        <f t="shared" si="7"/>
        <v>1.666666667</v>
      </c>
      <c r="AE31" s="48">
        <f t="shared" si="7"/>
        <v>1.666666667</v>
      </c>
      <c r="AF31" s="48">
        <f t="shared" si="7"/>
        <v>1.666666667</v>
      </c>
      <c r="AG31" s="48">
        <f t="shared" si="7"/>
        <v>5</v>
      </c>
      <c r="AH31" s="48">
        <f t="shared" si="7"/>
        <v>5</v>
      </c>
      <c r="AI31" s="48">
        <f t="shared" si="7"/>
        <v>5</v>
      </c>
      <c r="AJ31" s="48">
        <f t="shared" si="7"/>
        <v>5</v>
      </c>
      <c r="AK31" s="48">
        <f t="shared" si="7"/>
        <v>0</v>
      </c>
      <c r="AL31" s="48">
        <f t="shared" si="7"/>
        <v>0</v>
      </c>
      <c r="AM31" s="48">
        <f t="shared" si="7"/>
        <v>0</v>
      </c>
      <c r="AN31" s="48">
        <f t="shared" si="7"/>
        <v>0</v>
      </c>
      <c r="AO31" s="48">
        <f t="shared" si="7"/>
        <v>0</v>
      </c>
      <c r="AP31" s="48">
        <f t="shared" si="7"/>
        <v>0</v>
      </c>
      <c r="AQ31" s="48">
        <f t="shared" si="7"/>
        <v>0</v>
      </c>
      <c r="AR31" s="48">
        <f t="shared" si="7"/>
        <v>0</v>
      </c>
      <c r="AS31" s="48">
        <f t="shared" si="7"/>
        <v>0</v>
      </c>
      <c r="AT31" s="48">
        <f t="shared" si="7"/>
        <v>0</v>
      </c>
      <c r="AU31" s="48">
        <f t="shared" si="7"/>
        <v>0</v>
      </c>
      <c r="AV31" s="48">
        <f t="shared" si="7"/>
        <v>0</v>
      </c>
      <c r="AW31" s="48">
        <f t="shared" si="7"/>
        <v>0</v>
      </c>
      <c r="AX31" s="48">
        <f t="shared" si="7"/>
        <v>0</v>
      </c>
      <c r="AY31" s="48">
        <f t="shared" si="7"/>
        <v>0</v>
      </c>
      <c r="AZ31" s="48">
        <f t="shared" si="7"/>
        <v>0</v>
      </c>
      <c r="BA31" s="48">
        <f t="shared" si="7"/>
        <v>0</v>
      </c>
      <c r="BB31" s="48">
        <f t="shared" si="7"/>
        <v>0</v>
      </c>
      <c r="BC31" s="48">
        <f t="shared" si="7"/>
        <v>0</v>
      </c>
      <c r="BD31" s="48">
        <f t="shared" si="7"/>
        <v>0</v>
      </c>
      <c r="BE31" s="48">
        <f t="shared" si="7"/>
        <v>0</v>
      </c>
      <c r="BF31" s="48">
        <f t="shared" si="7"/>
        <v>0</v>
      </c>
      <c r="BG31" s="48">
        <f t="shared" si="7"/>
        <v>0</v>
      </c>
      <c r="BH31" s="48">
        <f t="shared" si="7"/>
        <v>0</v>
      </c>
      <c r="BI31" s="48">
        <f t="shared" si="7"/>
        <v>0</v>
      </c>
      <c r="BJ31" s="48">
        <f t="shared" si="7"/>
        <v>0</v>
      </c>
      <c r="BK31" s="48">
        <f t="shared" si="7"/>
        <v>0</v>
      </c>
      <c r="BL31" s="48">
        <f t="shared" si="7"/>
        <v>0</v>
      </c>
      <c r="BM31" s="48">
        <f t="shared" si="7"/>
        <v>0</v>
      </c>
      <c r="BN31" s="48">
        <f t="shared" si="7"/>
        <v>0</v>
      </c>
      <c r="BO31" s="48">
        <f t="shared" si="7"/>
        <v>0</v>
      </c>
      <c r="BP31" s="48">
        <f t="shared" si="7"/>
        <v>0</v>
      </c>
      <c r="BQ31" s="5"/>
      <c r="BR31" s="5"/>
      <c r="BS31" s="5"/>
    </row>
    <row r="32" ht="22.5" customHeight="1">
      <c r="A32" s="47" t="s">
        <v>23</v>
      </c>
      <c r="B32" s="11"/>
      <c r="C32" s="11"/>
      <c r="D32" s="12"/>
      <c r="E32" s="48">
        <f>E31</f>
        <v>2.5</v>
      </c>
      <c r="F32" s="48">
        <f t="shared" ref="F32:BP32" si="8">F31+E32</f>
        <v>5</v>
      </c>
      <c r="G32" s="48">
        <f t="shared" si="8"/>
        <v>7.5</v>
      </c>
      <c r="H32" s="48">
        <f t="shared" si="8"/>
        <v>10</v>
      </c>
      <c r="I32" s="48">
        <f t="shared" si="8"/>
        <v>15</v>
      </c>
      <c r="J32" s="48">
        <f t="shared" si="8"/>
        <v>20</v>
      </c>
      <c r="K32" s="48">
        <f t="shared" si="8"/>
        <v>25</v>
      </c>
      <c r="L32" s="48">
        <f t="shared" si="8"/>
        <v>30</v>
      </c>
      <c r="M32" s="48">
        <f t="shared" si="8"/>
        <v>32.5</v>
      </c>
      <c r="N32" s="48">
        <f t="shared" si="8"/>
        <v>35</v>
      </c>
      <c r="O32" s="48">
        <f t="shared" si="8"/>
        <v>37.5</v>
      </c>
      <c r="P32" s="48">
        <f t="shared" si="8"/>
        <v>40</v>
      </c>
      <c r="Q32" s="48">
        <f t="shared" si="8"/>
        <v>45</v>
      </c>
      <c r="R32" s="48">
        <f t="shared" si="8"/>
        <v>50</v>
      </c>
      <c r="S32" s="48">
        <f t="shared" si="8"/>
        <v>55</v>
      </c>
      <c r="T32" s="48">
        <f t="shared" si="8"/>
        <v>60</v>
      </c>
      <c r="U32" s="48">
        <f t="shared" si="8"/>
        <v>61.66666667</v>
      </c>
      <c r="V32" s="48">
        <f t="shared" si="8"/>
        <v>63.33333333</v>
      </c>
      <c r="W32" s="48">
        <f t="shared" si="8"/>
        <v>65</v>
      </c>
      <c r="X32" s="48">
        <f t="shared" si="8"/>
        <v>66.66666667</v>
      </c>
      <c r="Y32" s="48">
        <f t="shared" si="8"/>
        <v>68.33333333</v>
      </c>
      <c r="Z32" s="48">
        <f t="shared" si="8"/>
        <v>70</v>
      </c>
      <c r="AA32" s="48">
        <f t="shared" si="8"/>
        <v>71.66666667</v>
      </c>
      <c r="AB32" s="49">
        <f t="shared" si="8"/>
        <v>73.33333333</v>
      </c>
      <c r="AC32" s="48">
        <f t="shared" si="8"/>
        <v>75</v>
      </c>
      <c r="AD32" s="48">
        <f t="shared" si="8"/>
        <v>76.66666667</v>
      </c>
      <c r="AE32" s="48">
        <f t="shared" si="8"/>
        <v>78.33333333</v>
      </c>
      <c r="AF32" s="48">
        <f t="shared" si="8"/>
        <v>80</v>
      </c>
      <c r="AG32" s="48">
        <f t="shared" si="8"/>
        <v>85</v>
      </c>
      <c r="AH32" s="48">
        <f t="shared" si="8"/>
        <v>90</v>
      </c>
      <c r="AI32" s="48">
        <f t="shared" si="8"/>
        <v>95</v>
      </c>
      <c r="AJ32" s="48">
        <f t="shared" si="8"/>
        <v>100</v>
      </c>
      <c r="AK32" s="48">
        <f t="shared" si="8"/>
        <v>100</v>
      </c>
      <c r="AL32" s="48">
        <f t="shared" si="8"/>
        <v>100</v>
      </c>
      <c r="AM32" s="48">
        <f t="shared" si="8"/>
        <v>100</v>
      </c>
      <c r="AN32" s="48">
        <f t="shared" si="8"/>
        <v>100</v>
      </c>
      <c r="AO32" s="48">
        <f t="shared" si="8"/>
        <v>100</v>
      </c>
      <c r="AP32" s="48">
        <f t="shared" si="8"/>
        <v>100</v>
      </c>
      <c r="AQ32" s="48">
        <f t="shared" si="8"/>
        <v>100</v>
      </c>
      <c r="AR32" s="48">
        <f t="shared" si="8"/>
        <v>100</v>
      </c>
      <c r="AS32" s="48">
        <f t="shared" si="8"/>
        <v>100</v>
      </c>
      <c r="AT32" s="48">
        <f t="shared" si="8"/>
        <v>100</v>
      </c>
      <c r="AU32" s="48">
        <f t="shared" si="8"/>
        <v>100</v>
      </c>
      <c r="AV32" s="48">
        <f t="shared" si="8"/>
        <v>100</v>
      </c>
      <c r="AW32" s="48">
        <f t="shared" si="8"/>
        <v>100</v>
      </c>
      <c r="AX32" s="48">
        <f t="shared" si="8"/>
        <v>100</v>
      </c>
      <c r="AY32" s="48">
        <f t="shared" si="8"/>
        <v>100</v>
      </c>
      <c r="AZ32" s="48">
        <f t="shared" si="8"/>
        <v>100</v>
      </c>
      <c r="BA32" s="48">
        <f t="shared" si="8"/>
        <v>100</v>
      </c>
      <c r="BB32" s="48">
        <f t="shared" si="8"/>
        <v>100</v>
      </c>
      <c r="BC32" s="48">
        <f t="shared" si="8"/>
        <v>100</v>
      </c>
      <c r="BD32" s="48">
        <f t="shared" si="8"/>
        <v>100</v>
      </c>
      <c r="BE32" s="48">
        <f t="shared" si="8"/>
        <v>100</v>
      </c>
      <c r="BF32" s="48">
        <f t="shared" si="8"/>
        <v>100</v>
      </c>
      <c r="BG32" s="48">
        <f t="shared" si="8"/>
        <v>100</v>
      </c>
      <c r="BH32" s="48">
        <f t="shared" si="8"/>
        <v>100</v>
      </c>
      <c r="BI32" s="48">
        <f t="shared" si="8"/>
        <v>100</v>
      </c>
      <c r="BJ32" s="48">
        <f t="shared" si="8"/>
        <v>100</v>
      </c>
      <c r="BK32" s="48">
        <f t="shared" si="8"/>
        <v>100</v>
      </c>
      <c r="BL32" s="48">
        <f t="shared" si="8"/>
        <v>100</v>
      </c>
      <c r="BM32" s="48">
        <f t="shared" si="8"/>
        <v>100</v>
      </c>
      <c r="BN32" s="48">
        <f t="shared" si="8"/>
        <v>100</v>
      </c>
      <c r="BO32" s="48">
        <f t="shared" si="8"/>
        <v>100</v>
      </c>
      <c r="BP32" s="28">
        <f t="shared" si="8"/>
        <v>100</v>
      </c>
      <c r="BQ32" s="5"/>
      <c r="BR32" s="5"/>
      <c r="BS32" s="5"/>
    </row>
    <row r="33" ht="22.5" customHeight="1">
      <c r="A33" s="47" t="s">
        <v>24</v>
      </c>
      <c r="B33" s="11"/>
      <c r="C33" s="11"/>
      <c r="D33" s="12"/>
      <c r="E33" s="48">
        <f t="shared" ref="E33:BP33" si="9">SUM(E8,E10,E12,E14,E16,E18,E20,E22,E24,E26,E28,E30)</f>
        <v>0</v>
      </c>
      <c r="F33" s="48">
        <f t="shared" si="9"/>
        <v>0</v>
      </c>
      <c r="G33" s="48">
        <f t="shared" si="9"/>
        <v>0</v>
      </c>
      <c r="H33" s="48">
        <f t="shared" si="9"/>
        <v>0</v>
      </c>
      <c r="I33" s="48">
        <f t="shared" si="9"/>
        <v>0</v>
      </c>
      <c r="J33" s="48">
        <f t="shared" si="9"/>
        <v>0</v>
      </c>
      <c r="K33" s="48">
        <f t="shared" si="9"/>
        <v>0</v>
      </c>
      <c r="L33" s="48">
        <f t="shared" si="9"/>
        <v>0</v>
      </c>
      <c r="M33" s="48">
        <f t="shared" si="9"/>
        <v>0</v>
      </c>
      <c r="N33" s="48">
        <f t="shared" si="9"/>
        <v>0</v>
      </c>
      <c r="O33" s="48">
        <f t="shared" si="9"/>
        <v>0</v>
      </c>
      <c r="P33" s="48">
        <f t="shared" si="9"/>
        <v>0</v>
      </c>
      <c r="Q33" s="48">
        <f t="shared" si="9"/>
        <v>0</v>
      </c>
      <c r="R33" s="48">
        <f t="shared" si="9"/>
        <v>0</v>
      </c>
      <c r="S33" s="48">
        <f t="shared" si="9"/>
        <v>0</v>
      </c>
      <c r="T33" s="48">
        <f t="shared" si="9"/>
        <v>0</v>
      </c>
      <c r="U33" s="48">
        <f t="shared" si="9"/>
        <v>0</v>
      </c>
      <c r="V33" s="48">
        <f t="shared" si="9"/>
        <v>0</v>
      </c>
      <c r="W33" s="48">
        <f t="shared" si="9"/>
        <v>0</v>
      </c>
      <c r="X33" s="48">
        <f t="shared" si="9"/>
        <v>0</v>
      </c>
      <c r="Y33" s="48">
        <f t="shared" si="9"/>
        <v>0</v>
      </c>
      <c r="Z33" s="48">
        <f t="shared" si="9"/>
        <v>0</v>
      </c>
      <c r="AA33" s="48">
        <f t="shared" si="9"/>
        <v>0</v>
      </c>
      <c r="AB33" s="48">
        <f t="shared" si="9"/>
        <v>0</v>
      </c>
      <c r="AC33" s="48">
        <f t="shared" si="9"/>
        <v>0</v>
      </c>
      <c r="AD33" s="48">
        <f t="shared" si="9"/>
        <v>0</v>
      </c>
      <c r="AE33" s="48">
        <f t="shared" si="9"/>
        <v>0</v>
      </c>
      <c r="AF33" s="48">
        <f t="shared" si="9"/>
        <v>0</v>
      </c>
      <c r="AG33" s="48">
        <f t="shared" si="9"/>
        <v>0</v>
      </c>
      <c r="AH33" s="48">
        <f t="shared" si="9"/>
        <v>0</v>
      </c>
      <c r="AI33" s="48">
        <f t="shared" si="9"/>
        <v>0</v>
      </c>
      <c r="AJ33" s="48">
        <f t="shared" si="9"/>
        <v>0</v>
      </c>
      <c r="AK33" s="48">
        <f t="shared" si="9"/>
        <v>0</v>
      </c>
      <c r="AL33" s="48">
        <f t="shared" si="9"/>
        <v>0</v>
      </c>
      <c r="AM33" s="48">
        <f t="shared" si="9"/>
        <v>0</v>
      </c>
      <c r="AN33" s="48">
        <f t="shared" si="9"/>
        <v>0</v>
      </c>
      <c r="AO33" s="48">
        <f t="shared" si="9"/>
        <v>0</v>
      </c>
      <c r="AP33" s="48">
        <f t="shared" si="9"/>
        <v>0</v>
      </c>
      <c r="AQ33" s="48">
        <f t="shared" si="9"/>
        <v>0</v>
      </c>
      <c r="AR33" s="48">
        <f t="shared" si="9"/>
        <v>0</v>
      </c>
      <c r="AS33" s="48">
        <f t="shared" si="9"/>
        <v>0</v>
      </c>
      <c r="AT33" s="48">
        <f t="shared" si="9"/>
        <v>0</v>
      </c>
      <c r="AU33" s="48">
        <f t="shared" si="9"/>
        <v>0</v>
      </c>
      <c r="AV33" s="48">
        <f t="shared" si="9"/>
        <v>0</v>
      </c>
      <c r="AW33" s="48">
        <f t="shared" si="9"/>
        <v>0</v>
      </c>
      <c r="AX33" s="48">
        <f t="shared" si="9"/>
        <v>0</v>
      </c>
      <c r="AY33" s="48">
        <f t="shared" si="9"/>
        <v>0</v>
      </c>
      <c r="AZ33" s="48">
        <f t="shared" si="9"/>
        <v>0</v>
      </c>
      <c r="BA33" s="48">
        <f t="shared" si="9"/>
        <v>0</v>
      </c>
      <c r="BB33" s="48">
        <f t="shared" si="9"/>
        <v>0</v>
      </c>
      <c r="BC33" s="48">
        <f t="shared" si="9"/>
        <v>0</v>
      </c>
      <c r="BD33" s="48">
        <f t="shared" si="9"/>
        <v>0</v>
      </c>
      <c r="BE33" s="48">
        <f t="shared" si="9"/>
        <v>0</v>
      </c>
      <c r="BF33" s="48">
        <f t="shared" si="9"/>
        <v>0</v>
      </c>
      <c r="BG33" s="48">
        <f t="shared" si="9"/>
        <v>0</v>
      </c>
      <c r="BH33" s="48">
        <f t="shared" si="9"/>
        <v>0</v>
      </c>
      <c r="BI33" s="48">
        <f t="shared" si="9"/>
        <v>0</v>
      </c>
      <c r="BJ33" s="48">
        <f t="shared" si="9"/>
        <v>0</v>
      </c>
      <c r="BK33" s="48">
        <f t="shared" si="9"/>
        <v>0</v>
      </c>
      <c r="BL33" s="48">
        <f t="shared" si="9"/>
        <v>0</v>
      </c>
      <c r="BM33" s="48">
        <f t="shared" si="9"/>
        <v>0</v>
      </c>
      <c r="BN33" s="48">
        <f t="shared" si="9"/>
        <v>0</v>
      </c>
      <c r="BO33" s="48">
        <f t="shared" si="9"/>
        <v>0</v>
      </c>
      <c r="BP33" s="48">
        <f t="shared" si="9"/>
        <v>0</v>
      </c>
      <c r="BQ33" s="5"/>
      <c r="BR33" s="5"/>
      <c r="BS33" s="5"/>
    </row>
    <row r="34" ht="22.5" customHeight="1">
      <c r="A34" s="47" t="s">
        <v>25</v>
      </c>
      <c r="B34" s="11"/>
      <c r="C34" s="11"/>
      <c r="D34" s="12"/>
      <c r="E34" s="48">
        <f>E33</f>
        <v>0</v>
      </c>
      <c r="F34" s="48">
        <f t="shared" ref="F34:BP34" si="10">F33+E34</f>
        <v>0</v>
      </c>
      <c r="G34" s="48">
        <f t="shared" si="10"/>
        <v>0</v>
      </c>
      <c r="H34" s="48">
        <f t="shared" si="10"/>
        <v>0</v>
      </c>
      <c r="I34" s="48">
        <f t="shared" si="10"/>
        <v>0</v>
      </c>
      <c r="J34" s="48">
        <f t="shared" si="10"/>
        <v>0</v>
      </c>
      <c r="K34" s="48">
        <f t="shared" si="10"/>
        <v>0</v>
      </c>
      <c r="L34" s="48">
        <f t="shared" si="10"/>
        <v>0</v>
      </c>
      <c r="M34" s="48">
        <f t="shared" si="10"/>
        <v>0</v>
      </c>
      <c r="N34" s="48">
        <f t="shared" si="10"/>
        <v>0</v>
      </c>
      <c r="O34" s="48">
        <f t="shared" si="10"/>
        <v>0</v>
      </c>
      <c r="P34" s="48">
        <f t="shared" si="10"/>
        <v>0</v>
      </c>
      <c r="Q34" s="48">
        <f t="shared" si="10"/>
        <v>0</v>
      </c>
      <c r="R34" s="48">
        <f t="shared" si="10"/>
        <v>0</v>
      </c>
      <c r="S34" s="38">
        <f t="shared" si="10"/>
        <v>0</v>
      </c>
      <c r="T34" s="48">
        <f t="shared" si="10"/>
        <v>0</v>
      </c>
      <c r="U34" s="48">
        <f t="shared" si="10"/>
        <v>0</v>
      </c>
      <c r="V34" s="48">
        <f t="shared" si="10"/>
        <v>0</v>
      </c>
      <c r="W34" s="48">
        <f t="shared" si="10"/>
        <v>0</v>
      </c>
      <c r="X34" s="48">
        <f t="shared" si="10"/>
        <v>0</v>
      </c>
      <c r="Y34" s="48">
        <f t="shared" si="10"/>
        <v>0</v>
      </c>
      <c r="Z34" s="48">
        <f t="shared" si="10"/>
        <v>0</v>
      </c>
      <c r="AA34" s="48">
        <f t="shared" si="10"/>
        <v>0</v>
      </c>
      <c r="AB34" s="49">
        <f t="shared" si="10"/>
        <v>0</v>
      </c>
      <c r="AC34" s="48">
        <f t="shared" si="10"/>
        <v>0</v>
      </c>
      <c r="AD34" s="48">
        <f t="shared" si="10"/>
        <v>0</v>
      </c>
      <c r="AE34" s="48">
        <f t="shared" si="10"/>
        <v>0</v>
      </c>
      <c r="AF34" s="48">
        <f t="shared" si="10"/>
        <v>0</v>
      </c>
      <c r="AG34" s="48">
        <f t="shared" si="10"/>
        <v>0</v>
      </c>
      <c r="AH34" s="48">
        <f t="shared" si="10"/>
        <v>0</v>
      </c>
      <c r="AI34" s="48">
        <f t="shared" si="10"/>
        <v>0</v>
      </c>
      <c r="AJ34" s="48">
        <f t="shared" si="10"/>
        <v>0</v>
      </c>
      <c r="AK34" s="48">
        <f t="shared" si="10"/>
        <v>0</v>
      </c>
      <c r="AL34" s="48">
        <f t="shared" si="10"/>
        <v>0</v>
      </c>
      <c r="AM34" s="48">
        <f t="shared" si="10"/>
        <v>0</v>
      </c>
      <c r="AN34" s="48">
        <f t="shared" si="10"/>
        <v>0</v>
      </c>
      <c r="AO34" s="48">
        <f t="shared" si="10"/>
        <v>0</v>
      </c>
      <c r="AP34" s="48">
        <f t="shared" si="10"/>
        <v>0</v>
      </c>
      <c r="AQ34" s="48">
        <f t="shared" si="10"/>
        <v>0</v>
      </c>
      <c r="AR34" s="48">
        <f t="shared" si="10"/>
        <v>0</v>
      </c>
      <c r="AS34" s="48">
        <f t="shared" si="10"/>
        <v>0</v>
      </c>
      <c r="AT34" s="48">
        <f t="shared" si="10"/>
        <v>0</v>
      </c>
      <c r="AU34" s="48">
        <f t="shared" si="10"/>
        <v>0</v>
      </c>
      <c r="AV34" s="48">
        <f t="shared" si="10"/>
        <v>0</v>
      </c>
      <c r="AW34" s="48">
        <f t="shared" si="10"/>
        <v>0</v>
      </c>
      <c r="AX34" s="48">
        <f t="shared" si="10"/>
        <v>0</v>
      </c>
      <c r="AY34" s="48">
        <f t="shared" si="10"/>
        <v>0</v>
      </c>
      <c r="AZ34" s="48">
        <f t="shared" si="10"/>
        <v>0</v>
      </c>
      <c r="BA34" s="48">
        <f t="shared" si="10"/>
        <v>0</v>
      </c>
      <c r="BB34" s="48">
        <f t="shared" si="10"/>
        <v>0</v>
      </c>
      <c r="BC34" s="48">
        <f t="shared" si="10"/>
        <v>0</v>
      </c>
      <c r="BD34" s="48">
        <f t="shared" si="10"/>
        <v>0</v>
      </c>
      <c r="BE34" s="48">
        <f t="shared" si="10"/>
        <v>0</v>
      </c>
      <c r="BF34" s="48">
        <f t="shared" si="10"/>
        <v>0</v>
      </c>
      <c r="BG34" s="48">
        <f t="shared" si="10"/>
        <v>0</v>
      </c>
      <c r="BH34" s="48">
        <f t="shared" si="10"/>
        <v>0</v>
      </c>
      <c r="BI34" s="48">
        <f t="shared" si="10"/>
        <v>0</v>
      </c>
      <c r="BJ34" s="48">
        <f t="shared" si="10"/>
        <v>0</v>
      </c>
      <c r="BK34" s="48">
        <f t="shared" si="10"/>
        <v>0</v>
      </c>
      <c r="BL34" s="48">
        <f t="shared" si="10"/>
        <v>0</v>
      </c>
      <c r="BM34" s="48">
        <f t="shared" si="10"/>
        <v>0</v>
      </c>
      <c r="BN34" s="48">
        <f t="shared" si="10"/>
        <v>0</v>
      </c>
      <c r="BO34" s="48">
        <f t="shared" si="10"/>
        <v>0</v>
      </c>
      <c r="BP34" s="38">
        <f t="shared" si="10"/>
        <v>0</v>
      </c>
      <c r="BQ34" s="5"/>
      <c r="BR34" s="5"/>
      <c r="BS34" s="5"/>
    </row>
    <row r="35" ht="22.5" customHeight="1">
      <c r="A35" s="47" t="s">
        <v>26</v>
      </c>
      <c r="B35" s="11"/>
      <c r="C35" s="11"/>
      <c r="D35" s="12"/>
      <c r="E35" s="48">
        <f t="shared" ref="E35:BP35" si="11">E32-E34</f>
        <v>2.5</v>
      </c>
      <c r="F35" s="48">
        <f t="shared" si="11"/>
        <v>5</v>
      </c>
      <c r="G35" s="48">
        <f t="shared" si="11"/>
        <v>7.5</v>
      </c>
      <c r="H35" s="48">
        <f t="shared" si="11"/>
        <v>10</v>
      </c>
      <c r="I35" s="48">
        <f t="shared" si="11"/>
        <v>15</v>
      </c>
      <c r="J35" s="48">
        <f t="shared" si="11"/>
        <v>20</v>
      </c>
      <c r="K35" s="48">
        <f t="shared" si="11"/>
        <v>25</v>
      </c>
      <c r="L35" s="48">
        <f t="shared" si="11"/>
        <v>30</v>
      </c>
      <c r="M35" s="48">
        <f t="shared" si="11"/>
        <v>32.5</v>
      </c>
      <c r="N35" s="48">
        <f t="shared" si="11"/>
        <v>35</v>
      </c>
      <c r="O35" s="48">
        <f t="shared" si="11"/>
        <v>37.5</v>
      </c>
      <c r="P35" s="48">
        <f t="shared" si="11"/>
        <v>40</v>
      </c>
      <c r="Q35" s="48">
        <f t="shared" si="11"/>
        <v>45</v>
      </c>
      <c r="R35" s="48">
        <f t="shared" si="11"/>
        <v>50</v>
      </c>
      <c r="S35" s="38">
        <f t="shared" si="11"/>
        <v>55</v>
      </c>
      <c r="T35" s="48">
        <f t="shared" si="11"/>
        <v>60</v>
      </c>
      <c r="U35" s="48">
        <f t="shared" si="11"/>
        <v>61.66666667</v>
      </c>
      <c r="V35" s="48">
        <f t="shared" si="11"/>
        <v>63.33333333</v>
      </c>
      <c r="W35" s="48">
        <f t="shared" si="11"/>
        <v>65</v>
      </c>
      <c r="X35" s="48">
        <f t="shared" si="11"/>
        <v>66.66666667</v>
      </c>
      <c r="Y35" s="48">
        <f t="shared" si="11"/>
        <v>68.33333333</v>
      </c>
      <c r="Z35" s="48">
        <f t="shared" si="11"/>
        <v>70</v>
      </c>
      <c r="AA35" s="48">
        <f t="shared" si="11"/>
        <v>71.66666667</v>
      </c>
      <c r="AB35" s="48">
        <f t="shared" si="11"/>
        <v>73.33333333</v>
      </c>
      <c r="AC35" s="48">
        <f t="shared" si="11"/>
        <v>75</v>
      </c>
      <c r="AD35" s="48">
        <f t="shared" si="11"/>
        <v>76.66666667</v>
      </c>
      <c r="AE35" s="48">
        <f t="shared" si="11"/>
        <v>78.33333333</v>
      </c>
      <c r="AF35" s="48">
        <f t="shared" si="11"/>
        <v>80</v>
      </c>
      <c r="AG35" s="48">
        <f t="shared" si="11"/>
        <v>85</v>
      </c>
      <c r="AH35" s="48">
        <f t="shared" si="11"/>
        <v>90</v>
      </c>
      <c r="AI35" s="48">
        <f t="shared" si="11"/>
        <v>95</v>
      </c>
      <c r="AJ35" s="48">
        <f t="shared" si="11"/>
        <v>100</v>
      </c>
      <c r="AK35" s="48">
        <f t="shared" si="11"/>
        <v>100</v>
      </c>
      <c r="AL35" s="48">
        <f t="shared" si="11"/>
        <v>100</v>
      </c>
      <c r="AM35" s="48">
        <f t="shared" si="11"/>
        <v>100</v>
      </c>
      <c r="AN35" s="48">
        <f t="shared" si="11"/>
        <v>100</v>
      </c>
      <c r="AO35" s="48">
        <f t="shared" si="11"/>
        <v>100</v>
      </c>
      <c r="AP35" s="48">
        <f t="shared" si="11"/>
        <v>100</v>
      </c>
      <c r="AQ35" s="48">
        <f t="shared" si="11"/>
        <v>100</v>
      </c>
      <c r="AR35" s="48">
        <f t="shared" si="11"/>
        <v>100</v>
      </c>
      <c r="AS35" s="48">
        <f t="shared" si="11"/>
        <v>100</v>
      </c>
      <c r="AT35" s="48">
        <f t="shared" si="11"/>
        <v>100</v>
      </c>
      <c r="AU35" s="48">
        <f t="shared" si="11"/>
        <v>100</v>
      </c>
      <c r="AV35" s="48">
        <f t="shared" si="11"/>
        <v>100</v>
      </c>
      <c r="AW35" s="48">
        <f t="shared" si="11"/>
        <v>100</v>
      </c>
      <c r="AX35" s="48">
        <f t="shared" si="11"/>
        <v>100</v>
      </c>
      <c r="AY35" s="48">
        <f t="shared" si="11"/>
        <v>100</v>
      </c>
      <c r="AZ35" s="48">
        <f t="shared" si="11"/>
        <v>100</v>
      </c>
      <c r="BA35" s="48">
        <f t="shared" si="11"/>
        <v>100</v>
      </c>
      <c r="BB35" s="48">
        <f t="shared" si="11"/>
        <v>100</v>
      </c>
      <c r="BC35" s="48">
        <f t="shared" si="11"/>
        <v>100</v>
      </c>
      <c r="BD35" s="48">
        <f t="shared" si="11"/>
        <v>100</v>
      </c>
      <c r="BE35" s="48">
        <f t="shared" si="11"/>
        <v>100</v>
      </c>
      <c r="BF35" s="48">
        <f t="shared" si="11"/>
        <v>100</v>
      </c>
      <c r="BG35" s="48">
        <f t="shared" si="11"/>
        <v>100</v>
      </c>
      <c r="BH35" s="48">
        <f t="shared" si="11"/>
        <v>100</v>
      </c>
      <c r="BI35" s="48">
        <f t="shared" si="11"/>
        <v>100</v>
      </c>
      <c r="BJ35" s="48">
        <f t="shared" si="11"/>
        <v>100</v>
      </c>
      <c r="BK35" s="48">
        <f t="shared" si="11"/>
        <v>100</v>
      </c>
      <c r="BL35" s="48">
        <f t="shared" si="11"/>
        <v>100</v>
      </c>
      <c r="BM35" s="48">
        <f t="shared" si="11"/>
        <v>100</v>
      </c>
      <c r="BN35" s="48">
        <f t="shared" si="11"/>
        <v>100</v>
      </c>
      <c r="BO35" s="48">
        <f t="shared" si="11"/>
        <v>100</v>
      </c>
      <c r="BP35" s="48">
        <f t="shared" si="11"/>
        <v>100</v>
      </c>
      <c r="BQ35" s="5"/>
      <c r="BR35" s="5"/>
      <c r="BS35" s="5"/>
    </row>
    <row r="36" ht="18.75" customHeight="1">
      <c r="A36" s="50" t="s">
        <v>27</v>
      </c>
      <c r="B36" s="11"/>
      <c r="C36" s="11"/>
      <c r="D36" s="12"/>
      <c r="E36" s="48">
        <f t="shared" ref="E36:AB36" si="12">E31</f>
        <v>2.5</v>
      </c>
      <c r="F36" s="48">
        <f t="shared" si="12"/>
        <v>2.5</v>
      </c>
      <c r="G36" s="48">
        <f t="shared" si="12"/>
        <v>2.5</v>
      </c>
      <c r="H36" s="48">
        <f t="shared" si="12"/>
        <v>2.5</v>
      </c>
      <c r="I36" s="48">
        <f t="shared" si="12"/>
        <v>5</v>
      </c>
      <c r="J36" s="48">
        <f t="shared" si="12"/>
        <v>5</v>
      </c>
      <c r="K36" s="48">
        <f t="shared" si="12"/>
        <v>5</v>
      </c>
      <c r="L36" s="48">
        <f t="shared" si="12"/>
        <v>5</v>
      </c>
      <c r="M36" s="48">
        <f t="shared" si="12"/>
        <v>2.5</v>
      </c>
      <c r="N36" s="48">
        <f t="shared" si="12"/>
        <v>2.5</v>
      </c>
      <c r="O36" s="48">
        <f t="shared" si="12"/>
        <v>2.5</v>
      </c>
      <c r="P36" s="48">
        <f t="shared" si="12"/>
        <v>2.5</v>
      </c>
      <c r="Q36" s="48">
        <f t="shared" si="12"/>
        <v>5</v>
      </c>
      <c r="R36" s="48">
        <f t="shared" si="12"/>
        <v>5</v>
      </c>
      <c r="S36" s="38">
        <f t="shared" si="12"/>
        <v>5</v>
      </c>
      <c r="T36" s="48">
        <f t="shared" si="12"/>
        <v>5</v>
      </c>
      <c r="U36" s="48">
        <f t="shared" si="12"/>
        <v>1.666666667</v>
      </c>
      <c r="V36" s="48">
        <f t="shared" si="12"/>
        <v>1.666666667</v>
      </c>
      <c r="W36" s="48">
        <f t="shared" si="12"/>
        <v>1.666666667</v>
      </c>
      <c r="X36" s="48">
        <f t="shared" si="12"/>
        <v>1.666666667</v>
      </c>
      <c r="Y36" s="48">
        <f t="shared" si="12"/>
        <v>1.666666667</v>
      </c>
      <c r="Z36" s="48">
        <f t="shared" si="12"/>
        <v>1.666666667</v>
      </c>
      <c r="AA36" s="48">
        <f t="shared" si="12"/>
        <v>1.666666667</v>
      </c>
      <c r="AB36" s="48">
        <f t="shared" si="12"/>
        <v>1.666666667</v>
      </c>
      <c r="AC36" s="51"/>
      <c r="AD36" s="51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"/>
      <c r="BR36" s="5"/>
      <c r="BS36" s="5"/>
    </row>
    <row r="37" ht="18.75" customHeight="1">
      <c r="A37" s="50" t="s">
        <v>28</v>
      </c>
      <c r="B37" s="11"/>
      <c r="C37" s="11"/>
      <c r="D37" s="12"/>
      <c r="E37" s="48">
        <f t="shared" ref="E37:BP37" si="13">E32</f>
        <v>2.5</v>
      </c>
      <c r="F37" s="48">
        <f t="shared" si="13"/>
        <v>5</v>
      </c>
      <c r="G37" s="48">
        <f t="shared" si="13"/>
        <v>7.5</v>
      </c>
      <c r="H37" s="48">
        <f t="shared" si="13"/>
        <v>10</v>
      </c>
      <c r="I37" s="48">
        <f t="shared" si="13"/>
        <v>15</v>
      </c>
      <c r="J37" s="48">
        <f t="shared" si="13"/>
        <v>20</v>
      </c>
      <c r="K37" s="48">
        <f t="shared" si="13"/>
        <v>25</v>
      </c>
      <c r="L37" s="48">
        <f t="shared" si="13"/>
        <v>30</v>
      </c>
      <c r="M37" s="48">
        <f t="shared" si="13"/>
        <v>32.5</v>
      </c>
      <c r="N37" s="48">
        <f t="shared" si="13"/>
        <v>35</v>
      </c>
      <c r="O37" s="48">
        <f t="shared" si="13"/>
        <v>37.5</v>
      </c>
      <c r="P37" s="48">
        <f t="shared" si="13"/>
        <v>40</v>
      </c>
      <c r="Q37" s="48">
        <f t="shared" si="13"/>
        <v>45</v>
      </c>
      <c r="R37" s="48">
        <f t="shared" si="13"/>
        <v>50</v>
      </c>
      <c r="S37" s="38">
        <f t="shared" si="13"/>
        <v>55</v>
      </c>
      <c r="T37" s="48">
        <f t="shared" si="13"/>
        <v>60</v>
      </c>
      <c r="U37" s="48">
        <f t="shared" si="13"/>
        <v>61.66666667</v>
      </c>
      <c r="V37" s="48">
        <f t="shared" si="13"/>
        <v>63.33333333</v>
      </c>
      <c r="W37" s="48">
        <f t="shared" si="13"/>
        <v>65</v>
      </c>
      <c r="X37" s="48">
        <f t="shared" si="13"/>
        <v>66.66666667</v>
      </c>
      <c r="Y37" s="48">
        <f t="shared" si="13"/>
        <v>68.33333333</v>
      </c>
      <c r="Z37" s="48">
        <f t="shared" si="13"/>
        <v>70</v>
      </c>
      <c r="AA37" s="48">
        <f t="shared" si="13"/>
        <v>71.66666667</v>
      </c>
      <c r="AB37" s="48">
        <f t="shared" si="13"/>
        <v>73.33333333</v>
      </c>
      <c r="AC37" s="48">
        <f t="shared" si="13"/>
        <v>75</v>
      </c>
      <c r="AD37" s="48">
        <f t="shared" si="13"/>
        <v>76.66666667</v>
      </c>
      <c r="AE37" s="48">
        <f t="shared" si="13"/>
        <v>78.33333333</v>
      </c>
      <c r="AF37" s="48">
        <f t="shared" si="13"/>
        <v>80</v>
      </c>
      <c r="AG37" s="48">
        <f t="shared" si="13"/>
        <v>85</v>
      </c>
      <c r="AH37" s="48">
        <f t="shared" si="13"/>
        <v>90</v>
      </c>
      <c r="AI37" s="48">
        <f t="shared" si="13"/>
        <v>95</v>
      </c>
      <c r="AJ37" s="48">
        <f t="shared" si="13"/>
        <v>100</v>
      </c>
      <c r="AK37" s="48">
        <f t="shared" si="13"/>
        <v>100</v>
      </c>
      <c r="AL37" s="48">
        <f t="shared" si="13"/>
        <v>100</v>
      </c>
      <c r="AM37" s="48">
        <f t="shared" si="13"/>
        <v>100</v>
      </c>
      <c r="AN37" s="48">
        <f t="shared" si="13"/>
        <v>100</v>
      </c>
      <c r="AO37" s="48">
        <f t="shared" si="13"/>
        <v>100</v>
      </c>
      <c r="AP37" s="48">
        <f t="shared" si="13"/>
        <v>100</v>
      </c>
      <c r="AQ37" s="38">
        <f t="shared" si="13"/>
        <v>100</v>
      </c>
      <c r="AR37" s="48">
        <f t="shared" si="13"/>
        <v>100</v>
      </c>
      <c r="AS37" s="48">
        <f t="shared" si="13"/>
        <v>100</v>
      </c>
      <c r="AT37" s="48">
        <f t="shared" si="13"/>
        <v>100</v>
      </c>
      <c r="AU37" s="48">
        <f t="shared" si="13"/>
        <v>100</v>
      </c>
      <c r="AV37" s="48">
        <f t="shared" si="13"/>
        <v>100</v>
      </c>
      <c r="AW37" s="48">
        <f t="shared" si="13"/>
        <v>100</v>
      </c>
      <c r="AX37" s="48">
        <f t="shared" si="13"/>
        <v>100</v>
      </c>
      <c r="AY37" s="48">
        <f t="shared" si="13"/>
        <v>100</v>
      </c>
      <c r="AZ37" s="48">
        <f t="shared" si="13"/>
        <v>100</v>
      </c>
      <c r="BA37" s="48">
        <f t="shared" si="13"/>
        <v>100</v>
      </c>
      <c r="BB37" s="48">
        <f t="shared" si="13"/>
        <v>100</v>
      </c>
      <c r="BC37" s="48">
        <f t="shared" si="13"/>
        <v>100</v>
      </c>
      <c r="BD37" s="48">
        <f t="shared" si="13"/>
        <v>100</v>
      </c>
      <c r="BE37" s="48">
        <f t="shared" si="13"/>
        <v>100</v>
      </c>
      <c r="BF37" s="48">
        <f t="shared" si="13"/>
        <v>100</v>
      </c>
      <c r="BG37" s="48">
        <f t="shared" si="13"/>
        <v>100</v>
      </c>
      <c r="BH37" s="48">
        <f t="shared" si="13"/>
        <v>100</v>
      </c>
      <c r="BI37" s="48">
        <f t="shared" si="13"/>
        <v>100</v>
      </c>
      <c r="BJ37" s="48">
        <f t="shared" si="13"/>
        <v>100</v>
      </c>
      <c r="BK37" s="48">
        <f t="shared" si="13"/>
        <v>100</v>
      </c>
      <c r="BL37" s="48">
        <f t="shared" si="13"/>
        <v>100</v>
      </c>
      <c r="BM37" s="48">
        <f t="shared" si="13"/>
        <v>100</v>
      </c>
      <c r="BN37" s="48">
        <f t="shared" si="13"/>
        <v>100</v>
      </c>
      <c r="BO37" s="48">
        <f t="shared" si="13"/>
        <v>100</v>
      </c>
      <c r="BP37" s="48">
        <f t="shared" si="13"/>
        <v>100</v>
      </c>
      <c r="BQ37" s="5"/>
      <c r="BR37" s="5"/>
      <c r="BS37" s="5"/>
    </row>
    <row r="38" ht="18.75" customHeight="1">
      <c r="A38" s="53" t="s">
        <v>29</v>
      </c>
      <c r="B38" s="11"/>
      <c r="C38" s="11"/>
      <c r="D38" s="12"/>
      <c r="E38" s="48">
        <f t="shared" ref="E38:BP38" si="14">(E37/$AB$37)*100</f>
        <v>3.409090909</v>
      </c>
      <c r="F38" s="48">
        <f t="shared" si="14"/>
        <v>6.818181818</v>
      </c>
      <c r="G38" s="48">
        <f t="shared" si="14"/>
        <v>10.22727273</v>
      </c>
      <c r="H38" s="48">
        <f t="shared" si="14"/>
        <v>13.63636364</v>
      </c>
      <c r="I38" s="48">
        <f t="shared" si="14"/>
        <v>20.45454545</v>
      </c>
      <c r="J38" s="48">
        <f t="shared" si="14"/>
        <v>27.27272727</v>
      </c>
      <c r="K38" s="48">
        <f t="shared" si="14"/>
        <v>34.09090909</v>
      </c>
      <c r="L38" s="48">
        <f t="shared" si="14"/>
        <v>40.90909091</v>
      </c>
      <c r="M38" s="48">
        <f t="shared" si="14"/>
        <v>44.31818182</v>
      </c>
      <c r="N38" s="48">
        <f t="shared" si="14"/>
        <v>47.72727273</v>
      </c>
      <c r="O38" s="48">
        <f t="shared" si="14"/>
        <v>51.13636364</v>
      </c>
      <c r="P38" s="48">
        <f t="shared" si="14"/>
        <v>54.54545455</v>
      </c>
      <c r="Q38" s="48">
        <f t="shared" si="14"/>
        <v>61.36363636</v>
      </c>
      <c r="R38" s="48">
        <f t="shared" si="14"/>
        <v>68.18181818</v>
      </c>
      <c r="S38" s="38">
        <f t="shared" si="14"/>
        <v>75</v>
      </c>
      <c r="T38" s="48">
        <f t="shared" si="14"/>
        <v>81.81818182</v>
      </c>
      <c r="U38" s="48">
        <f t="shared" si="14"/>
        <v>84.09090909</v>
      </c>
      <c r="V38" s="54">
        <f t="shared" si="14"/>
        <v>86.36363636</v>
      </c>
      <c r="W38" s="48">
        <f t="shared" si="14"/>
        <v>88.63636364</v>
      </c>
      <c r="X38" s="48">
        <f t="shared" si="14"/>
        <v>90.90909091</v>
      </c>
      <c r="Y38" s="48">
        <f t="shared" si="14"/>
        <v>93.18181818</v>
      </c>
      <c r="Z38" s="48">
        <f t="shared" si="14"/>
        <v>95.45454545</v>
      </c>
      <c r="AA38" s="48">
        <f t="shared" si="14"/>
        <v>97.72727273</v>
      </c>
      <c r="AB38" s="49">
        <f t="shared" si="14"/>
        <v>100</v>
      </c>
      <c r="AC38" s="49">
        <f t="shared" si="14"/>
        <v>102.2727273</v>
      </c>
      <c r="AD38" s="49">
        <f t="shared" si="14"/>
        <v>104.5454545</v>
      </c>
      <c r="AE38" s="49">
        <f t="shared" si="14"/>
        <v>106.8181818</v>
      </c>
      <c r="AF38" s="49">
        <f t="shared" si="14"/>
        <v>109.0909091</v>
      </c>
      <c r="AG38" s="49">
        <f t="shared" si="14"/>
        <v>115.9090909</v>
      </c>
      <c r="AH38" s="49">
        <f t="shared" si="14"/>
        <v>122.7272727</v>
      </c>
      <c r="AI38" s="49">
        <f t="shared" si="14"/>
        <v>129.5454545</v>
      </c>
      <c r="AJ38" s="49">
        <f t="shared" si="14"/>
        <v>136.3636364</v>
      </c>
      <c r="AK38" s="49">
        <f t="shared" si="14"/>
        <v>136.3636364</v>
      </c>
      <c r="AL38" s="49">
        <f t="shared" si="14"/>
        <v>136.3636364</v>
      </c>
      <c r="AM38" s="49">
        <f t="shared" si="14"/>
        <v>136.3636364</v>
      </c>
      <c r="AN38" s="49">
        <f t="shared" si="14"/>
        <v>136.3636364</v>
      </c>
      <c r="AO38" s="49">
        <f t="shared" si="14"/>
        <v>136.3636364</v>
      </c>
      <c r="AP38" s="49">
        <f t="shared" si="14"/>
        <v>136.3636364</v>
      </c>
      <c r="AQ38" s="49">
        <f t="shared" si="14"/>
        <v>136.3636364</v>
      </c>
      <c r="AR38" s="49">
        <f t="shared" si="14"/>
        <v>136.3636364</v>
      </c>
      <c r="AS38" s="49">
        <f t="shared" si="14"/>
        <v>136.3636364</v>
      </c>
      <c r="AT38" s="49">
        <f t="shared" si="14"/>
        <v>136.3636364</v>
      </c>
      <c r="AU38" s="49">
        <f t="shared" si="14"/>
        <v>136.3636364</v>
      </c>
      <c r="AV38" s="49">
        <f t="shared" si="14"/>
        <v>136.3636364</v>
      </c>
      <c r="AW38" s="49">
        <f t="shared" si="14"/>
        <v>136.3636364</v>
      </c>
      <c r="AX38" s="49">
        <f t="shared" si="14"/>
        <v>136.3636364</v>
      </c>
      <c r="AY38" s="49">
        <f t="shared" si="14"/>
        <v>136.3636364</v>
      </c>
      <c r="AZ38" s="49">
        <f t="shared" si="14"/>
        <v>136.3636364</v>
      </c>
      <c r="BA38" s="49">
        <f t="shared" si="14"/>
        <v>136.3636364</v>
      </c>
      <c r="BB38" s="49">
        <f t="shared" si="14"/>
        <v>136.3636364</v>
      </c>
      <c r="BC38" s="49">
        <f t="shared" si="14"/>
        <v>136.3636364</v>
      </c>
      <c r="BD38" s="49">
        <f t="shared" si="14"/>
        <v>136.3636364</v>
      </c>
      <c r="BE38" s="49">
        <f t="shared" si="14"/>
        <v>136.3636364</v>
      </c>
      <c r="BF38" s="49">
        <f t="shared" si="14"/>
        <v>136.3636364</v>
      </c>
      <c r="BG38" s="49">
        <f t="shared" si="14"/>
        <v>136.3636364</v>
      </c>
      <c r="BH38" s="49">
        <f t="shared" si="14"/>
        <v>136.3636364</v>
      </c>
      <c r="BI38" s="49">
        <f t="shared" si="14"/>
        <v>136.3636364</v>
      </c>
      <c r="BJ38" s="49">
        <f t="shared" si="14"/>
        <v>136.3636364</v>
      </c>
      <c r="BK38" s="49">
        <f t="shared" si="14"/>
        <v>136.3636364</v>
      </c>
      <c r="BL38" s="49">
        <f t="shared" si="14"/>
        <v>136.3636364</v>
      </c>
      <c r="BM38" s="49">
        <f t="shared" si="14"/>
        <v>136.3636364</v>
      </c>
      <c r="BN38" s="49">
        <f t="shared" si="14"/>
        <v>136.3636364</v>
      </c>
      <c r="BO38" s="49">
        <f t="shared" si="14"/>
        <v>136.3636364</v>
      </c>
      <c r="BP38" s="49">
        <f t="shared" si="14"/>
        <v>136.3636364</v>
      </c>
      <c r="BQ38" s="5"/>
      <c r="BR38" s="5"/>
      <c r="BS38" s="5"/>
    </row>
    <row r="39" ht="18.75" customHeight="1">
      <c r="A39" s="50" t="s">
        <v>30</v>
      </c>
      <c r="B39" s="11"/>
      <c r="C39" s="11"/>
      <c r="D39" s="12"/>
      <c r="E39" s="48">
        <f t="shared" ref="E39:AB39" si="15">E33</f>
        <v>0</v>
      </c>
      <c r="F39" s="48">
        <f t="shared" si="15"/>
        <v>0</v>
      </c>
      <c r="G39" s="48">
        <f t="shared" si="15"/>
        <v>0</v>
      </c>
      <c r="H39" s="48">
        <f t="shared" si="15"/>
        <v>0</v>
      </c>
      <c r="I39" s="48">
        <f t="shared" si="15"/>
        <v>0</v>
      </c>
      <c r="J39" s="48">
        <f t="shared" si="15"/>
        <v>0</v>
      </c>
      <c r="K39" s="48">
        <f t="shared" si="15"/>
        <v>0</v>
      </c>
      <c r="L39" s="48">
        <f t="shared" si="15"/>
        <v>0</v>
      </c>
      <c r="M39" s="48">
        <f t="shared" si="15"/>
        <v>0</v>
      </c>
      <c r="N39" s="48">
        <f t="shared" si="15"/>
        <v>0</v>
      </c>
      <c r="O39" s="48">
        <f t="shared" si="15"/>
        <v>0</v>
      </c>
      <c r="P39" s="48">
        <f t="shared" si="15"/>
        <v>0</v>
      </c>
      <c r="Q39" s="48">
        <f t="shared" si="15"/>
        <v>0</v>
      </c>
      <c r="R39" s="48">
        <f t="shared" si="15"/>
        <v>0</v>
      </c>
      <c r="S39" s="38">
        <f t="shared" si="15"/>
        <v>0</v>
      </c>
      <c r="T39" s="48">
        <f t="shared" si="15"/>
        <v>0</v>
      </c>
      <c r="U39" s="48">
        <f t="shared" si="15"/>
        <v>0</v>
      </c>
      <c r="V39" s="48">
        <f t="shared" si="15"/>
        <v>0</v>
      </c>
      <c r="W39" s="48">
        <f t="shared" si="15"/>
        <v>0</v>
      </c>
      <c r="X39" s="48">
        <f t="shared" si="15"/>
        <v>0</v>
      </c>
      <c r="Y39" s="48">
        <f t="shared" si="15"/>
        <v>0</v>
      </c>
      <c r="Z39" s="48">
        <f t="shared" si="15"/>
        <v>0</v>
      </c>
      <c r="AA39" s="48">
        <f t="shared" si="15"/>
        <v>0</v>
      </c>
      <c r="AB39" s="48">
        <f t="shared" si="15"/>
        <v>0</v>
      </c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"/>
      <c r="BR39" s="5"/>
      <c r="BS39" s="5"/>
    </row>
    <row r="40" ht="18.75" customHeight="1">
      <c r="A40" s="50" t="s">
        <v>31</v>
      </c>
      <c r="B40" s="11"/>
      <c r="C40" s="11"/>
      <c r="D40" s="12"/>
      <c r="E40" s="48">
        <f t="shared" ref="E40:AB40" si="16">E34:AB34</f>
        <v>0</v>
      </c>
      <c r="F40" s="48">
        <f t="shared" si="16"/>
        <v>0</v>
      </c>
      <c r="G40" s="48">
        <f t="shared" si="16"/>
        <v>0</v>
      </c>
      <c r="H40" s="48">
        <f t="shared" si="16"/>
        <v>0</v>
      </c>
      <c r="I40" s="48">
        <f t="shared" si="16"/>
        <v>0</v>
      </c>
      <c r="J40" s="48">
        <f t="shared" si="16"/>
        <v>0</v>
      </c>
      <c r="K40" s="48">
        <f t="shared" si="16"/>
        <v>0</v>
      </c>
      <c r="L40" s="48">
        <f t="shared" si="16"/>
        <v>0</v>
      </c>
      <c r="M40" s="48">
        <f t="shared" si="16"/>
        <v>0</v>
      </c>
      <c r="N40" s="48">
        <f t="shared" si="16"/>
        <v>0</v>
      </c>
      <c r="O40" s="48">
        <f t="shared" si="16"/>
        <v>0</v>
      </c>
      <c r="P40" s="48">
        <f t="shared" si="16"/>
        <v>0</v>
      </c>
      <c r="Q40" s="48">
        <f t="shared" si="16"/>
        <v>0</v>
      </c>
      <c r="R40" s="48">
        <f t="shared" si="16"/>
        <v>0</v>
      </c>
      <c r="S40" s="38">
        <f t="shared" si="16"/>
        <v>0</v>
      </c>
      <c r="T40" s="48">
        <f t="shared" si="16"/>
        <v>0</v>
      </c>
      <c r="U40" s="48">
        <f t="shared" si="16"/>
        <v>0</v>
      </c>
      <c r="V40" s="48">
        <f t="shared" si="16"/>
        <v>0</v>
      </c>
      <c r="W40" s="48">
        <f t="shared" si="16"/>
        <v>0</v>
      </c>
      <c r="X40" s="48">
        <f t="shared" si="16"/>
        <v>0</v>
      </c>
      <c r="Y40" s="48">
        <f t="shared" si="16"/>
        <v>0</v>
      </c>
      <c r="Z40" s="48">
        <f t="shared" si="16"/>
        <v>0</v>
      </c>
      <c r="AA40" s="48">
        <f t="shared" si="16"/>
        <v>0</v>
      </c>
      <c r="AB40" s="48">
        <f t="shared" si="16"/>
        <v>0</v>
      </c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"/>
      <c r="BR40" s="5"/>
      <c r="BS40" s="5"/>
    </row>
    <row r="41" ht="18.75" customHeight="1">
      <c r="A41" s="53" t="s">
        <v>32</v>
      </c>
      <c r="B41" s="11"/>
      <c r="C41" s="11"/>
      <c r="D41" s="12"/>
      <c r="E41" s="48">
        <f t="shared" ref="E41:AB41" si="17">(E40/$AB$37)*100</f>
        <v>0</v>
      </c>
      <c r="F41" s="48">
        <f t="shared" si="17"/>
        <v>0</v>
      </c>
      <c r="G41" s="48">
        <f t="shared" si="17"/>
        <v>0</v>
      </c>
      <c r="H41" s="48">
        <f t="shared" si="17"/>
        <v>0</v>
      </c>
      <c r="I41" s="48">
        <f t="shared" si="17"/>
        <v>0</v>
      </c>
      <c r="J41" s="48">
        <f t="shared" si="17"/>
        <v>0</v>
      </c>
      <c r="K41" s="48">
        <f t="shared" si="17"/>
        <v>0</v>
      </c>
      <c r="L41" s="48">
        <f t="shared" si="17"/>
        <v>0</v>
      </c>
      <c r="M41" s="48">
        <f t="shared" si="17"/>
        <v>0</v>
      </c>
      <c r="N41" s="48">
        <f t="shared" si="17"/>
        <v>0</v>
      </c>
      <c r="O41" s="48">
        <f t="shared" si="17"/>
        <v>0</v>
      </c>
      <c r="P41" s="48">
        <f t="shared" si="17"/>
        <v>0</v>
      </c>
      <c r="Q41" s="48">
        <f t="shared" si="17"/>
        <v>0</v>
      </c>
      <c r="R41" s="48">
        <f t="shared" si="17"/>
        <v>0</v>
      </c>
      <c r="S41" s="38">
        <f t="shared" si="17"/>
        <v>0</v>
      </c>
      <c r="T41" s="48">
        <f t="shared" si="17"/>
        <v>0</v>
      </c>
      <c r="U41" s="48">
        <f t="shared" si="17"/>
        <v>0</v>
      </c>
      <c r="V41" s="54">
        <f t="shared" si="17"/>
        <v>0</v>
      </c>
      <c r="W41" s="48">
        <f t="shared" si="17"/>
        <v>0</v>
      </c>
      <c r="X41" s="48">
        <f t="shared" si="17"/>
        <v>0</v>
      </c>
      <c r="Y41" s="48">
        <f t="shared" si="17"/>
        <v>0</v>
      </c>
      <c r="Z41" s="48">
        <f t="shared" si="17"/>
        <v>0</v>
      </c>
      <c r="AA41" s="48">
        <f t="shared" si="17"/>
        <v>0</v>
      </c>
      <c r="AB41" s="49">
        <f t="shared" si="17"/>
        <v>0</v>
      </c>
      <c r="AC41" s="55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"/>
      <c r="BR41" s="5"/>
      <c r="BS41" s="5"/>
    </row>
    <row r="42" ht="18.75" customHeight="1">
      <c r="A42" s="5"/>
      <c r="B42" s="5"/>
      <c r="C42" s="5"/>
      <c r="D42" s="5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"/>
      <c r="BR42" s="5"/>
      <c r="BS42" s="5"/>
    </row>
    <row r="43" ht="18.75" customHeight="1">
      <c r="A43" s="5"/>
      <c r="B43" s="5"/>
      <c r="C43" s="5"/>
      <c r="D43" s="5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"/>
      <c r="BR43" s="5"/>
      <c r="BS43" s="5"/>
    </row>
    <row r="44" ht="18.75" customHeight="1">
      <c r="A44" s="5"/>
      <c r="B44" s="5"/>
      <c r="C44" s="5"/>
      <c r="D44" s="5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"/>
      <c r="BR44" s="5"/>
      <c r="BS44" s="5"/>
    </row>
    <row r="45" ht="18.75" customHeight="1">
      <c r="A45" s="5"/>
      <c r="B45" s="5"/>
      <c r="C45" s="5"/>
      <c r="D45" s="5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"/>
      <c r="BR45" s="5"/>
      <c r="BS45" s="5"/>
    </row>
    <row r="46" ht="18.75" customHeight="1">
      <c r="A46" s="5"/>
      <c r="B46" s="5"/>
      <c r="C46" s="5"/>
      <c r="D46" s="5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"/>
      <c r="BR46" s="5"/>
      <c r="BS46" s="5"/>
    </row>
    <row r="47" ht="18.75" customHeight="1">
      <c r="A47" s="5"/>
      <c r="B47" s="5"/>
      <c r="C47" s="5"/>
      <c r="D47" s="5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"/>
      <c r="BR47" s="5"/>
      <c r="BS47" s="5"/>
    </row>
    <row r="48" ht="18.75" customHeight="1">
      <c r="A48" s="5"/>
      <c r="B48" s="5"/>
      <c r="C48" s="5"/>
      <c r="D48" s="5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"/>
      <c r="BR48" s="5"/>
      <c r="BS48" s="5"/>
    </row>
    <row r="49" ht="18.75" customHeight="1">
      <c r="A49" s="5"/>
      <c r="B49" s="5"/>
      <c r="C49" s="5"/>
      <c r="D49" s="5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"/>
      <c r="BR49" s="5"/>
      <c r="BS49" s="5"/>
    </row>
    <row r="50" ht="18.75" customHeight="1">
      <c r="A50" s="5"/>
      <c r="B50" s="5"/>
      <c r="C50" s="5"/>
      <c r="D50" s="5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"/>
      <c r="BR50" s="5"/>
      <c r="BS50" s="5"/>
    </row>
    <row r="51" ht="18.75" customHeight="1">
      <c r="A51" s="5"/>
      <c r="B51" s="5"/>
      <c r="C51" s="5"/>
      <c r="D51" s="5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"/>
      <c r="BR51" s="5"/>
      <c r="BS51" s="5"/>
    </row>
    <row r="52" ht="18.75" customHeight="1">
      <c r="A52" s="5"/>
      <c r="B52" s="5"/>
      <c r="C52" s="5"/>
      <c r="D52" s="5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"/>
      <c r="BR52" s="5"/>
      <c r="BS52" s="5"/>
    </row>
    <row r="53" ht="18.75" customHeight="1">
      <c r="A53" s="5"/>
      <c r="B53" s="5"/>
      <c r="C53" s="5"/>
      <c r="D53" s="5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"/>
      <c r="BR53" s="5"/>
      <c r="BS53" s="5"/>
    </row>
    <row r="54" ht="18.75" customHeight="1">
      <c r="A54" s="5"/>
      <c r="B54" s="5"/>
      <c r="C54" s="5"/>
      <c r="D54" s="5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"/>
      <c r="BR54" s="5"/>
      <c r="BS54" s="5"/>
    </row>
    <row r="55" ht="18.75" customHeight="1">
      <c r="A55" s="5"/>
      <c r="B55" s="5"/>
      <c r="C55" s="5"/>
      <c r="D55" s="5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"/>
      <c r="BR55" s="5"/>
      <c r="BS55" s="5"/>
    </row>
    <row r="56" ht="18.75" customHeight="1">
      <c r="A56" s="5"/>
      <c r="B56" s="5"/>
      <c r="C56" s="5"/>
      <c r="D56" s="5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"/>
      <c r="BR56" s="5"/>
      <c r="BS56" s="5"/>
    </row>
    <row r="57" ht="18.75" customHeight="1">
      <c r="A57" s="5"/>
      <c r="B57" s="5"/>
      <c r="C57" s="5"/>
      <c r="D57" s="5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"/>
      <c r="BR57" s="5"/>
      <c r="BS57" s="5"/>
    </row>
    <row r="58" ht="18.75" customHeight="1">
      <c r="A58" s="5"/>
      <c r="B58" s="5"/>
      <c r="C58" s="5"/>
      <c r="D58" s="5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"/>
      <c r="BR58" s="5"/>
      <c r="BS58" s="5"/>
    </row>
    <row r="59" ht="18.75" customHeight="1">
      <c r="A59" s="5"/>
      <c r="B59" s="5"/>
      <c r="C59" s="5"/>
      <c r="D59" s="5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"/>
      <c r="BR59" s="5"/>
      <c r="BS59" s="5"/>
    </row>
    <row r="60" ht="18.75" customHeight="1">
      <c r="A60" s="5"/>
      <c r="B60" s="5"/>
      <c r="C60" s="5"/>
      <c r="D60" s="5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"/>
      <c r="BR60" s="5"/>
      <c r="BS60" s="5"/>
    </row>
    <row r="61" ht="18.75" customHeight="1">
      <c r="A61" s="5"/>
      <c r="B61" s="5"/>
      <c r="C61" s="5"/>
      <c r="D61" s="5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"/>
      <c r="BR61" s="5"/>
      <c r="BS61" s="5"/>
    </row>
    <row r="62" ht="18.75" customHeight="1">
      <c r="A62" s="5"/>
      <c r="B62" s="5"/>
      <c r="C62" s="5"/>
      <c r="D62" s="5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"/>
      <c r="BR62" s="5"/>
      <c r="BS62" s="5"/>
    </row>
    <row r="63" ht="18.75" customHeight="1">
      <c r="A63" s="5"/>
      <c r="B63" s="5"/>
      <c r="C63" s="5"/>
      <c r="D63" s="5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"/>
      <c r="BR63" s="5"/>
      <c r="BS63" s="5"/>
    </row>
    <row r="64" ht="18.75" customHeight="1">
      <c r="A64" s="5"/>
      <c r="B64" s="5"/>
      <c r="C64" s="5"/>
      <c r="D64" s="5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"/>
      <c r="BR64" s="5"/>
      <c r="BS64" s="5"/>
    </row>
    <row r="65" ht="18.75" customHeight="1">
      <c r="A65" s="5"/>
      <c r="B65" s="5"/>
      <c r="C65" s="5"/>
      <c r="D65" s="5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"/>
      <c r="BR65" s="5"/>
      <c r="BS65" s="5"/>
    </row>
    <row r="66" ht="18.75" customHeight="1">
      <c r="A66" s="5"/>
      <c r="B66" s="5"/>
      <c r="C66" s="5"/>
      <c r="D66" s="5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"/>
      <c r="BR66" s="5"/>
      <c r="BS66" s="5"/>
    </row>
    <row r="67" ht="18.75" customHeight="1">
      <c r="A67" s="5"/>
      <c r="B67" s="5"/>
      <c r="C67" s="5"/>
      <c r="D67" s="5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"/>
      <c r="BR67" s="5"/>
      <c r="BS67" s="5"/>
    </row>
    <row r="68" ht="18.75" customHeight="1">
      <c r="A68" s="5"/>
      <c r="B68" s="5"/>
      <c r="C68" s="5"/>
      <c r="D68" s="5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"/>
      <c r="BR68" s="5"/>
      <c r="BS68" s="5"/>
    </row>
    <row r="69" ht="18.75" customHeight="1">
      <c r="A69" s="5"/>
      <c r="B69" s="5"/>
      <c r="C69" s="5"/>
      <c r="D69" s="5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"/>
      <c r="BR69" s="5"/>
      <c r="BS69" s="5"/>
    </row>
    <row r="70" ht="18.75" customHeight="1">
      <c r="A70" s="5"/>
      <c r="B70" s="5"/>
      <c r="C70" s="5"/>
      <c r="D70" s="5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"/>
      <c r="BR70" s="5"/>
      <c r="BS70" s="5"/>
    </row>
    <row r="71" ht="18.75" customHeight="1">
      <c r="A71" s="5"/>
      <c r="B71" s="5"/>
      <c r="C71" s="5"/>
      <c r="D71" s="5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"/>
      <c r="BR71" s="5"/>
      <c r="BS71" s="5"/>
    </row>
    <row r="72" ht="18.75" customHeight="1">
      <c r="A72" s="5"/>
      <c r="B72" s="5"/>
      <c r="C72" s="5"/>
      <c r="D72" s="5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"/>
      <c r="BR72" s="5"/>
      <c r="BS72" s="5"/>
    </row>
    <row r="73" ht="18.75" customHeight="1">
      <c r="A73" s="5"/>
      <c r="B73" s="5"/>
      <c r="C73" s="5"/>
      <c r="D73" s="5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"/>
      <c r="BR73" s="5"/>
      <c r="BS73" s="5"/>
    </row>
    <row r="74" ht="18.75" customHeight="1">
      <c r="A74" s="5"/>
      <c r="B74" s="5"/>
      <c r="C74" s="5"/>
      <c r="D74" s="5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"/>
      <c r="BR74" s="5"/>
      <c r="BS74" s="5"/>
    </row>
    <row r="75" ht="18.75" customHeight="1">
      <c r="A75" s="5"/>
      <c r="B75" s="5"/>
      <c r="C75" s="5"/>
      <c r="D75" s="5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"/>
      <c r="BR75" s="5"/>
      <c r="BS75" s="5"/>
    </row>
    <row r="76" ht="18.75" customHeight="1">
      <c r="A76" s="5"/>
      <c r="B76" s="5"/>
      <c r="C76" s="5"/>
      <c r="D76" s="5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"/>
      <c r="BR76" s="5"/>
      <c r="BS76" s="5"/>
    </row>
    <row r="77" ht="18.75" customHeight="1">
      <c r="A77" s="5"/>
      <c r="B77" s="5"/>
      <c r="C77" s="5"/>
      <c r="D77" s="5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"/>
      <c r="BR77" s="5"/>
      <c r="BS77" s="5"/>
    </row>
    <row r="78" ht="18.75" customHeight="1">
      <c r="A78" s="5"/>
      <c r="B78" s="5"/>
      <c r="C78" s="5"/>
      <c r="D78" s="5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"/>
      <c r="BR78" s="5"/>
      <c r="BS78" s="5"/>
    </row>
    <row r="79" ht="18.75" customHeight="1">
      <c r="A79" s="5"/>
      <c r="B79" s="5"/>
      <c r="C79" s="5"/>
      <c r="D79" s="5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"/>
      <c r="BR79" s="5"/>
      <c r="BS79" s="5"/>
    </row>
    <row r="80" ht="18.75" customHeight="1">
      <c r="A80" s="5"/>
      <c r="B80" s="5"/>
      <c r="C80" s="5"/>
      <c r="D80" s="5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"/>
      <c r="BR80" s="5"/>
      <c r="BS80" s="5"/>
    </row>
    <row r="81" ht="18.75" customHeight="1">
      <c r="A81" s="5"/>
      <c r="B81" s="5"/>
      <c r="C81" s="5"/>
      <c r="D81" s="5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"/>
      <c r="BR81" s="5"/>
      <c r="BS81" s="5"/>
    </row>
    <row r="82" ht="18.75" customHeight="1">
      <c r="A82" s="5"/>
      <c r="B82" s="5"/>
      <c r="C82" s="5"/>
      <c r="D82" s="5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"/>
      <c r="BR82" s="5"/>
      <c r="BS82" s="5"/>
    </row>
    <row r="83" ht="18.75" customHeight="1">
      <c r="A83" s="5"/>
      <c r="B83" s="5"/>
      <c r="C83" s="5"/>
      <c r="D83" s="5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"/>
      <c r="BR83" s="5"/>
      <c r="BS83" s="5"/>
    </row>
    <row r="84" ht="18.75" customHeight="1">
      <c r="A84" s="5"/>
      <c r="B84" s="5"/>
      <c r="C84" s="5"/>
      <c r="D84" s="5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"/>
      <c r="BR84" s="5"/>
      <c r="BS84" s="5"/>
    </row>
    <row r="85" ht="18.75" customHeight="1">
      <c r="A85" s="5"/>
      <c r="B85" s="5"/>
      <c r="C85" s="5"/>
      <c r="D85" s="5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"/>
      <c r="BR85" s="5"/>
      <c r="BS85" s="5"/>
    </row>
    <row r="86" ht="18.75" customHeight="1">
      <c r="A86" s="5"/>
      <c r="B86" s="5"/>
      <c r="C86" s="5"/>
      <c r="D86" s="5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"/>
      <c r="BR86" s="5"/>
      <c r="BS86" s="5"/>
    </row>
    <row r="87" ht="18.75" customHeight="1">
      <c r="A87" s="5"/>
      <c r="B87" s="5"/>
      <c r="C87" s="5"/>
      <c r="D87" s="5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"/>
      <c r="BR87" s="5"/>
      <c r="BS87" s="5"/>
    </row>
    <row r="88" ht="18.75" customHeight="1">
      <c r="A88" s="5"/>
      <c r="B88" s="5"/>
      <c r="C88" s="5"/>
      <c r="D88" s="5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"/>
      <c r="BR88" s="5"/>
      <c r="BS88" s="5"/>
    </row>
    <row r="89" ht="18.75" customHeight="1">
      <c r="A89" s="5"/>
      <c r="B89" s="5"/>
      <c r="C89" s="5"/>
      <c r="D89" s="5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"/>
      <c r="BR89" s="5"/>
      <c r="BS89" s="5"/>
    </row>
    <row r="90" ht="18.75" customHeight="1">
      <c r="A90" s="5"/>
      <c r="B90" s="5"/>
      <c r="C90" s="5"/>
      <c r="D90" s="5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"/>
      <c r="BR90" s="5"/>
      <c r="BS90" s="5"/>
    </row>
    <row r="91" ht="18.75" customHeight="1">
      <c r="A91" s="5"/>
      <c r="B91" s="5"/>
      <c r="C91" s="5"/>
      <c r="D91" s="5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"/>
      <c r="BR91" s="5"/>
      <c r="BS91" s="5"/>
    </row>
    <row r="92" ht="18.75" customHeight="1">
      <c r="A92" s="5"/>
      <c r="B92" s="5"/>
      <c r="C92" s="5"/>
      <c r="D92" s="5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"/>
      <c r="BR92" s="5"/>
      <c r="BS92" s="5"/>
    </row>
    <row r="93" ht="18.75" customHeight="1">
      <c r="A93" s="5"/>
      <c r="B93" s="5"/>
      <c r="C93" s="5"/>
      <c r="D93" s="5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"/>
      <c r="BR93" s="5"/>
      <c r="BS93" s="5"/>
    </row>
    <row r="94" ht="18.75" customHeight="1">
      <c r="A94" s="5"/>
      <c r="B94" s="5"/>
      <c r="C94" s="5"/>
      <c r="D94" s="5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"/>
      <c r="BR94" s="5"/>
      <c r="BS94" s="5"/>
    </row>
    <row r="95" ht="18.75" customHeight="1">
      <c r="A95" s="5"/>
      <c r="B95" s="5"/>
      <c r="C95" s="5"/>
      <c r="D95" s="5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"/>
      <c r="BR95" s="5"/>
      <c r="BS95" s="5"/>
    </row>
    <row r="96" ht="18.75" customHeight="1">
      <c r="A96" s="5"/>
      <c r="B96" s="5"/>
      <c r="C96" s="5"/>
      <c r="D96" s="5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"/>
      <c r="BR96" s="5"/>
      <c r="BS96" s="5"/>
    </row>
    <row r="97" ht="18.75" customHeight="1">
      <c r="A97" s="5"/>
      <c r="B97" s="5"/>
      <c r="C97" s="5"/>
      <c r="D97" s="5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"/>
      <c r="BR97" s="5"/>
      <c r="BS97" s="5"/>
    </row>
    <row r="98" ht="18.75" customHeight="1">
      <c r="A98" s="5"/>
      <c r="B98" s="5"/>
      <c r="C98" s="5"/>
      <c r="D98" s="5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"/>
      <c r="BR98" s="5"/>
      <c r="BS98" s="5"/>
    </row>
    <row r="99" ht="18.75" customHeight="1">
      <c r="A99" s="5"/>
      <c r="B99" s="5"/>
      <c r="C99" s="5"/>
      <c r="D99" s="5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"/>
      <c r="BR99" s="5"/>
      <c r="BS99" s="5"/>
    </row>
    <row r="100" ht="18.75" customHeight="1">
      <c r="A100" s="5"/>
      <c r="B100" s="5"/>
      <c r="C100" s="5"/>
      <c r="D100" s="5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"/>
      <c r="BR100" s="5"/>
      <c r="BS100" s="5"/>
    </row>
    <row r="101" ht="18.75" customHeight="1">
      <c r="A101" s="5"/>
      <c r="B101" s="5"/>
      <c r="C101" s="5"/>
      <c r="D101" s="5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"/>
      <c r="BR101" s="5"/>
      <c r="BS101" s="5"/>
    </row>
    <row r="102" ht="18.75" customHeight="1">
      <c r="A102" s="5"/>
      <c r="B102" s="5"/>
      <c r="C102" s="5"/>
      <c r="D102" s="5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"/>
      <c r="BR102" s="5"/>
      <c r="BS102" s="5"/>
    </row>
    <row r="103" ht="18.75" customHeight="1">
      <c r="A103" s="5"/>
      <c r="B103" s="5"/>
      <c r="C103" s="5"/>
      <c r="D103" s="5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"/>
      <c r="BR103" s="5"/>
      <c r="BS103" s="5"/>
    </row>
    <row r="104" ht="18.75" customHeight="1">
      <c r="A104" s="5"/>
      <c r="B104" s="5"/>
      <c r="C104" s="5"/>
      <c r="D104" s="5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"/>
      <c r="BR104" s="5"/>
      <c r="BS104" s="5"/>
    </row>
    <row r="105" ht="18.75" customHeight="1">
      <c r="A105" s="5"/>
      <c r="B105" s="5"/>
      <c r="C105" s="5"/>
      <c r="D105" s="5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"/>
      <c r="BR105" s="5"/>
      <c r="BS105" s="5"/>
    </row>
    <row r="106" ht="18.75" customHeight="1">
      <c r="A106" s="5"/>
      <c r="B106" s="5"/>
      <c r="C106" s="5"/>
      <c r="D106" s="5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"/>
      <c r="BR106" s="5"/>
      <c r="BS106" s="5"/>
    </row>
    <row r="107" ht="18.75" customHeight="1">
      <c r="A107" s="5"/>
      <c r="B107" s="5"/>
      <c r="C107" s="5"/>
      <c r="D107" s="5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  <c r="BQ107" s="5"/>
      <c r="BR107" s="5"/>
      <c r="BS107" s="5"/>
    </row>
    <row r="108" ht="18.75" customHeight="1">
      <c r="A108" s="5"/>
      <c r="B108" s="5"/>
      <c r="C108" s="5"/>
      <c r="D108" s="5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"/>
      <c r="BR108" s="5"/>
      <c r="BS108" s="5"/>
    </row>
    <row r="109" ht="18.75" customHeight="1">
      <c r="A109" s="5"/>
      <c r="B109" s="5"/>
      <c r="C109" s="5"/>
      <c r="D109" s="5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"/>
      <c r="BR109" s="5"/>
      <c r="BS109" s="5"/>
    </row>
    <row r="110" ht="18.75" customHeight="1">
      <c r="A110" s="5"/>
      <c r="B110" s="5"/>
      <c r="C110" s="5"/>
      <c r="D110" s="5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"/>
      <c r="BR110" s="5"/>
      <c r="BS110" s="5"/>
    </row>
    <row r="111" ht="18.75" customHeight="1">
      <c r="A111" s="5"/>
      <c r="B111" s="5"/>
      <c r="C111" s="5"/>
      <c r="D111" s="5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"/>
      <c r="BR111" s="5"/>
      <c r="BS111" s="5"/>
    </row>
    <row r="112" ht="18.75" customHeight="1">
      <c r="A112" s="5"/>
      <c r="B112" s="5"/>
      <c r="C112" s="5"/>
      <c r="D112" s="5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"/>
      <c r="BR112" s="5"/>
      <c r="BS112" s="5"/>
    </row>
    <row r="113" ht="18.75" customHeight="1">
      <c r="A113" s="5"/>
      <c r="B113" s="5"/>
      <c r="C113" s="5"/>
      <c r="D113" s="5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"/>
      <c r="BR113" s="5"/>
      <c r="BS113" s="5"/>
    </row>
    <row r="114" ht="18.75" customHeight="1">
      <c r="A114" s="5"/>
      <c r="B114" s="5"/>
      <c r="C114" s="5"/>
      <c r="D114" s="5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"/>
      <c r="BR114" s="5"/>
      <c r="BS114" s="5"/>
    </row>
    <row r="115" ht="18.75" customHeight="1">
      <c r="A115" s="5"/>
      <c r="B115" s="5"/>
      <c r="C115" s="5"/>
      <c r="D115" s="5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"/>
      <c r="BR115" s="5"/>
      <c r="BS115" s="5"/>
    </row>
    <row r="116" ht="18.75" customHeight="1">
      <c r="A116" s="5"/>
      <c r="B116" s="5"/>
      <c r="C116" s="5"/>
      <c r="D116" s="5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"/>
      <c r="BR116" s="5"/>
      <c r="BS116" s="5"/>
    </row>
    <row r="117" ht="18.75" customHeight="1">
      <c r="A117" s="5"/>
      <c r="B117" s="5"/>
      <c r="C117" s="5"/>
      <c r="D117" s="5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"/>
      <c r="BR117" s="5"/>
      <c r="BS117" s="5"/>
    </row>
    <row r="118" ht="18.75" customHeight="1">
      <c r="A118" s="5"/>
      <c r="B118" s="5"/>
      <c r="C118" s="5"/>
      <c r="D118" s="5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"/>
      <c r="BR118" s="5"/>
      <c r="BS118" s="5"/>
    </row>
    <row r="119" ht="18.75" customHeight="1">
      <c r="A119" s="5"/>
      <c r="B119" s="5"/>
      <c r="C119" s="5"/>
      <c r="D119" s="5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"/>
      <c r="BR119" s="5"/>
      <c r="BS119" s="5"/>
    </row>
    <row r="120" ht="18.75" customHeight="1">
      <c r="A120" s="5"/>
      <c r="B120" s="5"/>
      <c r="C120" s="5"/>
      <c r="D120" s="5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"/>
      <c r="BR120" s="5"/>
      <c r="BS120" s="5"/>
    </row>
    <row r="121" ht="18.75" customHeight="1">
      <c r="A121" s="5"/>
      <c r="B121" s="5"/>
      <c r="C121" s="5"/>
      <c r="D121" s="5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"/>
      <c r="BR121" s="5"/>
      <c r="BS121" s="5"/>
    </row>
    <row r="122" ht="18.75" customHeight="1">
      <c r="A122" s="5"/>
      <c r="B122" s="5"/>
      <c r="C122" s="5"/>
      <c r="D122" s="5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"/>
      <c r="BR122" s="5"/>
      <c r="BS122" s="5"/>
    </row>
    <row r="123" ht="18.75" customHeight="1">
      <c r="A123" s="5"/>
      <c r="B123" s="5"/>
      <c r="C123" s="5"/>
      <c r="D123" s="5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"/>
      <c r="BR123" s="5"/>
      <c r="BS123" s="5"/>
    </row>
    <row r="124" ht="18.75" customHeight="1">
      <c r="A124" s="5"/>
      <c r="B124" s="5"/>
      <c r="C124" s="5"/>
      <c r="D124" s="5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"/>
      <c r="BR124" s="5"/>
      <c r="BS124" s="5"/>
    </row>
    <row r="125" ht="18.75" customHeight="1">
      <c r="A125" s="5"/>
      <c r="B125" s="5"/>
      <c r="C125" s="5"/>
      <c r="D125" s="5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"/>
      <c r="BR125" s="5"/>
      <c r="BS125" s="5"/>
    </row>
    <row r="126" ht="18.75" customHeight="1">
      <c r="A126" s="5"/>
      <c r="B126" s="5"/>
      <c r="C126" s="5"/>
      <c r="D126" s="5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"/>
      <c r="BR126" s="5"/>
      <c r="BS126" s="5"/>
    </row>
    <row r="127" ht="18.75" customHeight="1">
      <c r="A127" s="5"/>
      <c r="B127" s="5"/>
      <c r="C127" s="5"/>
      <c r="D127" s="5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"/>
      <c r="BR127" s="5"/>
      <c r="BS127" s="5"/>
    </row>
    <row r="128" ht="18.75" customHeight="1">
      <c r="A128" s="5"/>
      <c r="B128" s="5"/>
      <c r="C128" s="5"/>
      <c r="D128" s="5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"/>
      <c r="BR128" s="5"/>
      <c r="BS128" s="5"/>
    </row>
    <row r="129" ht="18.75" customHeight="1">
      <c r="A129" s="5"/>
      <c r="B129" s="5"/>
      <c r="C129" s="5"/>
      <c r="D129" s="5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"/>
      <c r="BR129" s="5"/>
      <c r="BS129" s="5"/>
    </row>
    <row r="130" ht="18.75" customHeight="1">
      <c r="A130" s="5"/>
      <c r="B130" s="5"/>
      <c r="C130" s="5"/>
      <c r="D130" s="5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"/>
      <c r="BR130" s="5"/>
      <c r="BS130" s="5"/>
    </row>
    <row r="131" ht="18.75" customHeight="1">
      <c r="A131" s="5"/>
      <c r="B131" s="5"/>
      <c r="C131" s="5"/>
      <c r="D131" s="5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"/>
      <c r="BR131" s="5"/>
      <c r="BS131" s="5"/>
    </row>
    <row r="132" ht="18.75" customHeight="1">
      <c r="A132" s="5"/>
      <c r="B132" s="5"/>
      <c r="C132" s="5"/>
      <c r="D132" s="5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"/>
      <c r="BR132" s="5"/>
      <c r="BS132" s="5"/>
    </row>
    <row r="133" ht="18.75" customHeight="1">
      <c r="A133" s="5"/>
      <c r="B133" s="5"/>
      <c r="C133" s="5"/>
      <c r="D133" s="5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"/>
      <c r="BR133" s="5"/>
      <c r="BS133" s="5"/>
    </row>
    <row r="134" ht="18.75" customHeight="1">
      <c r="A134" s="5"/>
      <c r="B134" s="5"/>
      <c r="C134" s="5"/>
      <c r="D134" s="5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"/>
      <c r="BR134" s="5"/>
      <c r="BS134" s="5"/>
    </row>
    <row r="135" ht="18.75" customHeight="1">
      <c r="A135" s="5"/>
      <c r="B135" s="5"/>
      <c r="C135" s="5"/>
      <c r="D135" s="5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"/>
      <c r="BR135" s="5"/>
      <c r="BS135" s="5"/>
    </row>
    <row r="136" ht="18.75" customHeight="1">
      <c r="A136" s="5"/>
      <c r="B136" s="5"/>
      <c r="C136" s="5"/>
      <c r="D136" s="5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"/>
      <c r="BR136" s="5"/>
      <c r="BS136" s="5"/>
    </row>
    <row r="137" ht="18.75" customHeight="1">
      <c r="A137" s="5"/>
      <c r="B137" s="5"/>
      <c r="C137" s="5"/>
      <c r="D137" s="5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"/>
      <c r="BR137" s="5"/>
      <c r="BS137" s="5"/>
    </row>
    <row r="138" ht="18.75" customHeight="1">
      <c r="A138" s="5"/>
      <c r="B138" s="5"/>
      <c r="C138" s="5"/>
      <c r="D138" s="5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"/>
      <c r="BR138" s="5"/>
      <c r="BS138" s="5"/>
    </row>
    <row r="139" ht="18.75" customHeight="1">
      <c r="A139" s="5"/>
      <c r="B139" s="5"/>
      <c r="C139" s="5"/>
      <c r="D139" s="5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  <c r="BQ139" s="5"/>
      <c r="BR139" s="5"/>
      <c r="BS139" s="5"/>
    </row>
    <row r="140" ht="18.75" customHeight="1">
      <c r="A140" s="5"/>
      <c r="B140" s="5"/>
      <c r="C140" s="5"/>
      <c r="D140" s="5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"/>
      <c r="BR140" s="5"/>
      <c r="BS140" s="5"/>
    </row>
    <row r="141" ht="18.75" customHeight="1">
      <c r="A141" s="5"/>
      <c r="B141" s="5"/>
      <c r="C141" s="5"/>
      <c r="D141" s="5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"/>
      <c r="BR141" s="5"/>
      <c r="BS141" s="5"/>
    </row>
    <row r="142" ht="18.75" customHeight="1">
      <c r="A142" s="5"/>
      <c r="B142" s="5"/>
      <c r="C142" s="5"/>
      <c r="D142" s="5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"/>
      <c r="BR142" s="5"/>
      <c r="BS142" s="5"/>
    </row>
    <row r="143" ht="18.75" customHeight="1">
      <c r="A143" s="5"/>
      <c r="B143" s="5"/>
      <c r="C143" s="5"/>
      <c r="D143" s="5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"/>
      <c r="BR143" s="5"/>
      <c r="BS143" s="5"/>
    </row>
    <row r="144" ht="18.75" customHeight="1">
      <c r="A144" s="5"/>
      <c r="B144" s="5"/>
      <c r="C144" s="5"/>
      <c r="D144" s="5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"/>
      <c r="BR144" s="5"/>
      <c r="BS144" s="5"/>
    </row>
    <row r="145" ht="18.75" customHeight="1">
      <c r="A145" s="5"/>
      <c r="B145" s="5"/>
      <c r="C145" s="5"/>
      <c r="D145" s="5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  <c r="BQ145" s="5"/>
      <c r="BR145" s="5"/>
      <c r="BS145" s="5"/>
    </row>
    <row r="146" ht="18.75" customHeight="1">
      <c r="A146" s="5"/>
      <c r="B146" s="5"/>
      <c r="C146" s="5"/>
      <c r="D146" s="5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"/>
      <c r="BR146" s="5"/>
      <c r="BS146" s="5"/>
    </row>
    <row r="147" ht="18.75" customHeight="1">
      <c r="A147" s="5"/>
      <c r="B147" s="5"/>
      <c r="C147" s="5"/>
      <c r="D147" s="5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  <c r="BQ147" s="5"/>
      <c r="BR147" s="5"/>
      <c r="BS147" s="5"/>
    </row>
    <row r="148" ht="18.75" customHeight="1">
      <c r="A148" s="5"/>
      <c r="B148" s="5"/>
      <c r="C148" s="5"/>
      <c r="D148" s="5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"/>
      <c r="BR148" s="5"/>
      <c r="BS148" s="5"/>
    </row>
    <row r="149" ht="18.75" customHeight="1">
      <c r="A149" s="5"/>
      <c r="B149" s="5"/>
      <c r="C149" s="5"/>
      <c r="D149" s="5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"/>
      <c r="BR149" s="5"/>
      <c r="BS149" s="5"/>
    </row>
    <row r="150" ht="18.75" customHeight="1">
      <c r="A150" s="5"/>
      <c r="B150" s="5"/>
      <c r="C150" s="5"/>
      <c r="D150" s="5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"/>
      <c r="BR150" s="5"/>
      <c r="BS150" s="5"/>
    </row>
    <row r="151" ht="18.75" customHeight="1">
      <c r="A151" s="5"/>
      <c r="B151" s="5"/>
      <c r="C151" s="5"/>
      <c r="D151" s="5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"/>
      <c r="BR151" s="5"/>
      <c r="BS151" s="5"/>
    </row>
    <row r="152" ht="18.75" customHeight="1">
      <c r="A152" s="5"/>
      <c r="B152" s="5"/>
      <c r="C152" s="5"/>
      <c r="D152" s="5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"/>
      <c r="BR152" s="5"/>
      <c r="BS152" s="5"/>
    </row>
    <row r="153" ht="18.75" customHeight="1">
      <c r="A153" s="5"/>
      <c r="B153" s="5"/>
      <c r="C153" s="5"/>
      <c r="D153" s="5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  <c r="BK153" s="56"/>
      <c r="BL153" s="56"/>
      <c r="BM153" s="56"/>
      <c r="BN153" s="56"/>
      <c r="BO153" s="56"/>
      <c r="BP153" s="56"/>
      <c r="BQ153" s="5"/>
      <c r="BR153" s="5"/>
      <c r="BS153" s="5"/>
    </row>
    <row r="154" ht="18.75" customHeight="1">
      <c r="A154" s="5"/>
      <c r="B154" s="5"/>
      <c r="C154" s="5"/>
      <c r="D154" s="5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"/>
      <c r="BR154" s="5"/>
      <c r="BS154" s="5"/>
    </row>
    <row r="155" ht="18.75" customHeight="1">
      <c r="A155" s="5"/>
      <c r="B155" s="5"/>
      <c r="C155" s="5"/>
      <c r="D155" s="5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"/>
      <c r="BR155" s="5"/>
      <c r="BS155" s="5"/>
    </row>
    <row r="156" ht="18.75" customHeight="1">
      <c r="A156" s="5"/>
      <c r="B156" s="5"/>
      <c r="C156" s="5"/>
      <c r="D156" s="5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"/>
      <c r="BR156" s="5"/>
      <c r="BS156" s="5"/>
    </row>
    <row r="157" ht="18.75" customHeight="1">
      <c r="A157" s="5"/>
      <c r="B157" s="5"/>
      <c r="C157" s="5"/>
      <c r="D157" s="5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"/>
      <c r="BR157" s="5"/>
      <c r="BS157" s="5"/>
    </row>
    <row r="158" ht="18.75" customHeight="1">
      <c r="A158" s="5"/>
      <c r="B158" s="5"/>
      <c r="C158" s="5"/>
      <c r="D158" s="5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"/>
      <c r="BR158" s="5"/>
      <c r="BS158" s="5"/>
    </row>
    <row r="159" ht="18.75" customHeight="1">
      <c r="A159" s="5"/>
      <c r="B159" s="5"/>
      <c r="C159" s="5"/>
      <c r="D159" s="5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"/>
      <c r="BR159" s="5"/>
      <c r="BS159" s="5"/>
    </row>
    <row r="160" ht="18.75" customHeight="1">
      <c r="A160" s="5"/>
      <c r="B160" s="5"/>
      <c r="C160" s="5"/>
      <c r="D160" s="5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"/>
      <c r="BR160" s="5"/>
      <c r="BS160" s="5"/>
    </row>
    <row r="161" ht="18.75" customHeight="1">
      <c r="A161" s="5"/>
      <c r="B161" s="5"/>
      <c r="C161" s="5"/>
      <c r="D161" s="5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"/>
      <c r="BR161" s="5"/>
      <c r="BS161" s="5"/>
    </row>
    <row r="162" ht="18.75" customHeight="1">
      <c r="A162" s="5"/>
      <c r="B162" s="5"/>
      <c r="C162" s="5"/>
      <c r="D162" s="5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"/>
      <c r="BR162" s="5"/>
      <c r="BS162" s="5"/>
    </row>
    <row r="163" ht="18.75" customHeight="1">
      <c r="A163" s="5"/>
      <c r="B163" s="5"/>
      <c r="C163" s="5"/>
      <c r="D163" s="5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"/>
      <c r="BR163" s="5"/>
      <c r="BS163" s="5"/>
    </row>
    <row r="164" ht="18.75" customHeight="1">
      <c r="A164" s="5"/>
      <c r="B164" s="5"/>
      <c r="C164" s="5"/>
      <c r="D164" s="5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"/>
      <c r="BR164" s="5"/>
      <c r="BS164" s="5"/>
    </row>
    <row r="165" ht="18.75" customHeight="1">
      <c r="A165" s="5"/>
      <c r="B165" s="5"/>
      <c r="C165" s="5"/>
      <c r="D165" s="5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"/>
      <c r="BR165" s="5"/>
      <c r="BS165" s="5"/>
    </row>
    <row r="166" ht="18.75" customHeight="1">
      <c r="A166" s="5"/>
      <c r="B166" s="5"/>
      <c r="C166" s="5"/>
      <c r="D166" s="5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"/>
      <c r="BR166" s="5"/>
      <c r="BS166" s="5"/>
    </row>
    <row r="167" ht="18.75" customHeight="1">
      <c r="A167" s="5"/>
      <c r="B167" s="5"/>
      <c r="C167" s="5"/>
      <c r="D167" s="5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"/>
      <c r="BR167" s="5"/>
      <c r="BS167" s="5"/>
    </row>
    <row r="168" ht="18.75" customHeight="1">
      <c r="A168" s="5"/>
      <c r="B168" s="5"/>
      <c r="C168" s="5"/>
      <c r="D168" s="5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"/>
      <c r="BR168" s="5"/>
      <c r="BS168" s="5"/>
    </row>
    <row r="169" ht="18.75" customHeight="1">
      <c r="A169" s="5"/>
      <c r="B169" s="5"/>
      <c r="C169" s="5"/>
      <c r="D169" s="5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"/>
      <c r="BR169" s="5"/>
      <c r="BS169" s="5"/>
    </row>
    <row r="170" ht="18.75" customHeight="1">
      <c r="A170" s="5"/>
      <c r="B170" s="5"/>
      <c r="C170" s="5"/>
      <c r="D170" s="5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"/>
      <c r="BR170" s="5"/>
      <c r="BS170" s="5"/>
    </row>
    <row r="171" ht="18.75" customHeight="1">
      <c r="A171" s="5"/>
      <c r="B171" s="5"/>
      <c r="C171" s="5"/>
      <c r="D171" s="5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"/>
      <c r="BR171" s="5"/>
      <c r="BS171" s="5"/>
    </row>
    <row r="172" ht="18.75" customHeight="1">
      <c r="A172" s="5"/>
      <c r="B172" s="5"/>
      <c r="C172" s="5"/>
      <c r="D172" s="5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"/>
      <c r="BR172" s="5"/>
      <c r="BS172" s="5"/>
    </row>
    <row r="173" ht="18.75" customHeight="1">
      <c r="A173" s="5"/>
      <c r="B173" s="5"/>
      <c r="C173" s="5"/>
      <c r="D173" s="5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"/>
      <c r="BR173" s="5"/>
      <c r="BS173" s="5"/>
    </row>
    <row r="174" ht="18.75" customHeight="1">
      <c r="A174" s="5"/>
      <c r="B174" s="5"/>
      <c r="C174" s="5"/>
      <c r="D174" s="5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"/>
      <c r="BR174" s="5"/>
      <c r="BS174" s="5"/>
    </row>
    <row r="175" ht="18.75" customHeight="1">
      <c r="A175" s="5"/>
      <c r="B175" s="5"/>
      <c r="C175" s="5"/>
      <c r="D175" s="5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"/>
      <c r="BR175" s="5"/>
      <c r="BS175" s="5"/>
    </row>
    <row r="176" ht="18.75" customHeight="1">
      <c r="A176" s="5"/>
      <c r="B176" s="5"/>
      <c r="C176" s="5"/>
      <c r="D176" s="5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"/>
      <c r="BR176" s="5"/>
      <c r="BS176" s="5"/>
    </row>
    <row r="177" ht="18.75" customHeight="1">
      <c r="A177" s="5"/>
      <c r="B177" s="5"/>
      <c r="C177" s="5"/>
      <c r="D177" s="5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"/>
      <c r="BR177" s="5"/>
      <c r="BS177" s="5"/>
    </row>
    <row r="178" ht="18.75" customHeight="1">
      <c r="A178" s="5"/>
      <c r="B178" s="5"/>
      <c r="C178" s="5"/>
      <c r="D178" s="5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  <c r="BQ178" s="5"/>
      <c r="BR178" s="5"/>
      <c r="BS178" s="5"/>
    </row>
    <row r="179" ht="18.75" customHeight="1">
      <c r="A179" s="5"/>
      <c r="B179" s="5"/>
      <c r="C179" s="5"/>
      <c r="D179" s="5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"/>
      <c r="BR179" s="5"/>
      <c r="BS179" s="5"/>
    </row>
    <row r="180" ht="18.75" customHeight="1">
      <c r="A180" s="5"/>
      <c r="B180" s="5"/>
      <c r="C180" s="5"/>
      <c r="D180" s="5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"/>
      <c r="BR180" s="5"/>
      <c r="BS180" s="5"/>
    </row>
    <row r="181" ht="18.75" customHeight="1">
      <c r="A181" s="5"/>
      <c r="B181" s="5"/>
      <c r="C181" s="5"/>
      <c r="D181" s="5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"/>
      <c r="BR181" s="5"/>
      <c r="BS181" s="5"/>
    </row>
    <row r="182" ht="18.75" customHeight="1">
      <c r="A182" s="5"/>
      <c r="B182" s="5"/>
      <c r="C182" s="5"/>
      <c r="D182" s="5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"/>
      <c r="BR182" s="5"/>
      <c r="BS182" s="5"/>
    </row>
    <row r="183" ht="18.75" customHeight="1">
      <c r="A183" s="5"/>
      <c r="B183" s="5"/>
      <c r="C183" s="5"/>
      <c r="D183" s="5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"/>
      <c r="BR183" s="5"/>
      <c r="BS183" s="5"/>
    </row>
    <row r="184" ht="18.75" customHeight="1">
      <c r="A184" s="5"/>
      <c r="B184" s="5"/>
      <c r="C184" s="5"/>
      <c r="D184" s="5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"/>
      <c r="BR184" s="5"/>
      <c r="BS184" s="5"/>
    </row>
    <row r="185" ht="18.75" customHeight="1">
      <c r="A185" s="5"/>
      <c r="B185" s="5"/>
      <c r="C185" s="5"/>
      <c r="D185" s="5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"/>
      <c r="BR185" s="5"/>
      <c r="BS185" s="5"/>
    </row>
    <row r="186" ht="18.75" customHeight="1">
      <c r="A186" s="5"/>
      <c r="B186" s="5"/>
      <c r="C186" s="5"/>
      <c r="D186" s="5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"/>
      <c r="BR186" s="5"/>
      <c r="BS186" s="5"/>
    </row>
    <row r="187" ht="18.75" customHeight="1">
      <c r="A187" s="5"/>
      <c r="B187" s="5"/>
      <c r="C187" s="5"/>
      <c r="D187" s="5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"/>
      <c r="BR187" s="5"/>
      <c r="BS187" s="5"/>
    </row>
    <row r="188" ht="18.75" customHeight="1">
      <c r="A188" s="5"/>
      <c r="B188" s="5"/>
      <c r="C188" s="5"/>
      <c r="D188" s="5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"/>
      <c r="BR188" s="5"/>
      <c r="BS188" s="5"/>
    </row>
    <row r="189" ht="18.75" customHeight="1">
      <c r="A189" s="5"/>
      <c r="B189" s="5"/>
      <c r="C189" s="5"/>
      <c r="D189" s="5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"/>
      <c r="BR189" s="5"/>
      <c r="BS189" s="5"/>
    </row>
    <row r="190" ht="18.75" customHeight="1">
      <c r="A190" s="5"/>
      <c r="B190" s="5"/>
      <c r="C190" s="5"/>
      <c r="D190" s="5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"/>
      <c r="BR190" s="5"/>
      <c r="BS190" s="5"/>
    </row>
    <row r="191" ht="18.75" customHeight="1">
      <c r="A191" s="5"/>
      <c r="B191" s="5"/>
      <c r="C191" s="5"/>
      <c r="D191" s="5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"/>
      <c r="BR191" s="5"/>
      <c r="BS191" s="5"/>
    </row>
    <row r="192" ht="18.75" customHeight="1">
      <c r="A192" s="5"/>
      <c r="B192" s="5"/>
      <c r="C192" s="5"/>
      <c r="D192" s="5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"/>
      <c r="BR192" s="5"/>
      <c r="BS192" s="5"/>
    </row>
    <row r="193" ht="18.75" customHeight="1">
      <c r="A193" s="5"/>
      <c r="B193" s="5"/>
      <c r="C193" s="5"/>
      <c r="D193" s="5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"/>
      <c r="BR193" s="5"/>
      <c r="BS193" s="5"/>
    </row>
    <row r="194" ht="18.75" customHeight="1">
      <c r="A194" s="5"/>
      <c r="B194" s="5"/>
      <c r="C194" s="5"/>
      <c r="D194" s="5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"/>
      <c r="BR194" s="5"/>
      <c r="BS194" s="5"/>
    </row>
    <row r="195" ht="18.75" customHeight="1">
      <c r="A195" s="5"/>
      <c r="B195" s="5"/>
      <c r="C195" s="5"/>
      <c r="D195" s="5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"/>
      <c r="BR195" s="5"/>
      <c r="BS195" s="5"/>
    </row>
    <row r="196" ht="18.75" customHeight="1">
      <c r="A196" s="5"/>
      <c r="B196" s="5"/>
      <c r="C196" s="5"/>
      <c r="D196" s="5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"/>
      <c r="BR196" s="5"/>
      <c r="BS196" s="5"/>
    </row>
    <row r="197" ht="18.75" customHeight="1">
      <c r="A197" s="5"/>
      <c r="B197" s="5"/>
      <c r="C197" s="5"/>
      <c r="D197" s="5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"/>
      <c r="BR197" s="5"/>
      <c r="BS197" s="5"/>
    </row>
    <row r="198" ht="18.75" customHeight="1">
      <c r="A198" s="5"/>
      <c r="B198" s="5"/>
      <c r="C198" s="5"/>
      <c r="D198" s="5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"/>
      <c r="BR198" s="5"/>
      <c r="BS198" s="5"/>
    </row>
    <row r="199" ht="18.75" customHeight="1">
      <c r="A199" s="5"/>
      <c r="B199" s="5"/>
      <c r="C199" s="5"/>
      <c r="D199" s="5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"/>
      <c r="BR199" s="5"/>
      <c r="BS199" s="5"/>
    </row>
    <row r="200" ht="18.75" customHeight="1">
      <c r="A200" s="5"/>
      <c r="B200" s="5"/>
      <c r="C200" s="5"/>
      <c r="D200" s="5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"/>
      <c r="BR200" s="5"/>
      <c r="BS200" s="5"/>
    </row>
    <row r="201" ht="18.75" customHeight="1">
      <c r="A201" s="5"/>
      <c r="B201" s="5"/>
      <c r="C201" s="5"/>
      <c r="D201" s="5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"/>
      <c r="BR201" s="5"/>
      <c r="BS201" s="5"/>
    </row>
    <row r="202" ht="18.75" customHeight="1">
      <c r="A202" s="5"/>
      <c r="B202" s="5"/>
      <c r="C202" s="5"/>
      <c r="D202" s="5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"/>
      <c r="BR202" s="5"/>
      <c r="BS202" s="5"/>
    </row>
    <row r="203" ht="18.75" customHeight="1">
      <c r="A203" s="5"/>
      <c r="B203" s="5"/>
      <c r="C203" s="5"/>
      <c r="D203" s="5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"/>
      <c r="BR203" s="5"/>
      <c r="BS203" s="5"/>
    </row>
    <row r="204" ht="18.75" customHeight="1">
      <c r="A204" s="5"/>
      <c r="B204" s="5"/>
      <c r="C204" s="5"/>
      <c r="D204" s="5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"/>
      <c r="BR204" s="5"/>
      <c r="BS204" s="5"/>
    </row>
    <row r="205" ht="18.75" customHeight="1">
      <c r="A205" s="5"/>
      <c r="B205" s="5"/>
      <c r="C205" s="5"/>
      <c r="D205" s="5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"/>
      <c r="BR205" s="5"/>
      <c r="BS205" s="5"/>
    </row>
    <row r="206" ht="18.75" customHeight="1">
      <c r="A206" s="5"/>
      <c r="B206" s="5"/>
      <c r="C206" s="5"/>
      <c r="D206" s="5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"/>
      <c r="BR206" s="5"/>
      <c r="BS206" s="5"/>
    </row>
    <row r="207" ht="18.75" customHeight="1">
      <c r="A207" s="5"/>
      <c r="B207" s="5"/>
      <c r="C207" s="5"/>
      <c r="D207" s="5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"/>
      <c r="BR207" s="5"/>
      <c r="BS207" s="5"/>
    </row>
    <row r="208" ht="18.75" customHeight="1">
      <c r="A208" s="5"/>
      <c r="B208" s="5"/>
      <c r="C208" s="5"/>
      <c r="D208" s="5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"/>
      <c r="BR208" s="5"/>
      <c r="BS208" s="5"/>
    </row>
    <row r="209" ht="18.75" customHeight="1">
      <c r="A209" s="5"/>
      <c r="B209" s="5"/>
      <c r="C209" s="5"/>
      <c r="D209" s="5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"/>
      <c r="BR209" s="5"/>
      <c r="BS209" s="5"/>
    </row>
    <row r="210" ht="18.75" customHeight="1">
      <c r="A210" s="5"/>
      <c r="B210" s="5"/>
      <c r="C210" s="5"/>
      <c r="D210" s="5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"/>
      <c r="BR210" s="5"/>
      <c r="BS210" s="5"/>
    </row>
    <row r="211" ht="18.75" customHeight="1">
      <c r="A211" s="5"/>
      <c r="B211" s="5"/>
      <c r="C211" s="5"/>
      <c r="D211" s="5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"/>
      <c r="BR211" s="5"/>
      <c r="BS211" s="5"/>
    </row>
    <row r="212" ht="18.75" customHeight="1">
      <c r="A212" s="5"/>
      <c r="B212" s="5"/>
      <c r="C212" s="5"/>
      <c r="D212" s="5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"/>
      <c r="BR212" s="5"/>
      <c r="BS212" s="5"/>
    </row>
    <row r="213" ht="18.75" customHeight="1">
      <c r="A213" s="5"/>
      <c r="B213" s="5"/>
      <c r="C213" s="5"/>
      <c r="D213" s="5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"/>
      <c r="BR213" s="5"/>
      <c r="BS213" s="5"/>
    </row>
    <row r="214" ht="18.75" customHeight="1">
      <c r="A214" s="5"/>
      <c r="B214" s="5"/>
      <c r="C214" s="5"/>
      <c r="D214" s="5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"/>
      <c r="BR214" s="5"/>
      <c r="BS214" s="5"/>
    </row>
    <row r="215" ht="18.75" customHeight="1">
      <c r="A215" s="5"/>
      <c r="B215" s="5"/>
      <c r="C215" s="5"/>
      <c r="D215" s="5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"/>
      <c r="BR215" s="5"/>
      <c r="BS215" s="5"/>
    </row>
    <row r="216" ht="18.75" customHeight="1">
      <c r="A216" s="5"/>
      <c r="B216" s="5"/>
      <c r="C216" s="5"/>
      <c r="D216" s="5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"/>
      <c r="BR216" s="5"/>
      <c r="BS216" s="5"/>
    </row>
    <row r="217" ht="18.75" customHeight="1">
      <c r="A217" s="5"/>
      <c r="B217" s="5"/>
      <c r="C217" s="5"/>
      <c r="D217" s="5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"/>
      <c r="BR217" s="5"/>
      <c r="BS217" s="5"/>
    </row>
    <row r="218" ht="18.75" customHeight="1">
      <c r="A218" s="5"/>
      <c r="B218" s="5"/>
      <c r="C218" s="5"/>
      <c r="D218" s="5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"/>
      <c r="BR218" s="5"/>
      <c r="BS218" s="5"/>
    </row>
    <row r="219" ht="18.75" customHeight="1">
      <c r="A219" s="5"/>
      <c r="B219" s="5"/>
      <c r="C219" s="5"/>
      <c r="D219" s="5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"/>
      <c r="BR219" s="5"/>
      <c r="BS219" s="5"/>
    </row>
    <row r="220" ht="18.75" customHeight="1">
      <c r="A220" s="5"/>
      <c r="B220" s="5"/>
      <c r="C220" s="5"/>
      <c r="D220" s="5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"/>
      <c r="BR220" s="5"/>
      <c r="BS220" s="5"/>
    </row>
    <row r="221" ht="18.75" customHeight="1">
      <c r="A221" s="5"/>
      <c r="B221" s="5"/>
      <c r="C221" s="5"/>
      <c r="D221" s="5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"/>
      <c r="BR221" s="5"/>
      <c r="BS221" s="5"/>
    </row>
    <row r="222" ht="18.75" customHeight="1">
      <c r="A222" s="5"/>
      <c r="B222" s="5"/>
      <c r="C222" s="5"/>
      <c r="D222" s="5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"/>
      <c r="BR222" s="5"/>
      <c r="BS222" s="5"/>
    </row>
    <row r="223" ht="18.75" customHeight="1">
      <c r="A223" s="5"/>
      <c r="B223" s="5"/>
      <c r="C223" s="5"/>
      <c r="D223" s="5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"/>
      <c r="BR223" s="5"/>
      <c r="BS223" s="5"/>
    </row>
    <row r="224" ht="18.75" customHeight="1">
      <c r="A224" s="5"/>
      <c r="B224" s="5"/>
      <c r="C224" s="5"/>
      <c r="D224" s="5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"/>
      <c r="BR224" s="5"/>
      <c r="BS224" s="5"/>
    </row>
    <row r="225" ht="18.75" customHeight="1">
      <c r="A225" s="5"/>
      <c r="B225" s="5"/>
      <c r="C225" s="5"/>
      <c r="D225" s="5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"/>
      <c r="BR225" s="5"/>
      <c r="BS225" s="5"/>
    </row>
    <row r="226" ht="18.75" customHeight="1">
      <c r="A226" s="5"/>
      <c r="B226" s="5"/>
      <c r="C226" s="5"/>
      <c r="D226" s="5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"/>
      <c r="BR226" s="5"/>
      <c r="BS226" s="5"/>
    </row>
    <row r="227" ht="18.75" customHeight="1">
      <c r="A227" s="5"/>
      <c r="B227" s="5"/>
      <c r="C227" s="5"/>
      <c r="D227" s="5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"/>
      <c r="BR227" s="5"/>
      <c r="BS227" s="5"/>
    </row>
    <row r="228" ht="18.75" customHeight="1">
      <c r="A228" s="5"/>
      <c r="B228" s="5"/>
      <c r="C228" s="5"/>
      <c r="D228" s="5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"/>
      <c r="BR228" s="5"/>
      <c r="BS228" s="5"/>
    </row>
    <row r="229" ht="18.75" customHeight="1">
      <c r="A229" s="5"/>
      <c r="B229" s="5"/>
      <c r="C229" s="5"/>
      <c r="D229" s="5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"/>
      <c r="BR229" s="5"/>
      <c r="BS229" s="5"/>
    </row>
    <row r="230" ht="18.75" customHeight="1">
      <c r="A230" s="5"/>
      <c r="B230" s="5"/>
      <c r="C230" s="5"/>
      <c r="D230" s="5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"/>
      <c r="BR230" s="5"/>
      <c r="BS230" s="5"/>
    </row>
    <row r="231" ht="18.75" customHeight="1">
      <c r="A231" s="5"/>
      <c r="B231" s="5"/>
      <c r="C231" s="5"/>
      <c r="D231" s="5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"/>
      <c r="BR231" s="5"/>
      <c r="BS231" s="5"/>
    </row>
    <row r="232" ht="18.75" customHeight="1">
      <c r="A232" s="5"/>
      <c r="B232" s="5"/>
      <c r="C232" s="5"/>
      <c r="D232" s="5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"/>
      <c r="BR232" s="5"/>
      <c r="BS232" s="5"/>
    </row>
    <row r="233" ht="18.75" customHeight="1">
      <c r="A233" s="5"/>
      <c r="B233" s="5"/>
      <c r="C233" s="5"/>
      <c r="D233" s="5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"/>
      <c r="BR233" s="5"/>
      <c r="BS233" s="5"/>
    </row>
    <row r="234" ht="18.75" customHeight="1">
      <c r="A234" s="5"/>
      <c r="B234" s="5"/>
      <c r="C234" s="5"/>
      <c r="D234" s="5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"/>
      <c r="BR234" s="5"/>
      <c r="BS234" s="5"/>
    </row>
    <row r="235" ht="18.75" customHeight="1">
      <c r="A235" s="5"/>
      <c r="B235" s="5"/>
      <c r="C235" s="5"/>
      <c r="D235" s="5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"/>
      <c r="BR235" s="5"/>
      <c r="BS235" s="5"/>
    </row>
    <row r="236" ht="18.75" customHeight="1">
      <c r="A236" s="5"/>
      <c r="B236" s="5"/>
      <c r="C236" s="5"/>
      <c r="D236" s="5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"/>
      <c r="BR236" s="5"/>
      <c r="BS236" s="5"/>
    </row>
    <row r="237" ht="18.75" customHeight="1">
      <c r="A237" s="5"/>
      <c r="B237" s="5"/>
      <c r="C237" s="5"/>
      <c r="D237" s="5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"/>
      <c r="BR237" s="5"/>
      <c r="BS237" s="5"/>
    </row>
    <row r="238" ht="18.75" customHeight="1">
      <c r="A238" s="5"/>
      <c r="B238" s="5"/>
      <c r="C238" s="5"/>
      <c r="D238" s="5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"/>
      <c r="BR238" s="5"/>
      <c r="BS238" s="5"/>
    </row>
    <row r="239" ht="18.75" customHeight="1">
      <c r="A239" s="5"/>
      <c r="B239" s="5"/>
      <c r="C239" s="5"/>
      <c r="D239" s="5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"/>
      <c r="BR239" s="5"/>
      <c r="BS239" s="5"/>
    </row>
    <row r="240" ht="18.75" customHeight="1">
      <c r="A240" s="5"/>
      <c r="B240" s="5"/>
      <c r="C240" s="5"/>
      <c r="D240" s="5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"/>
      <c r="BR240" s="5"/>
      <c r="BS240" s="5"/>
    </row>
    <row r="241" ht="18.75" customHeight="1">
      <c r="A241" s="5"/>
      <c r="B241" s="5"/>
      <c r="C241" s="5"/>
      <c r="D241" s="5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"/>
      <c r="BR241" s="5"/>
      <c r="BS241" s="5"/>
    </row>
    <row r="242" ht="18.75" customHeight="1">
      <c r="A242" s="5"/>
      <c r="B242" s="5"/>
      <c r="C242" s="5"/>
      <c r="D242" s="5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"/>
      <c r="BR242" s="5"/>
      <c r="BS242" s="5"/>
    </row>
    <row r="243" ht="18.75" customHeight="1">
      <c r="A243" s="5"/>
      <c r="B243" s="5"/>
      <c r="C243" s="5"/>
      <c r="D243" s="5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"/>
      <c r="BR243" s="5"/>
      <c r="BS243" s="5"/>
    </row>
    <row r="244" ht="18.75" customHeight="1">
      <c r="A244" s="5"/>
      <c r="B244" s="5"/>
      <c r="C244" s="5"/>
      <c r="D244" s="5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"/>
      <c r="BR244" s="5"/>
      <c r="BS244" s="5"/>
    </row>
    <row r="245" ht="18.75" customHeight="1">
      <c r="A245" s="5"/>
      <c r="B245" s="5"/>
      <c r="C245" s="5"/>
      <c r="D245" s="5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"/>
      <c r="BR245" s="5"/>
      <c r="BS245" s="5"/>
    </row>
    <row r="246" ht="18.75" customHeight="1">
      <c r="A246" s="5"/>
      <c r="B246" s="5"/>
      <c r="C246" s="5"/>
      <c r="D246" s="5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"/>
      <c r="BR246" s="5"/>
      <c r="BS246" s="5"/>
    </row>
    <row r="247" ht="18.75" customHeight="1">
      <c r="A247" s="5"/>
      <c r="B247" s="5"/>
      <c r="C247" s="5"/>
      <c r="D247" s="5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"/>
      <c r="BR247" s="5"/>
      <c r="BS247" s="5"/>
    </row>
    <row r="248" ht="18.75" customHeight="1">
      <c r="A248" s="5"/>
      <c r="B248" s="5"/>
      <c r="C248" s="5"/>
      <c r="D248" s="5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"/>
      <c r="BR248" s="5"/>
      <c r="BS248" s="5"/>
    </row>
    <row r="249" ht="18.75" customHeight="1">
      <c r="A249" s="5"/>
      <c r="B249" s="5"/>
      <c r="C249" s="5"/>
      <c r="D249" s="5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"/>
      <c r="BR249" s="5"/>
      <c r="BS249" s="5"/>
    </row>
    <row r="250" ht="18.75" customHeight="1">
      <c r="A250" s="5"/>
      <c r="B250" s="5"/>
      <c r="C250" s="5"/>
      <c r="D250" s="5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"/>
      <c r="BR250" s="5"/>
      <c r="BS250" s="5"/>
    </row>
    <row r="251" ht="18.75" customHeight="1">
      <c r="A251" s="5"/>
      <c r="B251" s="5"/>
      <c r="C251" s="5"/>
      <c r="D251" s="5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"/>
      <c r="BR251" s="5"/>
      <c r="BS251" s="5"/>
    </row>
    <row r="252" ht="18.75" customHeight="1">
      <c r="A252" s="5"/>
      <c r="B252" s="5"/>
      <c r="C252" s="5"/>
      <c r="D252" s="5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"/>
      <c r="BR252" s="5"/>
      <c r="BS252" s="5"/>
    </row>
    <row r="253" ht="18.75" customHeight="1">
      <c r="A253" s="5"/>
      <c r="B253" s="5"/>
      <c r="C253" s="5"/>
      <c r="D253" s="5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"/>
      <c r="BR253" s="5"/>
      <c r="BS253" s="5"/>
    </row>
    <row r="254" ht="18.75" customHeight="1">
      <c r="A254" s="5"/>
      <c r="B254" s="5"/>
      <c r="C254" s="5"/>
      <c r="D254" s="5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"/>
      <c r="BR254" s="5"/>
      <c r="BS254" s="5"/>
    </row>
    <row r="255" ht="18.75" customHeight="1">
      <c r="A255" s="5"/>
      <c r="B255" s="5"/>
      <c r="C255" s="5"/>
      <c r="D255" s="5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"/>
      <c r="BR255" s="5"/>
      <c r="BS255" s="5"/>
    </row>
    <row r="256" ht="18.75" customHeight="1">
      <c r="A256" s="5"/>
      <c r="B256" s="5"/>
      <c r="C256" s="5"/>
      <c r="D256" s="5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  <c r="BI256" s="56"/>
      <c r="BJ256" s="56"/>
      <c r="BK256" s="56"/>
      <c r="BL256" s="56"/>
      <c r="BM256" s="56"/>
      <c r="BN256" s="56"/>
      <c r="BO256" s="56"/>
      <c r="BP256" s="56"/>
      <c r="BQ256" s="5"/>
      <c r="BR256" s="5"/>
      <c r="BS256" s="5"/>
    </row>
    <row r="257" ht="18.75" customHeight="1">
      <c r="A257" s="5"/>
      <c r="B257" s="5"/>
      <c r="C257" s="5"/>
      <c r="D257" s="5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56"/>
      <c r="BI257" s="56"/>
      <c r="BJ257" s="56"/>
      <c r="BK257" s="56"/>
      <c r="BL257" s="56"/>
      <c r="BM257" s="56"/>
      <c r="BN257" s="56"/>
      <c r="BO257" s="56"/>
      <c r="BP257" s="56"/>
      <c r="BQ257" s="5"/>
      <c r="BR257" s="5"/>
      <c r="BS257" s="5"/>
    </row>
    <row r="258" ht="18.75" customHeight="1">
      <c r="A258" s="5"/>
      <c r="B258" s="5"/>
      <c r="C258" s="5"/>
      <c r="D258" s="5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  <c r="BI258" s="56"/>
      <c r="BJ258" s="56"/>
      <c r="BK258" s="56"/>
      <c r="BL258" s="56"/>
      <c r="BM258" s="56"/>
      <c r="BN258" s="56"/>
      <c r="BO258" s="56"/>
      <c r="BP258" s="56"/>
      <c r="BQ258" s="5"/>
      <c r="BR258" s="5"/>
      <c r="BS258" s="5"/>
    </row>
    <row r="259" ht="18.75" customHeight="1">
      <c r="A259" s="5"/>
      <c r="B259" s="5"/>
      <c r="C259" s="5"/>
      <c r="D259" s="5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  <c r="BI259" s="56"/>
      <c r="BJ259" s="56"/>
      <c r="BK259" s="56"/>
      <c r="BL259" s="56"/>
      <c r="BM259" s="56"/>
      <c r="BN259" s="56"/>
      <c r="BO259" s="56"/>
      <c r="BP259" s="56"/>
      <c r="BQ259" s="5"/>
      <c r="BR259" s="5"/>
      <c r="BS259" s="5"/>
    </row>
    <row r="260" ht="18.75" customHeight="1">
      <c r="A260" s="5"/>
      <c r="B260" s="5"/>
      <c r="C260" s="5"/>
      <c r="D260" s="5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"/>
      <c r="BR260" s="5"/>
      <c r="BS260" s="5"/>
    </row>
    <row r="261" ht="18.75" customHeight="1">
      <c r="A261" s="5"/>
      <c r="B261" s="5"/>
      <c r="C261" s="5"/>
      <c r="D261" s="5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  <c r="BI261" s="56"/>
      <c r="BJ261" s="56"/>
      <c r="BK261" s="56"/>
      <c r="BL261" s="56"/>
      <c r="BM261" s="56"/>
      <c r="BN261" s="56"/>
      <c r="BO261" s="56"/>
      <c r="BP261" s="56"/>
      <c r="BQ261" s="5"/>
      <c r="BR261" s="5"/>
      <c r="BS261" s="5"/>
    </row>
    <row r="262" ht="18.75" customHeight="1">
      <c r="A262" s="5"/>
      <c r="B262" s="5"/>
      <c r="C262" s="5"/>
      <c r="D262" s="5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"/>
      <c r="BR262" s="5"/>
      <c r="BS262" s="5"/>
    </row>
    <row r="263" ht="18.75" customHeight="1">
      <c r="A263" s="5"/>
      <c r="B263" s="5"/>
      <c r="C263" s="5"/>
      <c r="D263" s="5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"/>
      <c r="BR263" s="5"/>
      <c r="BS263" s="5"/>
    </row>
    <row r="264" ht="18.75" customHeight="1">
      <c r="A264" s="5"/>
      <c r="B264" s="5"/>
      <c r="C264" s="5"/>
      <c r="D264" s="5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"/>
      <c r="BR264" s="5"/>
      <c r="BS264" s="5"/>
    </row>
    <row r="265" ht="18.75" customHeight="1">
      <c r="A265" s="5"/>
      <c r="B265" s="5"/>
      <c r="C265" s="5"/>
      <c r="D265" s="5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/>
      <c r="BQ265" s="5"/>
      <c r="BR265" s="5"/>
      <c r="BS265" s="5"/>
    </row>
    <row r="266" ht="18.75" customHeight="1">
      <c r="A266" s="5"/>
      <c r="B266" s="5"/>
      <c r="C266" s="5"/>
      <c r="D266" s="5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"/>
      <c r="BR266" s="5"/>
      <c r="BS266" s="5"/>
    </row>
    <row r="267" ht="18.75" customHeight="1">
      <c r="A267" s="5"/>
      <c r="B267" s="5"/>
      <c r="C267" s="5"/>
      <c r="D267" s="5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  <c r="BP267" s="56"/>
      <c r="BQ267" s="5"/>
      <c r="BR267" s="5"/>
      <c r="BS267" s="5"/>
    </row>
    <row r="268" ht="18.75" customHeight="1">
      <c r="A268" s="5"/>
      <c r="B268" s="5"/>
      <c r="C268" s="5"/>
      <c r="D268" s="5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"/>
      <c r="BR268" s="5"/>
      <c r="BS268" s="5"/>
    </row>
    <row r="269" ht="18.75" customHeight="1">
      <c r="A269" s="5"/>
      <c r="B269" s="5"/>
      <c r="C269" s="5"/>
      <c r="D269" s="5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"/>
      <c r="BR269" s="5"/>
      <c r="BS269" s="5"/>
    </row>
    <row r="270" ht="18.75" customHeight="1">
      <c r="A270" s="5"/>
      <c r="B270" s="5"/>
      <c r="C270" s="5"/>
      <c r="D270" s="5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"/>
      <c r="BR270" s="5"/>
      <c r="BS270" s="5"/>
    </row>
    <row r="271" ht="18.75" customHeight="1">
      <c r="A271" s="5"/>
      <c r="B271" s="5"/>
      <c r="C271" s="5"/>
      <c r="D271" s="5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  <c r="BP271" s="56"/>
      <c r="BQ271" s="5"/>
      <c r="BR271" s="5"/>
      <c r="BS271" s="5"/>
    </row>
    <row r="272" ht="18.75" customHeight="1">
      <c r="A272" s="5"/>
      <c r="B272" s="5"/>
      <c r="C272" s="5"/>
      <c r="D272" s="5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"/>
      <c r="BR272" s="5"/>
      <c r="BS272" s="5"/>
    </row>
    <row r="273" ht="18.75" customHeight="1">
      <c r="A273" s="5"/>
      <c r="B273" s="5"/>
      <c r="C273" s="5"/>
      <c r="D273" s="5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  <c r="BP273" s="56"/>
      <c r="BQ273" s="5"/>
      <c r="BR273" s="5"/>
      <c r="BS273" s="5"/>
    </row>
    <row r="274" ht="18.75" customHeight="1">
      <c r="A274" s="5"/>
      <c r="B274" s="5"/>
      <c r="C274" s="5"/>
      <c r="D274" s="5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"/>
      <c r="BR274" s="5"/>
      <c r="BS274" s="5"/>
    </row>
    <row r="275" ht="18.75" customHeight="1">
      <c r="A275" s="5"/>
      <c r="B275" s="5"/>
      <c r="C275" s="5"/>
      <c r="D275" s="5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"/>
      <c r="BR275" s="5"/>
      <c r="BS275" s="5"/>
    </row>
    <row r="276" ht="18.75" customHeight="1">
      <c r="A276" s="5"/>
      <c r="B276" s="5"/>
      <c r="C276" s="5"/>
      <c r="D276" s="5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  <c r="BP276" s="56"/>
      <c r="BQ276" s="5"/>
      <c r="BR276" s="5"/>
      <c r="BS276" s="5"/>
    </row>
    <row r="277" ht="18.75" customHeight="1">
      <c r="A277" s="5"/>
      <c r="B277" s="5"/>
      <c r="C277" s="5"/>
      <c r="D277" s="5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"/>
      <c r="BR277" s="5"/>
      <c r="BS277" s="5"/>
    </row>
    <row r="278" ht="18.75" customHeight="1">
      <c r="A278" s="5"/>
      <c r="B278" s="5"/>
      <c r="C278" s="5"/>
      <c r="D278" s="5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6"/>
      <c r="BO278" s="56"/>
      <c r="BP278" s="56"/>
      <c r="BQ278" s="5"/>
      <c r="BR278" s="5"/>
      <c r="BS278" s="5"/>
    </row>
    <row r="279" ht="18.75" customHeight="1">
      <c r="A279" s="5"/>
      <c r="B279" s="5"/>
      <c r="C279" s="5"/>
      <c r="D279" s="5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"/>
      <c r="BR279" s="5"/>
      <c r="BS279" s="5"/>
    </row>
    <row r="280" ht="18.75" customHeight="1">
      <c r="A280" s="5"/>
      <c r="B280" s="5"/>
      <c r="C280" s="5"/>
      <c r="D280" s="5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"/>
      <c r="BR280" s="5"/>
      <c r="BS280" s="5"/>
    </row>
    <row r="281" ht="18.75" customHeight="1">
      <c r="A281" s="5"/>
      <c r="B281" s="5"/>
      <c r="C281" s="5"/>
      <c r="D281" s="5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"/>
      <c r="BR281" s="5"/>
      <c r="BS281" s="5"/>
    </row>
    <row r="282" ht="18.75" customHeight="1">
      <c r="A282" s="5"/>
      <c r="B282" s="5"/>
      <c r="C282" s="5"/>
      <c r="D282" s="5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  <c r="BI282" s="56"/>
      <c r="BJ282" s="56"/>
      <c r="BK282" s="56"/>
      <c r="BL282" s="56"/>
      <c r="BM282" s="56"/>
      <c r="BN282" s="56"/>
      <c r="BO282" s="56"/>
      <c r="BP282" s="56"/>
      <c r="BQ282" s="5"/>
      <c r="BR282" s="5"/>
      <c r="BS282" s="5"/>
    </row>
    <row r="283" ht="18.75" customHeight="1">
      <c r="A283" s="5"/>
      <c r="B283" s="5"/>
      <c r="C283" s="5"/>
      <c r="D283" s="5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/>
      <c r="BL283" s="56"/>
      <c r="BM283" s="56"/>
      <c r="BN283" s="56"/>
      <c r="BO283" s="56"/>
      <c r="BP283" s="56"/>
      <c r="BQ283" s="5"/>
      <c r="BR283" s="5"/>
      <c r="BS283" s="5"/>
    </row>
    <row r="284" ht="18.75" customHeight="1">
      <c r="A284" s="5"/>
      <c r="B284" s="5"/>
      <c r="C284" s="5"/>
      <c r="D284" s="5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"/>
      <c r="BR284" s="5"/>
      <c r="BS284" s="5"/>
    </row>
    <row r="285" ht="18.75" customHeight="1">
      <c r="A285" s="5"/>
      <c r="B285" s="5"/>
      <c r="C285" s="5"/>
      <c r="D285" s="5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"/>
      <c r="BR285" s="5"/>
      <c r="BS285" s="5"/>
    </row>
    <row r="286" ht="18.75" customHeight="1">
      <c r="A286" s="5"/>
      <c r="B286" s="5"/>
      <c r="C286" s="5"/>
      <c r="D286" s="5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"/>
      <c r="BR286" s="5"/>
      <c r="BS286" s="5"/>
    </row>
    <row r="287" ht="18.75" customHeight="1">
      <c r="A287" s="5"/>
      <c r="B287" s="5"/>
      <c r="C287" s="5"/>
      <c r="D287" s="5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  <c r="BP287" s="56"/>
      <c r="BQ287" s="5"/>
      <c r="BR287" s="5"/>
      <c r="BS287" s="5"/>
    </row>
    <row r="288" ht="18.75" customHeight="1">
      <c r="A288" s="5"/>
      <c r="B288" s="5"/>
      <c r="C288" s="5"/>
      <c r="D288" s="5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6"/>
      <c r="BQ288" s="5"/>
      <c r="BR288" s="5"/>
      <c r="BS288" s="5"/>
    </row>
    <row r="289" ht="18.75" customHeight="1">
      <c r="A289" s="5"/>
      <c r="B289" s="5"/>
      <c r="C289" s="5"/>
      <c r="D289" s="5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"/>
      <c r="BR289" s="5"/>
      <c r="BS289" s="5"/>
    </row>
    <row r="290" ht="18.75" customHeight="1">
      <c r="A290" s="5"/>
      <c r="B290" s="5"/>
      <c r="C290" s="5"/>
      <c r="D290" s="5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6"/>
      <c r="BQ290" s="5"/>
      <c r="BR290" s="5"/>
      <c r="BS290" s="5"/>
    </row>
    <row r="291" ht="18.75" customHeight="1">
      <c r="A291" s="5"/>
      <c r="B291" s="5"/>
      <c r="C291" s="5"/>
      <c r="D291" s="5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  <c r="BI291" s="56"/>
      <c r="BJ291" s="56"/>
      <c r="BK291" s="56"/>
      <c r="BL291" s="56"/>
      <c r="BM291" s="56"/>
      <c r="BN291" s="56"/>
      <c r="BO291" s="56"/>
      <c r="BP291" s="56"/>
      <c r="BQ291" s="5"/>
      <c r="BR291" s="5"/>
      <c r="BS291" s="5"/>
    </row>
    <row r="292" ht="18.75" customHeight="1">
      <c r="A292" s="5"/>
      <c r="B292" s="5"/>
      <c r="C292" s="5"/>
      <c r="D292" s="5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"/>
      <c r="BR292" s="5"/>
      <c r="BS292" s="5"/>
    </row>
    <row r="293" ht="18.75" customHeight="1">
      <c r="A293" s="5"/>
      <c r="B293" s="5"/>
      <c r="C293" s="5"/>
      <c r="D293" s="5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  <c r="BI293" s="56"/>
      <c r="BJ293" s="56"/>
      <c r="BK293" s="56"/>
      <c r="BL293" s="56"/>
      <c r="BM293" s="56"/>
      <c r="BN293" s="56"/>
      <c r="BO293" s="56"/>
      <c r="BP293" s="56"/>
      <c r="BQ293" s="5"/>
      <c r="BR293" s="5"/>
      <c r="BS293" s="5"/>
    </row>
    <row r="294" ht="18.75" customHeight="1">
      <c r="A294" s="5"/>
      <c r="B294" s="5"/>
      <c r="C294" s="5"/>
      <c r="D294" s="5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"/>
      <c r="BR294" s="5"/>
      <c r="BS294" s="5"/>
    </row>
    <row r="295" ht="18.75" customHeight="1">
      <c r="A295" s="5"/>
      <c r="B295" s="5"/>
      <c r="C295" s="5"/>
      <c r="D295" s="5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"/>
      <c r="BR295" s="5"/>
      <c r="BS295" s="5"/>
    </row>
    <row r="296" ht="18.75" customHeight="1">
      <c r="A296" s="5"/>
      <c r="B296" s="5"/>
      <c r="C296" s="5"/>
      <c r="D296" s="5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  <c r="BP296" s="56"/>
      <c r="BQ296" s="5"/>
      <c r="BR296" s="5"/>
      <c r="BS296" s="5"/>
    </row>
    <row r="297" ht="18.75" customHeight="1">
      <c r="A297" s="5"/>
      <c r="B297" s="5"/>
      <c r="C297" s="5"/>
      <c r="D297" s="5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  <c r="BI297" s="56"/>
      <c r="BJ297" s="56"/>
      <c r="BK297" s="56"/>
      <c r="BL297" s="56"/>
      <c r="BM297" s="56"/>
      <c r="BN297" s="56"/>
      <c r="BO297" s="56"/>
      <c r="BP297" s="56"/>
      <c r="BQ297" s="5"/>
      <c r="BR297" s="5"/>
      <c r="BS297" s="5"/>
    </row>
    <row r="298" ht="18.75" customHeight="1">
      <c r="A298" s="5"/>
      <c r="B298" s="5"/>
      <c r="C298" s="5"/>
      <c r="D298" s="5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"/>
      <c r="BR298" s="5"/>
      <c r="BS298" s="5"/>
    </row>
    <row r="299" ht="18.75" customHeight="1">
      <c r="A299" s="5"/>
      <c r="B299" s="5"/>
      <c r="C299" s="5"/>
      <c r="D299" s="5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"/>
      <c r="BR299" s="5"/>
      <c r="BS299" s="5"/>
    </row>
    <row r="300" ht="18.75" customHeight="1">
      <c r="A300" s="5"/>
      <c r="B300" s="5"/>
      <c r="C300" s="5"/>
      <c r="D300" s="5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"/>
      <c r="BR300" s="5"/>
      <c r="BS300" s="5"/>
    </row>
    <row r="301" ht="18.75" customHeight="1">
      <c r="A301" s="5"/>
      <c r="B301" s="5"/>
      <c r="C301" s="5"/>
      <c r="D301" s="5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  <c r="BP301" s="56"/>
      <c r="BQ301" s="5"/>
      <c r="BR301" s="5"/>
      <c r="BS301" s="5"/>
    </row>
    <row r="302" ht="18.75" customHeight="1">
      <c r="A302" s="5"/>
      <c r="B302" s="5"/>
      <c r="C302" s="5"/>
      <c r="D302" s="5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56"/>
      <c r="BH302" s="56"/>
      <c r="BI302" s="56"/>
      <c r="BJ302" s="56"/>
      <c r="BK302" s="56"/>
      <c r="BL302" s="56"/>
      <c r="BM302" s="56"/>
      <c r="BN302" s="56"/>
      <c r="BO302" s="56"/>
      <c r="BP302" s="56"/>
      <c r="BQ302" s="5"/>
      <c r="BR302" s="5"/>
      <c r="BS302" s="5"/>
    </row>
    <row r="303" ht="18.75" customHeight="1">
      <c r="A303" s="5"/>
      <c r="B303" s="5"/>
      <c r="C303" s="5"/>
      <c r="D303" s="5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"/>
      <c r="BR303" s="5"/>
      <c r="BS303" s="5"/>
    </row>
    <row r="304" ht="18.75" customHeight="1">
      <c r="A304" s="5"/>
      <c r="B304" s="5"/>
      <c r="C304" s="5"/>
      <c r="D304" s="5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"/>
      <c r="BR304" s="5"/>
      <c r="BS304" s="5"/>
    </row>
    <row r="305" ht="18.75" customHeight="1">
      <c r="A305" s="5"/>
      <c r="B305" s="5"/>
      <c r="C305" s="5"/>
      <c r="D305" s="5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"/>
      <c r="BR305" s="5"/>
      <c r="BS305" s="5"/>
    </row>
    <row r="306" ht="18.75" customHeight="1">
      <c r="A306" s="5"/>
      <c r="B306" s="5"/>
      <c r="C306" s="5"/>
      <c r="D306" s="5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  <c r="BI306" s="56"/>
      <c r="BJ306" s="56"/>
      <c r="BK306" s="56"/>
      <c r="BL306" s="56"/>
      <c r="BM306" s="56"/>
      <c r="BN306" s="56"/>
      <c r="BO306" s="56"/>
      <c r="BP306" s="56"/>
      <c r="BQ306" s="5"/>
      <c r="BR306" s="5"/>
      <c r="BS306" s="5"/>
    </row>
    <row r="307" ht="18.75" customHeight="1">
      <c r="A307" s="5"/>
      <c r="B307" s="5"/>
      <c r="C307" s="5"/>
      <c r="D307" s="5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  <c r="BI307" s="56"/>
      <c r="BJ307" s="56"/>
      <c r="BK307" s="56"/>
      <c r="BL307" s="56"/>
      <c r="BM307" s="56"/>
      <c r="BN307" s="56"/>
      <c r="BO307" s="56"/>
      <c r="BP307" s="56"/>
      <c r="BQ307" s="5"/>
      <c r="BR307" s="5"/>
      <c r="BS307" s="5"/>
    </row>
    <row r="308" ht="18.75" customHeight="1">
      <c r="A308" s="5"/>
      <c r="B308" s="5"/>
      <c r="C308" s="5"/>
      <c r="D308" s="5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6"/>
      <c r="BP308" s="56"/>
      <c r="BQ308" s="5"/>
      <c r="BR308" s="5"/>
      <c r="BS308" s="5"/>
    </row>
    <row r="309" ht="18.75" customHeight="1">
      <c r="A309" s="5"/>
      <c r="B309" s="5"/>
      <c r="C309" s="5"/>
      <c r="D309" s="5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"/>
      <c r="BR309" s="5"/>
      <c r="BS309" s="5"/>
    </row>
    <row r="310" ht="18.75" customHeight="1">
      <c r="A310" s="5"/>
      <c r="B310" s="5"/>
      <c r="C310" s="5"/>
      <c r="D310" s="5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"/>
      <c r="BR310" s="5"/>
      <c r="BS310" s="5"/>
    </row>
    <row r="311" ht="18.75" customHeight="1">
      <c r="A311" s="5"/>
      <c r="B311" s="5"/>
      <c r="C311" s="5"/>
      <c r="D311" s="5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56"/>
      <c r="BH311" s="56"/>
      <c r="BI311" s="56"/>
      <c r="BJ311" s="56"/>
      <c r="BK311" s="56"/>
      <c r="BL311" s="56"/>
      <c r="BM311" s="56"/>
      <c r="BN311" s="56"/>
      <c r="BO311" s="56"/>
      <c r="BP311" s="56"/>
      <c r="BQ311" s="5"/>
      <c r="BR311" s="5"/>
      <c r="BS311" s="5"/>
    </row>
    <row r="312" ht="18.75" customHeight="1">
      <c r="A312" s="5"/>
      <c r="B312" s="5"/>
      <c r="C312" s="5"/>
      <c r="D312" s="5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6"/>
      <c r="BP312" s="56"/>
      <c r="BQ312" s="5"/>
      <c r="BR312" s="5"/>
      <c r="BS312" s="5"/>
    </row>
    <row r="313" ht="18.75" customHeight="1">
      <c r="A313" s="5"/>
      <c r="B313" s="5"/>
      <c r="C313" s="5"/>
      <c r="D313" s="5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6"/>
      <c r="BF313" s="56"/>
      <c r="BG313" s="56"/>
      <c r="BH313" s="56"/>
      <c r="BI313" s="56"/>
      <c r="BJ313" s="56"/>
      <c r="BK313" s="56"/>
      <c r="BL313" s="56"/>
      <c r="BM313" s="56"/>
      <c r="BN313" s="56"/>
      <c r="BO313" s="56"/>
      <c r="BP313" s="56"/>
      <c r="BQ313" s="5"/>
      <c r="BR313" s="5"/>
      <c r="BS313" s="5"/>
    </row>
    <row r="314" ht="18.75" customHeight="1">
      <c r="A314" s="5"/>
      <c r="B314" s="5"/>
      <c r="C314" s="5"/>
      <c r="D314" s="5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  <c r="BI314" s="56"/>
      <c r="BJ314" s="56"/>
      <c r="BK314" s="56"/>
      <c r="BL314" s="56"/>
      <c r="BM314" s="56"/>
      <c r="BN314" s="56"/>
      <c r="BO314" s="56"/>
      <c r="BP314" s="56"/>
      <c r="BQ314" s="5"/>
      <c r="BR314" s="5"/>
      <c r="BS314" s="5"/>
    </row>
    <row r="315" ht="18.75" customHeight="1">
      <c r="A315" s="5"/>
      <c r="B315" s="5"/>
      <c r="C315" s="5"/>
      <c r="D315" s="5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  <c r="BK315" s="56"/>
      <c r="BL315" s="56"/>
      <c r="BM315" s="56"/>
      <c r="BN315" s="56"/>
      <c r="BO315" s="56"/>
      <c r="BP315" s="56"/>
      <c r="BQ315" s="5"/>
      <c r="BR315" s="5"/>
      <c r="BS315" s="5"/>
    </row>
    <row r="316" ht="18.75" customHeight="1">
      <c r="A316" s="5"/>
      <c r="B316" s="5"/>
      <c r="C316" s="5"/>
      <c r="D316" s="5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"/>
      <c r="BR316" s="5"/>
      <c r="BS316" s="5"/>
    </row>
    <row r="317" ht="18.75" customHeight="1">
      <c r="A317" s="5"/>
      <c r="B317" s="5"/>
      <c r="C317" s="5"/>
      <c r="D317" s="5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"/>
      <c r="BR317" s="5"/>
      <c r="BS317" s="5"/>
    </row>
    <row r="318" ht="18.75" customHeight="1">
      <c r="A318" s="5"/>
      <c r="B318" s="5"/>
      <c r="C318" s="5"/>
      <c r="D318" s="5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"/>
      <c r="BR318" s="5"/>
      <c r="BS318" s="5"/>
    </row>
    <row r="319" ht="18.75" customHeight="1">
      <c r="A319" s="5"/>
      <c r="B319" s="5"/>
      <c r="C319" s="5"/>
      <c r="D319" s="5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"/>
      <c r="BR319" s="5"/>
      <c r="BS319" s="5"/>
    </row>
    <row r="320" ht="18.75" customHeight="1">
      <c r="A320" s="5"/>
      <c r="B320" s="5"/>
      <c r="C320" s="5"/>
      <c r="D320" s="5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  <c r="BK320" s="56"/>
      <c r="BL320" s="56"/>
      <c r="BM320" s="56"/>
      <c r="BN320" s="56"/>
      <c r="BO320" s="56"/>
      <c r="BP320" s="56"/>
      <c r="BQ320" s="5"/>
      <c r="BR320" s="5"/>
      <c r="BS320" s="5"/>
    </row>
    <row r="321" ht="18.75" customHeight="1">
      <c r="A321" s="5"/>
      <c r="B321" s="5"/>
      <c r="C321" s="5"/>
      <c r="D321" s="5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  <c r="BI321" s="56"/>
      <c r="BJ321" s="56"/>
      <c r="BK321" s="56"/>
      <c r="BL321" s="56"/>
      <c r="BM321" s="56"/>
      <c r="BN321" s="56"/>
      <c r="BO321" s="56"/>
      <c r="BP321" s="56"/>
      <c r="BQ321" s="5"/>
      <c r="BR321" s="5"/>
      <c r="BS321" s="5"/>
    </row>
    <row r="322" ht="18.75" customHeight="1">
      <c r="A322" s="5"/>
      <c r="B322" s="5"/>
      <c r="C322" s="5"/>
      <c r="D322" s="5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"/>
      <c r="BR322" s="5"/>
      <c r="BS322" s="5"/>
    </row>
    <row r="323" ht="18.75" customHeight="1">
      <c r="A323" s="5"/>
      <c r="B323" s="5"/>
      <c r="C323" s="5"/>
      <c r="D323" s="5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"/>
      <c r="BR323" s="5"/>
      <c r="BS323" s="5"/>
    </row>
    <row r="324" ht="18.75" customHeight="1">
      <c r="A324" s="5"/>
      <c r="B324" s="5"/>
      <c r="C324" s="5"/>
      <c r="D324" s="5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"/>
      <c r="BR324" s="5"/>
      <c r="BS324" s="5"/>
    </row>
    <row r="325" ht="18.75" customHeight="1">
      <c r="A325" s="5"/>
      <c r="B325" s="5"/>
      <c r="C325" s="5"/>
      <c r="D325" s="5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  <c r="BK325" s="56"/>
      <c r="BL325" s="56"/>
      <c r="BM325" s="56"/>
      <c r="BN325" s="56"/>
      <c r="BO325" s="56"/>
      <c r="BP325" s="56"/>
      <c r="BQ325" s="5"/>
      <c r="BR325" s="5"/>
      <c r="BS325" s="5"/>
    </row>
    <row r="326" ht="18.75" customHeight="1">
      <c r="A326" s="5"/>
      <c r="B326" s="5"/>
      <c r="C326" s="5"/>
      <c r="D326" s="5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  <c r="BI326" s="56"/>
      <c r="BJ326" s="56"/>
      <c r="BK326" s="56"/>
      <c r="BL326" s="56"/>
      <c r="BM326" s="56"/>
      <c r="BN326" s="56"/>
      <c r="BO326" s="56"/>
      <c r="BP326" s="56"/>
      <c r="BQ326" s="5"/>
      <c r="BR326" s="5"/>
      <c r="BS326" s="5"/>
    </row>
    <row r="327" ht="18.75" customHeight="1">
      <c r="A327" s="5"/>
      <c r="B327" s="5"/>
      <c r="C327" s="5"/>
      <c r="D327" s="5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  <c r="BI327" s="56"/>
      <c r="BJ327" s="56"/>
      <c r="BK327" s="56"/>
      <c r="BL327" s="56"/>
      <c r="BM327" s="56"/>
      <c r="BN327" s="56"/>
      <c r="BO327" s="56"/>
      <c r="BP327" s="56"/>
      <c r="BQ327" s="5"/>
      <c r="BR327" s="5"/>
      <c r="BS327" s="5"/>
    </row>
    <row r="328" ht="18.75" customHeight="1">
      <c r="A328" s="5"/>
      <c r="B328" s="5"/>
      <c r="C328" s="5"/>
      <c r="D328" s="5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"/>
      <c r="BR328" s="5"/>
      <c r="BS328" s="5"/>
    </row>
    <row r="329" ht="18.75" customHeight="1">
      <c r="A329" s="5"/>
      <c r="B329" s="5"/>
      <c r="C329" s="5"/>
      <c r="D329" s="5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"/>
      <c r="BR329" s="5"/>
      <c r="BS329" s="5"/>
    </row>
    <row r="330" ht="18.75" customHeight="1">
      <c r="A330" s="5"/>
      <c r="B330" s="5"/>
      <c r="C330" s="5"/>
      <c r="D330" s="5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6"/>
      <c r="BL330" s="56"/>
      <c r="BM330" s="56"/>
      <c r="BN330" s="56"/>
      <c r="BO330" s="56"/>
      <c r="BP330" s="56"/>
      <c r="BQ330" s="5"/>
      <c r="BR330" s="5"/>
      <c r="BS330" s="5"/>
    </row>
    <row r="331" ht="18.75" customHeight="1">
      <c r="A331" s="5"/>
      <c r="B331" s="5"/>
      <c r="C331" s="5"/>
      <c r="D331" s="5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5"/>
      <c r="BR331" s="5"/>
      <c r="BS331" s="5"/>
    </row>
    <row r="332" ht="18.75" customHeight="1">
      <c r="A332" s="5"/>
      <c r="B332" s="5"/>
      <c r="C332" s="5"/>
      <c r="D332" s="5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"/>
      <c r="BR332" s="5"/>
      <c r="BS332" s="5"/>
    </row>
    <row r="333" ht="18.75" customHeight="1">
      <c r="A333" s="5"/>
      <c r="B333" s="5"/>
      <c r="C333" s="5"/>
      <c r="D333" s="5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"/>
      <c r="BR333" s="5"/>
      <c r="BS333" s="5"/>
    </row>
    <row r="334" ht="18.75" customHeight="1">
      <c r="A334" s="5"/>
      <c r="B334" s="5"/>
      <c r="C334" s="5"/>
      <c r="D334" s="5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"/>
      <c r="BR334" s="5"/>
      <c r="BS334" s="5"/>
    </row>
    <row r="335" ht="18.75" customHeight="1">
      <c r="A335" s="5"/>
      <c r="B335" s="5"/>
      <c r="C335" s="5"/>
      <c r="D335" s="5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5"/>
      <c r="BR335" s="5"/>
      <c r="BS335" s="5"/>
    </row>
    <row r="336" ht="18.75" customHeight="1">
      <c r="A336" s="5"/>
      <c r="B336" s="5"/>
      <c r="C336" s="5"/>
      <c r="D336" s="5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"/>
      <c r="BR336" s="5"/>
      <c r="BS336" s="5"/>
    </row>
    <row r="337" ht="18.75" customHeight="1">
      <c r="A337" s="5"/>
      <c r="B337" s="5"/>
      <c r="C337" s="5"/>
      <c r="D337" s="5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"/>
      <c r="BR337" s="5"/>
      <c r="BS337" s="5"/>
    </row>
    <row r="338" ht="18.75" customHeight="1">
      <c r="A338" s="5"/>
      <c r="B338" s="5"/>
      <c r="C338" s="5"/>
      <c r="D338" s="5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"/>
      <c r="BR338" s="5"/>
      <c r="BS338" s="5"/>
    </row>
    <row r="339" ht="18.75" customHeight="1">
      <c r="A339" s="5"/>
      <c r="B339" s="5"/>
      <c r="C339" s="5"/>
      <c r="D339" s="5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"/>
      <c r="BR339" s="5"/>
      <c r="BS339" s="5"/>
    </row>
    <row r="340" ht="18.75" customHeight="1">
      <c r="A340" s="5"/>
      <c r="B340" s="5"/>
      <c r="C340" s="5"/>
      <c r="D340" s="5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/>
      <c r="BO340" s="56"/>
      <c r="BP340" s="56"/>
      <c r="BQ340" s="5"/>
      <c r="BR340" s="5"/>
      <c r="BS340" s="5"/>
    </row>
    <row r="341" ht="18.75" customHeight="1">
      <c r="A341" s="5"/>
      <c r="B341" s="5"/>
      <c r="C341" s="5"/>
      <c r="D341" s="5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5"/>
      <c r="BR341" s="5"/>
      <c r="BS341" s="5"/>
    </row>
    <row r="342" ht="18.75" customHeight="1">
      <c r="A342" s="5"/>
      <c r="B342" s="5"/>
      <c r="C342" s="5"/>
      <c r="D342" s="5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5"/>
      <c r="BR342" s="5"/>
      <c r="BS342" s="5"/>
    </row>
    <row r="343" ht="18.75" customHeight="1">
      <c r="A343" s="5"/>
      <c r="B343" s="5"/>
      <c r="C343" s="5"/>
      <c r="D343" s="5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"/>
      <c r="BR343" s="5"/>
      <c r="BS343" s="5"/>
    </row>
    <row r="344" ht="18.75" customHeight="1">
      <c r="A344" s="5"/>
      <c r="B344" s="5"/>
      <c r="C344" s="5"/>
      <c r="D344" s="5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"/>
      <c r="BR344" s="5"/>
      <c r="BS344" s="5"/>
    </row>
    <row r="345" ht="18.75" customHeight="1">
      <c r="A345" s="5"/>
      <c r="B345" s="5"/>
      <c r="C345" s="5"/>
      <c r="D345" s="5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5"/>
      <c r="BR345" s="5"/>
      <c r="BS345" s="5"/>
    </row>
    <row r="346" ht="18.75" customHeight="1">
      <c r="A346" s="5"/>
      <c r="B346" s="5"/>
      <c r="C346" s="5"/>
      <c r="D346" s="5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  <c r="BK346" s="56"/>
      <c r="BL346" s="56"/>
      <c r="BM346" s="56"/>
      <c r="BN346" s="56"/>
      <c r="BO346" s="56"/>
      <c r="BP346" s="56"/>
      <c r="BQ346" s="5"/>
      <c r="BR346" s="5"/>
      <c r="BS346" s="5"/>
    </row>
    <row r="347" ht="18.75" customHeight="1">
      <c r="A347" s="5"/>
      <c r="B347" s="5"/>
      <c r="C347" s="5"/>
      <c r="D347" s="5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"/>
      <c r="BR347" s="5"/>
      <c r="BS347" s="5"/>
    </row>
    <row r="348" ht="18.75" customHeight="1">
      <c r="A348" s="5"/>
      <c r="B348" s="5"/>
      <c r="C348" s="5"/>
      <c r="D348" s="5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"/>
      <c r="BR348" s="5"/>
      <c r="BS348" s="5"/>
    </row>
    <row r="349" ht="18.75" customHeight="1">
      <c r="A349" s="5"/>
      <c r="B349" s="5"/>
      <c r="C349" s="5"/>
      <c r="D349" s="5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"/>
      <c r="BR349" s="5"/>
      <c r="BS349" s="5"/>
    </row>
    <row r="350" ht="18.75" customHeight="1">
      <c r="A350" s="5"/>
      <c r="B350" s="5"/>
      <c r="C350" s="5"/>
      <c r="D350" s="5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6"/>
      <c r="BP350" s="56"/>
      <c r="BQ350" s="5"/>
      <c r="BR350" s="5"/>
      <c r="BS350" s="5"/>
    </row>
    <row r="351" ht="18.75" customHeight="1">
      <c r="A351" s="5"/>
      <c r="B351" s="5"/>
      <c r="C351" s="5"/>
      <c r="D351" s="5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5"/>
      <c r="BR351" s="5"/>
      <c r="BS351" s="5"/>
    </row>
    <row r="352" ht="18.75" customHeight="1">
      <c r="A352" s="5"/>
      <c r="B352" s="5"/>
      <c r="C352" s="5"/>
      <c r="D352" s="5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  <c r="BI352" s="56"/>
      <c r="BJ352" s="56"/>
      <c r="BK352" s="56"/>
      <c r="BL352" s="56"/>
      <c r="BM352" s="56"/>
      <c r="BN352" s="56"/>
      <c r="BO352" s="56"/>
      <c r="BP352" s="56"/>
      <c r="BQ352" s="5"/>
      <c r="BR352" s="5"/>
      <c r="BS352" s="5"/>
    </row>
    <row r="353" ht="18.75" customHeight="1">
      <c r="A353" s="5"/>
      <c r="B353" s="5"/>
      <c r="C353" s="5"/>
      <c r="D353" s="5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"/>
      <c r="BR353" s="5"/>
      <c r="BS353" s="5"/>
    </row>
    <row r="354" ht="18.75" customHeight="1">
      <c r="A354" s="5"/>
      <c r="B354" s="5"/>
      <c r="C354" s="5"/>
      <c r="D354" s="5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/>
      <c r="BQ354" s="5"/>
      <c r="BR354" s="5"/>
      <c r="BS354" s="5"/>
    </row>
    <row r="355" ht="18.75" customHeight="1">
      <c r="A355" s="5"/>
      <c r="B355" s="5"/>
      <c r="C355" s="5"/>
      <c r="D355" s="5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5"/>
      <c r="BR355" s="5"/>
      <c r="BS355" s="5"/>
    </row>
    <row r="356" ht="18.75" customHeight="1">
      <c r="A356" s="5"/>
      <c r="B356" s="5"/>
      <c r="C356" s="5"/>
      <c r="D356" s="5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"/>
      <c r="BR356" s="5"/>
      <c r="BS356" s="5"/>
    </row>
    <row r="357" ht="18.75" customHeight="1">
      <c r="A357" s="5"/>
      <c r="B357" s="5"/>
      <c r="C357" s="5"/>
      <c r="D357" s="5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  <c r="BI357" s="56"/>
      <c r="BJ357" s="56"/>
      <c r="BK357" s="56"/>
      <c r="BL357" s="56"/>
      <c r="BM357" s="56"/>
      <c r="BN357" s="56"/>
      <c r="BO357" s="56"/>
      <c r="BP357" s="56"/>
      <c r="BQ357" s="5"/>
      <c r="BR357" s="5"/>
      <c r="BS357" s="5"/>
    </row>
    <row r="358" ht="18.75" customHeight="1">
      <c r="A358" s="5"/>
      <c r="B358" s="5"/>
      <c r="C358" s="5"/>
      <c r="D358" s="5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"/>
      <c r="BR358" s="5"/>
      <c r="BS358" s="5"/>
    </row>
    <row r="359" ht="18.75" customHeight="1">
      <c r="A359" s="5"/>
      <c r="B359" s="5"/>
      <c r="C359" s="5"/>
      <c r="D359" s="5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"/>
      <c r="BR359" s="5"/>
      <c r="BS359" s="5"/>
    </row>
    <row r="360" ht="18.75" customHeight="1">
      <c r="A360" s="5"/>
      <c r="B360" s="5"/>
      <c r="C360" s="5"/>
      <c r="D360" s="5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5"/>
      <c r="BR360" s="5"/>
      <c r="BS360" s="5"/>
    </row>
    <row r="361" ht="18.75" customHeight="1">
      <c r="A361" s="5"/>
      <c r="B361" s="5"/>
      <c r="C361" s="5"/>
      <c r="D361" s="5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"/>
      <c r="BR361" s="5"/>
      <c r="BS361" s="5"/>
    </row>
    <row r="362" ht="18.75" customHeight="1">
      <c r="A362" s="5"/>
      <c r="B362" s="5"/>
      <c r="C362" s="5"/>
      <c r="D362" s="5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  <c r="BI362" s="56"/>
      <c r="BJ362" s="56"/>
      <c r="BK362" s="56"/>
      <c r="BL362" s="56"/>
      <c r="BM362" s="56"/>
      <c r="BN362" s="56"/>
      <c r="BO362" s="56"/>
      <c r="BP362" s="56"/>
      <c r="BQ362" s="5"/>
      <c r="BR362" s="5"/>
      <c r="BS362" s="5"/>
    </row>
    <row r="363" ht="18.75" customHeight="1">
      <c r="A363" s="5"/>
      <c r="B363" s="5"/>
      <c r="C363" s="5"/>
      <c r="D363" s="5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"/>
      <c r="BR363" s="5"/>
      <c r="BS363" s="5"/>
    </row>
    <row r="364" ht="18.75" customHeight="1">
      <c r="A364" s="5"/>
      <c r="B364" s="5"/>
      <c r="C364" s="5"/>
      <c r="D364" s="5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"/>
      <c r="BR364" s="5"/>
      <c r="BS364" s="5"/>
    </row>
    <row r="365" ht="18.75" customHeight="1">
      <c r="A365" s="5"/>
      <c r="B365" s="5"/>
      <c r="C365" s="5"/>
      <c r="D365" s="5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"/>
      <c r="BR365" s="5"/>
      <c r="BS365" s="5"/>
    </row>
    <row r="366" ht="18.75" customHeight="1">
      <c r="A366" s="5"/>
      <c r="B366" s="5"/>
      <c r="C366" s="5"/>
      <c r="D366" s="5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"/>
      <c r="BR366" s="5"/>
      <c r="BS366" s="5"/>
    </row>
    <row r="367" ht="18.75" customHeight="1">
      <c r="A367" s="5"/>
      <c r="B367" s="5"/>
      <c r="C367" s="5"/>
      <c r="D367" s="5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/>
      <c r="BQ367" s="5"/>
      <c r="BR367" s="5"/>
      <c r="BS367" s="5"/>
    </row>
    <row r="368" ht="18.75" customHeight="1">
      <c r="A368" s="5"/>
      <c r="B368" s="5"/>
      <c r="C368" s="5"/>
      <c r="D368" s="5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"/>
      <c r="BR368" s="5"/>
      <c r="BS368" s="5"/>
    </row>
    <row r="369" ht="18.75" customHeight="1">
      <c r="A369" s="5"/>
      <c r="B369" s="5"/>
      <c r="C369" s="5"/>
      <c r="D369" s="5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"/>
      <c r="BR369" s="5"/>
      <c r="BS369" s="5"/>
    </row>
    <row r="370" ht="18.75" customHeight="1">
      <c r="A370" s="5"/>
      <c r="B370" s="5"/>
      <c r="C370" s="5"/>
      <c r="D370" s="5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5"/>
      <c r="BR370" s="5"/>
      <c r="BS370" s="5"/>
    </row>
    <row r="371" ht="18.75" customHeight="1">
      <c r="A371" s="5"/>
      <c r="B371" s="5"/>
      <c r="C371" s="5"/>
      <c r="D371" s="5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  <c r="BI371" s="56"/>
      <c r="BJ371" s="56"/>
      <c r="BK371" s="56"/>
      <c r="BL371" s="56"/>
      <c r="BM371" s="56"/>
      <c r="BN371" s="56"/>
      <c r="BO371" s="56"/>
      <c r="BP371" s="56"/>
      <c r="BQ371" s="5"/>
      <c r="BR371" s="5"/>
      <c r="BS371" s="5"/>
    </row>
    <row r="372" ht="18.75" customHeight="1">
      <c r="A372" s="5"/>
      <c r="B372" s="5"/>
      <c r="C372" s="5"/>
      <c r="D372" s="5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  <c r="BK372" s="56"/>
      <c r="BL372" s="56"/>
      <c r="BM372" s="56"/>
      <c r="BN372" s="56"/>
      <c r="BO372" s="56"/>
      <c r="BP372" s="56"/>
      <c r="BQ372" s="5"/>
      <c r="BR372" s="5"/>
      <c r="BS372" s="5"/>
    </row>
    <row r="373" ht="18.75" customHeight="1">
      <c r="A373" s="5"/>
      <c r="B373" s="5"/>
      <c r="C373" s="5"/>
      <c r="D373" s="5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"/>
      <c r="BR373" s="5"/>
      <c r="BS373" s="5"/>
    </row>
    <row r="374" ht="18.75" customHeight="1">
      <c r="A374" s="5"/>
      <c r="B374" s="5"/>
      <c r="C374" s="5"/>
      <c r="D374" s="5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6"/>
      <c r="BO374" s="56"/>
      <c r="BP374" s="56"/>
      <c r="BQ374" s="5"/>
      <c r="BR374" s="5"/>
      <c r="BS374" s="5"/>
    </row>
    <row r="375" ht="18.75" customHeight="1">
      <c r="A375" s="5"/>
      <c r="B375" s="5"/>
      <c r="C375" s="5"/>
      <c r="D375" s="5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"/>
      <c r="BR375" s="5"/>
      <c r="BS375" s="5"/>
    </row>
    <row r="376" ht="18.75" customHeight="1">
      <c r="A376" s="5"/>
      <c r="B376" s="5"/>
      <c r="C376" s="5"/>
      <c r="D376" s="5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"/>
      <c r="BR376" s="5"/>
      <c r="BS376" s="5"/>
    </row>
    <row r="377" ht="18.75" customHeight="1">
      <c r="A377" s="5"/>
      <c r="B377" s="5"/>
      <c r="C377" s="5"/>
      <c r="D377" s="5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"/>
      <c r="BR377" s="5"/>
      <c r="BS377" s="5"/>
    </row>
    <row r="378" ht="18.75" customHeight="1">
      <c r="A378" s="5"/>
      <c r="B378" s="5"/>
      <c r="C378" s="5"/>
      <c r="D378" s="5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"/>
      <c r="BR378" s="5"/>
      <c r="BS378" s="5"/>
    </row>
    <row r="379" ht="18.75" customHeight="1">
      <c r="A379" s="5"/>
      <c r="B379" s="5"/>
      <c r="C379" s="5"/>
      <c r="D379" s="5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6"/>
      <c r="BF379" s="56"/>
      <c r="BG379" s="56"/>
      <c r="BH379" s="56"/>
      <c r="BI379" s="56"/>
      <c r="BJ379" s="56"/>
      <c r="BK379" s="56"/>
      <c r="BL379" s="56"/>
      <c r="BM379" s="56"/>
      <c r="BN379" s="56"/>
      <c r="BO379" s="56"/>
      <c r="BP379" s="56"/>
      <c r="BQ379" s="5"/>
      <c r="BR379" s="5"/>
      <c r="BS379" s="5"/>
    </row>
    <row r="380" ht="18.75" customHeight="1">
      <c r="A380" s="5"/>
      <c r="B380" s="5"/>
      <c r="C380" s="5"/>
      <c r="D380" s="5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"/>
      <c r="BR380" s="5"/>
      <c r="BS380" s="5"/>
    </row>
    <row r="381" ht="18.75" customHeight="1">
      <c r="A381" s="5"/>
      <c r="B381" s="5"/>
      <c r="C381" s="5"/>
      <c r="D381" s="5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"/>
      <c r="BR381" s="5"/>
      <c r="BS381" s="5"/>
    </row>
    <row r="382" ht="18.75" customHeight="1">
      <c r="A382" s="5"/>
      <c r="B382" s="5"/>
      <c r="C382" s="5"/>
      <c r="D382" s="5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  <c r="BQ382" s="5"/>
      <c r="BR382" s="5"/>
      <c r="BS382" s="5"/>
    </row>
    <row r="383" ht="18.75" customHeight="1">
      <c r="A383" s="5"/>
      <c r="B383" s="5"/>
      <c r="C383" s="5"/>
      <c r="D383" s="5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/>
      <c r="BI383" s="56"/>
      <c r="BJ383" s="56"/>
      <c r="BK383" s="56"/>
      <c r="BL383" s="56"/>
      <c r="BM383" s="56"/>
      <c r="BN383" s="56"/>
      <c r="BO383" s="56"/>
      <c r="BP383" s="56"/>
      <c r="BQ383" s="5"/>
      <c r="BR383" s="5"/>
      <c r="BS383" s="5"/>
    </row>
    <row r="384" ht="18.75" customHeight="1">
      <c r="A384" s="5"/>
      <c r="B384" s="5"/>
      <c r="C384" s="5"/>
      <c r="D384" s="5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"/>
      <c r="BR384" s="5"/>
      <c r="BS384" s="5"/>
    </row>
    <row r="385" ht="18.75" customHeight="1">
      <c r="A385" s="5"/>
      <c r="B385" s="5"/>
      <c r="C385" s="5"/>
      <c r="D385" s="5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  <c r="BI385" s="56"/>
      <c r="BJ385" s="56"/>
      <c r="BK385" s="56"/>
      <c r="BL385" s="56"/>
      <c r="BM385" s="56"/>
      <c r="BN385" s="56"/>
      <c r="BO385" s="56"/>
      <c r="BP385" s="56"/>
      <c r="BQ385" s="5"/>
      <c r="BR385" s="5"/>
      <c r="BS385" s="5"/>
    </row>
    <row r="386" ht="18.75" customHeight="1">
      <c r="A386" s="5"/>
      <c r="B386" s="5"/>
      <c r="C386" s="5"/>
      <c r="D386" s="5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"/>
      <c r="BR386" s="5"/>
      <c r="BS386" s="5"/>
    </row>
    <row r="387" ht="18.75" customHeight="1">
      <c r="A387" s="5"/>
      <c r="B387" s="5"/>
      <c r="C387" s="5"/>
      <c r="D387" s="5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  <c r="BK387" s="56"/>
      <c r="BL387" s="56"/>
      <c r="BM387" s="56"/>
      <c r="BN387" s="56"/>
      <c r="BO387" s="56"/>
      <c r="BP387" s="56"/>
      <c r="BQ387" s="5"/>
      <c r="BR387" s="5"/>
      <c r="BS387" s="5"/>
    </row>
    <row r="388" ht="18.75" customHeight="1">
      <c r="A388" s="5"/>
      <c r="B388" s="5"/>
      <c r="C388" s="5"/>
      <c r="D388" s="5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"/>
      <c r="BR388" s="5"/>
      <c r="BS388" s="5"/>
    </row>
    <row r="389" ht="18.75" customHeight="1">
      <c r="A389" s="5"/>
      <c r="B389" s="5"/>
      <c r="C389" s="5"/>
      <c r="D389" s="5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56"/>
      <c r="BI389" s="56"/>
      <c r="BJ389" s="56"/>
      <c r="BK389" s="56"/>
      <c r="BL389" s="56"/>
      <c r="BM389" s="56"/>
      <c r="BN389" s="56"/>
      <c r="BO389" s="56"/>
      <c r="BP389" s="56"/>
      <c r="BQ389" s="5"/>
      <c r="BR389" s="5"/>
      <c r="BS389" s="5"/>
    </row>
    <row r="390" ht="18.75" customHeight="1">
      <c r="A390" s="5"/>
      <c r="B390" s="5"/>
      <c r="C390" s="5"/>
      <c r="D390" s="5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6"/>
      <c r="BP390" s="56"/>
      <c r="BQ390" s="5"/>
      <c r="BR390" s="5"/>
      <c r="BS390" s="5"/>
    </row>
    <row r="391" ht="18.75" customHeight="1">
      <c r="A391" s="5"/>
      <c r="B391" s="5"/>
      <c r="C391" s="5"/>
      <c r="D391" s="5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  <c r="BI391" s="56"/>
      <c r="BJ391" s="56"/>
      <c r="BK391" s="56"/>
      <c r="BL391" s="56"/>
      <c r="BM391" s="56"/>
      <c r="BN391" s="56"/>
      <c r="BO391" s="56"/>
      <c r="BP391" s="56"/>
      <c r="BQ391" s="5"/>
      <c r="BR391" s="5"/>
      <c r="BS391" s="5"/>
    </row>
    <row r="392" ht="18.75" customHeight="1">
      <c r="A392" s="5"/>
      <c r="B392" s="5"/>
      <c r="C392" s="5"/>
      <c r="D392" s="5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"/>
      <c r="BR392" s="5"/>
      <c r="BS392" s="5"/>
    </row>
    <row r="393" ht="18.75" customHeight="1">
      <c r="A393" s="5"/>
      <c r="B393" s="5"/>
      <c r="C393" s="5"/>
      <c r="D393" s="5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  <c r="BP393" s="56"/>
      <c r="BQ393" s="5"/>
      <c r="BR393" s="5"/>
      <c r="BS393" s="5"/>
    </row>
    <row r="394" ht="18.75" customHeight="1">
      <c r="A394" s="5"/>
      <c r="B394" s="5"/>
      <c r="C394" s="5"/>
      <c r="D394" s="5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"/>
      <c r="BR394" s="5"/>
      <c r="BS394" s="5"/>
    </row>
    <row r="395" ht="18.75" customHeight="1">
      <c r="A395" s="5"/>
      <c r="B395" s="5"/>
      <c r="C395" s="5"/>
      <c r="D395" s="5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  <c r="BI395" s="56"/>
      <c r="BJ395" s="56"/>
      <c r="BK395" s="56"/>
      <c r="BL395" s="56"/>
      <c r="BM395" s="56"/>
      <c r="BN395" s="56"/>
      <c r="BO395" s="56"/>
      <c r="BP395" s="56"/>
      <c r="BQ395" s="5"/>
      <c r="BR395" s="5"/>
      <c r="BS395" s="5"/>
    </row>
    <row r="396" ht="18.75" customHeight="1">
      <c r="A396" s="5"/>
      <c r="B396" s="5"/>
      <c r="C396" s="5"/>
      <c r="D396" s="5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"/>
      <c r="BR396" s="5"/>
      <c r="BS396" s="5"/>
    </row>
    <row r="397" ht="18.75" customHeight="1">
      <c r="A397" s="5"/>
      <c r="B397" s="5"/>
      <c r="C397" s="5"/>
      <c r="D397" s="5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"/>
      <c r="BR397" s="5"/>
      <c r="BS397" s="5"/>
    </row>
    <row r="398" ht="18.75" customHeight="1">
      <c r="A398" s="5"/>
      <c r="B398" s="5"/>
      <c r="C398" s="5"/>
      <c r="D398" s="5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"/>
      <c r="BR398" s="5"/>
      <c r="BS398" s="5"/>
    </row>
    <row r="399" ht="18.75" customHeight="1">
      <c r="A399" s="5"/>
      <c r="B399" s="5"/>
      <c r="C399" s="5"/>
      <c r="D399" s="5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  <c r="BI399" s="56"/>
      <c r="BJ399" s="56"/>
      <c r="BK399" s="56"/>
      <c r="BL399" s="56"/>
      <c r="BM399" s="56"/>
      <c r="BN399" s="56"/>
      <c r="BO399" s="56"/>
      <c r="BP399" s="56"/>
      <c r="BQ399" s="5"/>
      <c r="BR399" s="5"/>
      <c r="BS399" s="5"/>
    </row>
    <row r="400" ht="18.75" customHeight="1">
      <c r="A400" s="5"/>
      <c r="B400" s="5"/>
      <c r="C400" s="5"/>
      <c r="D400" s="5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"/>
      <c r="BR400" s="5"/>
      <c r="BS400" s="5"/>
    </row>
    <row r="401" ht="18.75" customHeight="1">
      <c r="A401" s="5"/>
      <c r="B401" s="5"/>
      <c r="C401" s="5"/>
      <c r="D401" s="5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/>
      <c r="BJ401" s="56"/>
      <c r="BK401" s="56"/>
      <c r="BL401" s="56"/>
      <c r="BM401" s="56"/>
      <c r="BN401" s="56"/>
      <c r="BO401" s="56"/>
      <c r="BP401" s="56"/>
      <c r="BQ401" s="5"/>
      <c r="BR401" s="5"/>
      <c r="BS401" s="5"/>
    </row>
    <row r="402" ht="18.75" customHeight="1">
      <c r="A402" s="5"/>
      <c r="B402" s="5"/>
      <c r="C402" s="5"/>
      <c r="D402" s="5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  <c r="BO402" s="56"/>
      <c r="BP402" s="56"/>
      <c r="BQ402" s="5"/>
      <c r="BR402" s="5"/>
      <c r="BS402" s="5"/>
    </row>
    <row r="403" ht="18.75" customHeight="1">
      <c r="A403" s="5"/>
      <c r="B403" s="5"/>
      <c r="C403" s="5"/>
      <c r="D403" s="5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6"/>
      <c r="BF403" s="56"/>
      <c r="BG403" s="56"/>
      <c r="BH403" s="56"/>
      <c r="BI403" s="56"/>
      <c r="BJ403" s="56"/>
      <c r="BK403" s="56"/>
      <c r="BL403" s="56"/>
      <c r="BM403" s="56"/>
      <c r="BN403" s="56"/>
      <c r="BO403" s="56"/>
      <c r="BP403" s="56"/>
      <c r="BQ403" s="5"/>
      <c r="BR403" s="5"/>
      <c r="BS403" s="5"/>
    </row>
    <row r="404" ht="18.75" customHeight="1">
      <c r="A404" s="5"/>
      <c r="B404" s="5"/>
      <c r="C404" s="5"/>
      <c r="D404" s="5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  <c r="BI404" s="56"/>
      <c r="BJ404" s="56"/>
      <c r="BK404" s="56"/>
      <c r="BL404" s="56"/>
      <c r="BM404" s="56"/>
      <c r="BN404" s="56"/>
      <c r="BO404" s="56"/>
      <c r="BP404" s="56"/>
      <c r="BQ404" s="5"/>
      <c r="BR404" s="5"/>
      <c r="BS404" s="5"/>
    </row>
    <row r="405" ht="18.75" customHeight="1">
      <c r="A405" s="5"/>
      <c r="B405" s="5"/>
      <c r="C405" s="5"/>
      <c r="D405" s="5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56"/>
      <c r="BG405" s="56"/>
      <c r="BH405" s="56"/>
      <c r="BI405" s="56"/>
      <c r="BJ405" s="56"/>
      <c r="BK405" s="56"/>
      <c r="BL405" s="56"/>
      <c r="BM405" s="56"/>
      <c r="BN405" s="56"/>
      <c r="BO405" s="56"/>
      <c r="BP405" s="56"/>
      <c r="BQ405" s="5"/>
      <c r="BR405" s="5"/>
      <c r="BS405" s="5"/>
    </row>
    <row r="406" ht="18.75" customHeight="1">
      <c r="A406" s="5"/>
      <c r="B406" s="5"/>
      <c r="C406" s="5"/>
      <c r="D406" s="5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  <c r="BP406" s="56"/>
      <c r="BQ406" s="5"/>
      <c r="BR406" s="5"/>
      <c r="BS406" s="5"/>
    </row>
    <row r="407" ht="18.75" customHeight="1">
      <c r="A407" s="5"/>
      <c r="B407" s="5"/>
      <c r="C407" s="5"/>
      <c r="D407" s="5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  <c r="BI407" s="56"/>
      <c r="BJ407" s="56"/>
      <c r="BK407" s="56"/>
      <c r="BL407" s="56"/>
      <c r="BM407" s="56"/>
      <c r="BN407" s="56"/>
      <c r="BO407" s="56"/>
      <c r="BP407" s="56"/>
      <c r="BQ407" s="5"/>
      <c r="BR407" s="5"/>
      <c r="BS407" s="5"/>
    </row>
    <row r="408" ht="18.75" customHeight="1">
      <c r="A408" s="5"/>
      <c r="B408" s="5"/>
      <c r="C408" s="5"/>
      <c r="D408" s="5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/>
      <c r="BQ408" s="5"/>
      <c r="BR408" s="5"/>
      <c r="BS408" s="5"/>
    </row>
    <row r="409" ht="18.75" customHeight="1">
      <c r="A409" s="5"/>
      <c r="B409" s="5"/>
      <c r="C409" s="5"/>
      <c r="D409" s="5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  <c r="BI409" s="56"/>
      <c r="BJ409" s="56"/>
      <c r="BK409" s="56"/>
      <c r="BL409" s="56"/>
      <c r="BM409" s="56"/>
      <c r="BN409" s="56"/>
      <c r="BO409" s="56"/>
      <c r="BP409" s="56"/>
      <c r="BQ409" s="5"/>
      <c r="BR409" s="5"/>
      <c r="BS409" s="5"/>
    </row>
    <row r="410" ht="18.75" customHeight="1">
      <c r="A410" s="5"/>
      <c r="B410" s="5"/>
      <c r="C410" s="5"/>
      <c r="D410" s="5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  <c r="BP410" s="56"/>
      <c r="BQ410" s="5"/>
      <c r="BR410" s="5"/>
      <c r="BS410" s="5"/>
    </row>
    <row r="411" ht="18.75" customHeight="1">
      <c r="A411" s="5"/>
      <c r="B411" s="5"/>
      <c r="C411" s="5"/>
      <c r="D411" s="5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6"/>
      <c r="BF411" s="56"/>
      <c r="BG411" s="56"/>
      <c r="BH411" s="56"/>
      <c r="BI411" s="56"/>
      <c r="BJ411" s="56"/>
      <c r="BK411" s="56"/>
      <c r="BL411" s="56"/>
      <c r="BM411" s="56"/>
      <c r="BN411" s="56"/>
      <c r="BO411" s="56"/>
      <c r="BP411" s="56"/>
      <c r="BQ411" s="5"/>
      <c r="BR411" s="5"/>
      <c r="BS411" s="5"/>
    </row>
    <row r="412" ht="18.75" customHeight="1">
      <c r="A412" s="5"/>
      <c r="B412" s="5"/>
      <c r="C412" s="5"/>
      <c r="D412" s="5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  <c r="BI412" s="56"/>
      <c r="BJ412" s="56"/>
      <c r="BK412" s="56"/>
      <c r="BL412" s="56"/>
      <c r="BM412" s="56"/>
      <c r="BN412" s="56"/>
      <c r="BO412" s="56"/>
      <c r="BP412" s="56"/>
      <c r="BQ412" s="5"/>
      <c r="BR412" s="5"/>
      <c r="BS412" s="5"/>
    </row>
    <row r="413" ht="18.75" customHeight="1">
      <c r="A413" s="5"/>
      <c r="B413" s="5"/>
      <c r="C413" s="5"/>
      <c r="D413" s="5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  <c r="BI413" s="56"/>
      <c r="BJ413" s="56"/>
      <c r="BK413" s="56"/>
      <c r="BL413" s="56"/>
      <c r="BM413" s="56"/>
      <c r="BN413" s="56"/>
      <c r="BO413" s="56"/>
      <c r="BP413" s="56"/>
      <c r="BQ413" s="5"/>
      <c r="BR413" s="5"/>
      <c r="BS413" s="5"/>
    </row>
    <row r="414" ht="18.75" customHeight="1">
      <c r="A414" s="5"/>
      <c r="B414" s="5"/>
      <c r="C414" s="5"/>
      <c r="D414" s="5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/>
      <c r="BH414" s="56"/>
      <c r="BI414" s="56"/>
      <c r="BJ414" s="56"/>
      <c r="BK414" s="56"/>
      <c r="BL414" s="56"/>
      <c r="BM414" s="56"/>
      <c r="BN414" s="56"/>
      <c r="BO414" s="56"/>
      <c r="BP414" s="56"/>
      <c r="BQ414" s="5"/>
      <c r="BR414" s="5"/>
      <c r="BS414" s="5"/>
    </row>
    <row r="415" ht="18.75" customHeight="1">
      <c r="A415" s="5"/>
      <c r="B415" s="5"/>
      <c r="C415" s="5"/>
      <c r="D415" s="5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/>
      <c r="BH415" s="56"/>
      <c r="BI415" s="56"/>
      <c r="BJ415" s="56"/>
      <c r="BK415" s="56"/>
      <c r="BL415" s="56"/>
      <c r="BM415" s="56"/>
      <c r="BN415" s="56"/>
      <c r="BO415" s="56"/>
      <c r="BP415" s="56"/>
      <c r="BQ415" s="5"/>
      <c r="BR415" s="5"/>
      <c r="BS415" s="5"/>
    </row>
    <row r="416" ht="18.75" customHeight="1">
      <c r="A416" s="5"/>
      <c r="B416" s="5"/>
      <c r="C416" s="5"/>
      <c r="D416" s="5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"/>
      <c r="BR416" s="5"/>
      <c r="BS416" s="5"/>
    </row>
    <row r="417" ht="18.75" customHeight="1">
      <c r="A417" s="5"/>
      <c r="B417" s="5"/>
      <c r="C417" s="5"/>
      <c r="D417" s="5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  <c r="BI417" s="56"/>
      <c r="BJ417" s="56"/>
      <c r="BK417" s="56"/>
      <c r="BL417" s="56"/>
      <c r="BM417" s="56"/>
      <c r="BN417" s="56"/>
      <c r="BO417" s="56"/>
      <c r="BP417" s="56"/>
      <c r="BQ417" s="5"/>
      <c r="BR417" s="5"/>
      <c r="BS417" s="5"/>
    </row>
    <row r="418" ht="18.75" customHeight="1">
      <c r="A418" s="5"/>
      <c r="B418" s="5"/>
      <c r="C418" s="5"/>
      <c r="D418" s="5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  <c r="BP418" s="56"/>
      <c r="BQ418" s="5"/>
      <c r="BR418" s="5"/>
      <c r="BS418" s="5"/>
    </row>
    <row r="419" ht="18.75" customHeight="1">
      <c r="A419" s="5"/>
      <c r="B419" s="5"/>
      <c r="C419" s="5"/>
      <c r="D419" s="5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  <c r="BP419" s="56"/>
      <c r="BQ419" s="5"/>
      <c r="BR419" s="5"/>
      <c r="BS419" s="5"/>
    </row>
    <row r="420" ht="18.75" customHeight="1">
      <c r="A420" s="5"/>
      <c r="B420" s="5"/>
      <c r="C420" s="5"/>
      <c r="D420" s="5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  <c r="BP420" s="56"/>
      <c r="BQ420" s="5"/>
      <c r="BR420" s="5"/>
      <c r="BS420" s="5"/>
    </row>
    <row r="421" ht="18.75" customHeight="1">
      <c r="A421" s="5"/>
      <c r="B421" s="5"/>
      <c r="C421" s="5"/>
      <c r="D421" s="5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  <c r="BP421" s="56"/>
      <c r="BQ421" s="5"/>
      <c r="BR421" s="5"/>
      <c r="BS421" s="5"/>
    </row>
    <row r="422" ht="18.75" customHeight="1">
      <c r="A422" s="5"/>
      <c r="B422" s="5"/>
      <c r="C422" s="5"/>
      <c r="D422" s="5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  <c r="BP422" s="56"/>
      <c r="BQ422" s="5"/>
      <c r="BR422" s="5"/>
      <c r="BS422" s="5"/>
    </row>
    <row r="423" ht="18.75" customHeight="1">
      <c r="A423" s="5"/>
      <c r="B423" s="5"/>
      <c r="C423" s="5"/>
      <c r="D423" s="5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  <c r="BK423" s="56"/>
      <c r="BL423" s="56"/>
      <c r="BM423" s="56"/>
      <c r="BN423" s="56"/>
      <c r="BO423" s="56"/>
      <c r="BP423" s="56"/>
      <c r="BQ423" s="5"/>
      <c r="BR423" s="5"/>
      <c r="BS423" s="5"/>
    </row>
    <row r="424" ht="18.75" customHeight="1">
      <c r="A424" s="5"/>
      <c r="B424" s="5"/>
      <c r="C424" s="5"/>
      <c r="D424" s="5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  <c r="BP424" s="56"/>
      <c r="BQ424" s="5"/>
      <c r="BR424" s="5"/>
      <c r="BS424" s="5"/>
    </row>
    <row r="425" ht="18.75" customHeight="1">
      <c r="A425" s="5"/>
      <c r="B425" s="5"/>
      <c r="C425" s="5"/>
      <c r="D425" s="5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  <c r="BI425" s="56"/>
      <c r="BJ425" s="56"/>
      <c r="BK425" s="56"/>
      <c r="BL425" s="56"/>
      <c r="BM425" s="56"/>
      <c r="BN425" s="56"/>
      <c r="BO425" s="56"/>
      <c r="BP425" s="56"/>
      <c r="BQ425" s="5"/>
      <c r="BR425" s="5"/>
      <c r="BS425" s="5"/>
    </row>
    <row r="426" ht="18.75" customHeight="1">
      <c r="A426" s="5"/>
      <c r="B426" s="5"/>
      <c r="C426" s="5"/>
      <c r="D426" s="5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  <c r="BP426" s="56"/>
      <c r="BQ426" s="5"/>
      <c r="BR426" s="5"/>
      <c r="BS426" s="5"/>
    </row>
    <row r="427" ht="18.75" customHeight="1">
      <c r="A427" s="5"/>
      <c r="B427" s="5"/>
      <c r="C427" s="5"/>
      <c r="D427" s="5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"/>
      <c r="BR427" s="5"/>
      <c r="BS427" s="5"/>
    </row>
    <row r="428" ht="18.75" customHeight="1">
      <c r="A428" s="5"/>
      <c r="B428" s="5"/>
      <c r="C428" s="5"/>
      <c r="D428" s="5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  <c r="BP428" s="56"/>
      <c r="BQ428" s="5"/>
      <c r="BR428" s="5"/>
      <c r="BS428" s="5"/>
    </row>
    <row r="429" ht="18.75" customHeight="1">
      <c r="A429" s="5"/>
      <c r="B429" s="5"/>
      <c r="C429" s="5"/>
      <c r="D429" s="5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  <c r="BI429" s="56"/>
      <c r="BJ429" s="56"/>
      <c r="BK429" s="56"/>
      <c r="BL429" s="56"/>
      <c r="BM429" s="56"/>
      <c r="BN429" s="56"/>
      <c r="BO429" s="56"/>
      <c r="BP429" s="56"/>
      <c r="BQ429" s="5"/>
      <c r="BR429" s="5"/>
      <c r="BS429" s="5"/>
    </row>
    <row r="430" ht="18.75" customHeight="1">
      <c r="A430" s="5"/>
      <c r="B430" s="5"/>
      <c r="C430" s="5"/>
      <c r="D430" s="5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"/>
      <c r="BR430" s="5"/>
      <c r="BS430" s="5"/>
    </row>
    <row r="431" ht="18.75" customHeight="1">
      <c r="A431" s="5"/>
      <c r="B431" s="5"/>
      <c r="C431" s="5"/>
      <c r="D431" s="5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  <c r="BH431" s="56"/>
      <c r="BI431" s="56"/>
      <c r="BJ431" s="56"/>
      <c r="BK431" s="56"/>
      <c r="BL431" s="56"/>
      <c r="BM431" s="56"/>
      <c r="BN431" s="56"/>
      <c r="BO431" s="56"/>
      <c r="BP431" s="56"/>
      <c r="BQ431" s="5"/>
      <c r="BR431" s="5"/>
      <c r="BS431" s="5"/>
    </row>
    <row r="432" ht="18.75" customHeight="1">
      <c r="A432" s="5"/>
      <c r="B432" s="5"/>
      <c r="C432" s="5"/>
      <c r="D432" s="5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56"/>
      <c r="BI432" s="56"/>
      <c r="BJ432" s="56"/>
      <c r="BK432" s="56"/>
      <c r="BL432" s="56"/>
      <c r="BM432" s="56"/>
      <c r="BN432" s="56"/>
      <c r="BO432" s="56"/>
      <c r="BP432" s="56"/>
      <c r="BQ432" s="5"/>
      <c r="BR432" s="5"/>
      <c r="BS432" s="5"/>
    </row>
    <row r="433" ht="18.75" customHeight="1">
      <c r="A433" s="5"/>
      <c r="B433" s="5"/>
      <c r="C433" s="5"/>
      <c r="D433" s="5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  <c r="BI433" s="56"/>
      <c r="BJ433" s="56"/>
      <c r="BK433" s="56"/>
      <c r="BL433" s="56"/>
      <c r="BM433" s="56"/>
      <c r="BN433" s="56"/>
      <c r="BO433" s="56"/>
      <c r="BP433" s="56"/>
      <c r="BQ433" s="5"/>
      <c r="BR433" s="5"/>
      <c r="BS433" s="5"/>
    </row>
    <row r="434" ht="18.75" customHeight="1">
      <c r="A434" s="5"/>
      <c r="B434" s="5"/>
      <c r="C434" s="5"/>
      <c r="D434" s="5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/>
      <c r="BN434" s="56"/>
      <c r="BO434" s="56"/>
      <c r="BP434" s="56"/>
      <c r="BQ434" s="5"/>
      <c r="BR434" s="5"/>
      <c r="BS434" s="5"/>
    </row>
    <row r="435" ht="18.75" customHeight="1">
      <c r="A435" s="5"/>
      <c r="B435" s="5"/>
      <c r="C435" s="5"/>
      <c r="D435" s="5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6"/>
      <c r="BF435" s="56"/>
      <c r="BG435" s="56"/>
      <c r="BH435" s="56"/>
      <c r="BI435" s="56"/>
      <c r="BJ435" s="56"/>
      <c r="BK435" s="56"/>
      <c r="BL435" s="56"/>
      <c r="BM435" s="56"/>
      <c r="BN435" s="56"/>
      <c r="BO435" s="56"/>
      <c r="BP435" s="56"/>
      <c r="BQ435" s="5"/>
      <c r="BR435" s="5"/>
      <c r="BS435" s="5"/>
    </row>
    <row r="436" ht="18.75" customHeight="1">
      <c r="A436" s="5"/>
      <c r="B436" s="5"/>
      <c r="C436" s="5"/>
      <c r="D436" s="5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6"/>
      <c r="BF436" s="56"/>
      <c r="BG436" s="56"/>
      <c r="BH436" s="56"/>
      <c r="BI436" s="56"/>
      <c r="BJ436" s="56"/>
      <c r="BK436" s="56"/>
      <c r="BL436" s="56"/>
      <c r="BM436" s="56"/>
      <c r="BN436" s="56"/>
      <c r="BO436" s="56"/>
      <c r="BP436" s="56"/>
      <c r="BQ436" s="5"/>
      <c r="BR436" s="5"/>
      <c r="BS436" s="5"/>
    </row>
    <row r="437" ht="18.75" customHeight="1">
      <c r="A437" s="5"/>
      <c r="B437" s="5"/>
      <c r="C437" s="5"/>
      <c r="D437" s="5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  <c r="BI437" s="56"/>
      <c r="BJ437" s="56"/>
      <c r="BK437" s="56"/>
      <c r="BL437" s="56"/>
      <c r="BM437" s="56"/>
      <c r="BN437" s="56"/>
      <c r="BO437" s="56"/>
      <c r="BP437" s="56"/>
      <c r="BQ437" s="5"/>
      <c r="BR437" s="5"/>
      <c r="BS437" s="5"/>
    </row>
    <row r="438" ht="18.75" customHeight="1">
      <c r="A438" s="5"/>
      <c r="B438" s="5"/>
      <c r="C438" s="5"/>
      <c r="D438" s="5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  <c r="BI438" s="56"/>
      <c r="BJ438" s="56"/>
      <c r="BK438" s="56"/>
      <c r="BL438" s="56"/>
      <c r="BM438" s="56"/>
      <c r="BN438" s="56"/>
      <c r="BO438" s="56"/>
      <c r="BP438" s="56"/>
      <c r="BQ438" s="5"/>
      <c r="BR438" s="5"/>
      <c r="BS438" s="5"/>
    </row>
    <row r="439" ht="18.75" customHeight="1">
      <c r="A439" s="5"/>
      <c r="B439" s="5"/>
      <c r="C439" s="5"/>
      <c r="D439" s="5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6"/>
      <c r="BF439" s="56"/>
      <c r="BG439" s="56"/>
      <c r="BH439" s="56"/>
      <c r="BI439" s="56"/>
      <c r="BJ439" s="56"/>
      <c r="BK439" s="56"/>
      <c r="BL439" s="56"/>
      <c r="BM439" s="56"/>
      <c r="BN439" s="56"/>
      <c r="BO439" s="56"/>
      <c r="BP439" s="56"/>
      <c r="BQ439" s="5"/>
      <c r="BR439" s="5"/>
      <c r="BS439" s="5"/>
    </row>
    <row r="440" ht="18.75" customHeight="1">
      <c r="A440" s="5"/>
      <c r="B440" s="5"/>
      <c r="C440" s="5"/>
      <c r="D440" s="5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56"/>
      <c r="BI440" s="56"/>
      <c r="BJ440" s="56"/>
      <c r="BK440" s="56"/>
      <c r="BL440" s="56"/>
      <c r="BM440" s="56"/>
      <c r="BN440" s="56"/>
      <c r="BO440" s="56"/>
      <c r="BP440" s="56"/>
      <c r="BQ440" s="5"/>
      <c r="BR440" s="5"/>
      <c r="BS440" s="5"/>
    </row>
    <row r="441" ht="18.75" customHeight="1">
      <c r="A441" s="5"/>
      <c r="B441" s="5"/>
      <c r="C441" s="5"/>
      <c r="D441" s="5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56"/>
      <c r="BI441" s="56"/>
      <c r="BJ441" s="56"/>
      <c r="BK441" s="56"/>
      <c r="BL441" s="56"/>
      <c r="BM441" s="56"/>
      <c r="BN441" s="56"/>
      <c r="BO441" s="56"/>
      <c r="BP441" s="56"/>
      <c r="BQ441" s="5"/>
      <c r="BR441" s="5"/>
      <c r="BS441" s="5"/>
    </row>
    <row r="442" ht="18.75" customHeight="1">
      <c r="A442" s="5"/>
      <c r="B442" s="5"/>
      <c r="C442" s="5"/>
      <c r="D442" s="5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56"/>
      <c r="BH442" s="56"/>
      <c r="BI442" s="56"/>
      <c r="BJ442" s="56"/>
      <c r="BK442" s="56"/>
      <c r="BL442" s="56"/>
      <c r="BM442" s="56"/>
      <c r="BN442" s="56"/>
      <c r="BO442" s="56"/>
      <c r="BP442" s="56"/>
      <c r="BQ442" s="5"/>
      <c r="BR442" s="5"/>
      <c r="BS442" s="5"/>
    </row>
    <row r="443" ht="18.75" customHeight="1">
      <c r="A443" s="5"/>
      <c r="B443" s="5"/>
      <c r="C443" s="5"/>
      <c r="D443" s="5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6"/>
      <c r="BF443" s="56"/>
      <c r="BG443" s="56"/>
      <c r="BH443" s="56"/>
      <c r="BI443" s="56"/>
      <c r="BJ443" s="56"/>
      <c r="BK443" s="56"/>
      <c r="BL443" s="56"/>
      <c r="BM443" s="56"/>
      <c r="BN443" s="56"/>
      <c r="BO443" s="56"/>
      <c r="BP443" s="56"/>
      <c r="BQ443" s="5"/>
      <c r="BR443" s="5"/>
      <c r="BS443" s="5"/>
    </row>
    <row r="444" ht="18.75" customHeight="1">
      <c r="A444" s="5"/>
      <c r="B444" s="5"/>
      <c r="C444" s="5"/>
      <c r="D444" s="5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6"/>
      <c r="BF444" s="56"/>
      <c r="BG444" s="56"/>
      <c r="BH444" s="56"/>
      <c r="BI444" s="56"/>
      <c r="BJ444" s="56"/>
      <c r="BK444" s="56"/>
      <c r="BL444" s="56"/>
      <c r="BM444" s="56"/>
      <c r="BN444" s="56"/>
      <c r="BO444" s="56"/>
      <c r="BP444" s="56"/>
      <c r="BQ444" s="5"/>
      <c r="BR444" s="5"/>
      <c r="BS444" s="5"/>
    </row>
    <row r="445" ht="18.75" customHeight="1">
      <c r="A445" s="5"/>
      <c r="B445" s="5"/>
      <c r="C445" s="5"/>
      <c r="D445" s="5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6"/>
      <c r="BF445" s="56"/>
      <c r="BG445" s="56"/>
      <c r="BH445" s="56"/>
      <c r="BI445" s="56"/>
      <c r="BJ445" s="56"/>
      <c r="BK445" s="56"/>
      <c r="BL445" s="56"/>
      <c r="BM445" s="56"/>
      <c r="BN445" s="56"/>
      <c r="BO445" s="56"/>
      <c r="BP445" s="56"/>
      <c r="BQ445" s="5"/>
      <c r="BR445" s="5"/>
      <c r="BS445" s="5"/>
    </row>
    <row r="446" ht="18.75" customHeight="1">
      <c r="A446" s="5"/>
      <c r="B446" s="5"/>
      <c r="C446" s="5"/>
      <c r="D446" s="5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"/>
      <c r="BR446" s="5"/>
      <c r="BS446" s="5"/>
    </row>
    <row r="447" ht="18.75" customHeight="1">
      <c r="A447" s="5"/>
      <c r="B447" s="5"/>
      <c r="C447" s="5"/>
      <c r="D447" s="5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"/>
      <c r="BR447" s="5"/>
      <c r="BS447" s="5"/>
    </row>
    <row r="448" ht="18.75" customHeight="1">
      <c r="A448" s="5"/>
      <c r="B448" s="5"/>
      <c r="C448" s="5"/>
      <c r="D448" s="5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  <c r="BI448" s="56"/>
      <c r="BJ448" s="56"/>
      <c r="BK448" s="56"/>
      <c r="BL448" s="56"/>
      <c r="BM448" s="56"/>
      <c r="BN448" s="56"/>
      <c r="BO448" s="56"/>
      <c r="BP448" s="56"/>
      <c r="BQ448" s="5"/>
      <c r="BR448" s="5"/>
      <c r="BS448" s="5"/>
    </row>
    <row r="449" ht="18.75" customHeight="1">
      <c r="A449" s="5"/>
      <c r="B449" s="5"/>
      <c r="C449" s="5"/>
      <c r="D449" s="5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6"/>
      <c r="BF449" s="56"/>
      <c r="BG449" s="56"/>
      <c r="BH449" s="56"/>
      <c r="BI449" s="56"/>
      <c r="BJ449" s="56"/>
      <c r="BK449" s="56"/>
      <c r="BL449" s="56"/>
      <c r="BM449" s="56"/>
      <c r="BN449" s="56"/>
      <c r="BO449" s="56"/>
      <c r="BP449" s="56"/>
      <c r="BQ449" s="5"/>
      <c r="BR449" s="5"/>
      <c r="BS449" s="5"/>
    </row>
    <row r="450" ht="18.75" customHeight="1">
      <c r="A450" s="5"/>
      <c r="B450" s="5"/>
      <c r="C450" s="5"/>
      <c r="D450" s="5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  <c r="BI450" s="56"/>
      <c r="BJ450" s="56"/>
      <c r="BK450" s="56"/>
      <c r="BL450" s="56"/>
      <c r="BM450" s="56"/>
      <c r="BN450" s="56"/>
      <c r="BO450" s="56"/>
      <c r="BP450" s="56"/>
      <c r="BQ450" s="5"/>
      <c r="BR450" s="5"/>
      <c r="BS450" s="5"/>
    </row>
    <row r="451" ht="18.75" customHeight="1">
      <c r="A451" s="5"/>
      <c r="B451" s="5"/>
      <c r="C451" s="5"/>
      <c r="D451" s="5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  <c r="BI451" s="56"/>
      <c r="BJ451" s="56"/>
      <c r="BK451" s="56"/>
      <c r="BL451" s="56"/>
      <c r="BM451" s="56"/>
      <c r="BN451" s="56"/>
      <c r="BO451" s="56"/>
      <c r="BP451" s="56"/>
      <c r="BQ451" s="5"/>
      <c r="BR451" s="5"/>
      <c r="BS451" s="5"/>
    </row>
    <row r="452" ht="18.75" customHeight="1">
      <c r="A452" s="5"/>
      <c r="B452" s="5"/>
      <c r="C452" s="5"/>
      <c r="D452" s="5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"/>
      <c r="BR452" s="5"/>
      <c r="BS452" s="5"/>
    </row>
    <row r="453" ht="18.75" customHeight="1">
      <c r="A453" s="5"/>
      <c r="B453" s="5"/>
      <c r="C453" s="5"/>
      <c r="D453" s="5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56"/>
      <c r="BH453" s="56"/>
      <c r="BI453" s="56"/>
      <c r="BJ453" s="56"/>
      <c r="BK453" s="56"/>
      <c r="BL453" s="56"/>
      <c r="BM453" s="56"/>
      <c r="BN453" s="56"/>
      <c r="BO453" s="56"/>
      <c r="BP453" s="56"/>
      <c r="BQ453" s="5"/>
      <c r="BR453" s="5"/>
      <c r="BS453" s="5"/>
    </row>
    <row r="454" ht="18.75" customHeight="1">
      <c r="A454" s="5"/>
      <c r="B454" s="5"/>
      <c r="C454" s="5"/>
      <c r="D454" s="5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"/>
      <c r="BR454" s="5"/>
      <c r="BS454" s="5"/>
    </row>
    <row r="455" ht="18.75" customHeight="1">
      <c r="A455" s="5"/>
      <c r="B455" s="5"/>
      <c r="C455" s="5"/>
      <c r="D455" s="5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6"/>
      <c r="BF455" s="56"/>
      <c r="BG455" s="56"/>
      <c r="BH455" s="56"/>
      <c r="BI455" s="56"/>
      <c r="BJ455" s="56"/>
      <c r="BK455" s="56"/>
      <c r="BL455" s="56"/>
      <c r="BM455" s="56"/>
      <c r="BN455" s="56"/>
      <c r="BO455" s="56"/>
      <c r="BP455" s="56"/>
      <c r="BQ455" s="5"/>
      <c r="BR455" s="5"/>
      <c r="BS455" s="5"/>
    </row>
    <row r="456" ht="18.75" customHeight="1">
      <c r="A456" s="5"/>
      <c r="B456" s="5"/>
      <c r="C456" s="5"/>
      <c r="D456" s="5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"/>
      <c r="BR456" s="5"/>
      <c r="BS456" s="5"/>
    </row>
    <row r="457" ht="18.75" customHeight="1">
      <c r="A457" s="5"/>
      <c r="B457" s="5"/>
      <c r="C457" s="5"/>
      <c r="D457" s="5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6"/>
      <c r="BF457" s="56"/>
      <c r="BG457" s="56"/>
      <c r="BH457" s="56"/>
      <c r="BI457" s="56"/>
      <c r="BJ457" s="56"/>
      <c r="BK457" s="56"/>
      <c r="BL457" s="56"/>
      <c r="BM457" s="56"/>
      <c r="BN457" s="56"/>
      <c r="BO457" s="56"/>
      <c r="BP457" s="56"/>
      <c r="BQ457" s="5"/>
      <c r="BR457" s="5"/>
      <c r="BS457" s="5"/>
    </row>
    <row r="458" ht="18.75" customHeight="1">
      <c r="A458" s="5"/>
      <c r="B458" s="5"/>
      <c r="C458" s="5"/>
      <c r="D458" s="5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/>
      <c r="BF458" s="56"/>
      <c r="BG458" s="56"/>
      <c r="BH458" s="56"/>
      <c r="BI458" s="56"/>
      <c r="BJ458" s="56"/>
      <c r="BK458" s="56"/>
      <c r="BL458" s="56"/>
      <c r="BM458" s="56"/>
      <c r="BN458" s="56"/>
      <c r="BO458" s="56"/>
      <c r="BP458" s="56"/>
      <c r="BQ458" s="5"/>
      <c r="BR458" s="5"/>
      <c r="BS458" s="5"/>
    </row>
    <row r="459" ht="18.75" customHeight="1">
      <c r="A459" s="5"/>
      <c r="B459" s="5"/>
      <c r="C459" s="5"/>
      <c r="D459" s="5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6"/>
      <c r="BF459" s="56"/>
      <c r="BG459" s="56"/>
      <c r="BH459" s="56"/>
      <c r="BI459" s="56"/>
      <c r="BJ459" s="56"/>
      <c r="BK459" s="56"/>
      <c r="BL459" s="56"/>
      <c r="BM459" s="56"/>
      <c r="BN459" s="56"/>
      <c r="BO459" s="56"/>
      <c r="BP459" s="56"/>
      <c r="BQ459" s="5"/>
      <c r="BR459" s="5"/>
      <c r="BS459" s="5"/>
    </row>
    <row r="460" ht="18.75" customHeight="1">
      <c r="A460" s="5"/>
      <c r="B460" s="5"/>
      <c r="C460" s="5"/>
      <c r="D460" s="5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6"/>
      <c r="BF460" s="56"/>
      <c r="BG460" s="56"/>
      <c r="BH460" s="56"/>
      <c r="BI460" s="56"/>
      <c r="BJ460" s="56"/>
      <c r="BK460" s="56"/>
      <c r="BL460" s="56"/>
      <c r="BM460" s="56"/>
      <c r="BN460" s="56"/>
      <c r="BO460" s="56"/>
      <c r="BP460" s="56"/>
      <c r="BQ460" s="5"/>
      <c r="BR460" s="5"/>
      <c r="BS460" s="5"/>
    </row>
    <row r="461" ht="18.75" customHeight="1">
      <c r="A461" s="5"/>
      <c r="B461" s="5"/>
      <c r="C461" s="5"/>
      <c r="D461" s="5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"/>
      <c r="BR461" s="5"/>
      <c r="BS461" s="5"/>
    </row>
    <row r="462" ht="18.75" customHeight="1">
      <c r="A462" s="5"/>
      <c r="B462" s="5"/>
      <c r="C462" s="5"/>
      <c r="D462" s="5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6"/>
      <c r="BF462" s="56"/>
      <c r="BG462" s="56"/>
      <c r="BH462" s="56"/>
      <c r="BI462" s="56"/>
      <c r="BJ462" s="56"/>
      <c r="BK462" s="56"/>
      <c r="BL462" s="56"/>
      <c r="BM462" s="56"/>
      <c r="BN462" s="56"/>
      <c r="BO462" s="56"/>
      <c r="BP462" s="56"/>
      <c r="BQ462" s="5"/>
      <c r="BR462" s="5"/>
      <c r="BS462" s="5"/>
    </row>
    <row r="463" ht="18.75" customHeight="1">
      <c r="A463" s="5"/>
      <c r="B463" s="5"/>
      <c r="C463" s="5"/>
      <c r="D463" s="5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6"/>
      <c r="BF463" s="56"/>
      <c r="BG463" s="56"/>
      <c r="BH463" s="56"/>
      <c r="BI463" s="56"/>
      <c r="BJ463" s="56"/>
      <c r="BK463" s="56"/>
      <c r="BL463" s="56"/>
      <c r="BM463" s="56"/>
      <c r="BN463" s="56"/>
      <c r="BO463" s="56"/>
      <c r="BP463" s="56"/>
      <c r="BQ463" s="5"/>
      <c r="BR463" s="5"/>
      <c r="BS463" s="5"/>
    </row>
    <row r="464" ht="18.75" customHeight="1">
      <c r="A464" s="5"/>
      <c r="B464" s="5"/>
      <c r="C464" s="5"/>
      <c r="D464" s="5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  <c r="BI464" s="56"/>
      <c r="BJ464" s="56"/>
      <c r="BK464" s="56"/>
      <c r="BL464" s="56"/>
      <c r="BM464" s="56"/>
      <c r="BN464" s="56"/>
      <c r="BO464" s="56"/>
      <c r="BP464" s="56"/>
      <c r="BQ464" s="5"/>
      <c r="BR464" s="5"/>
      <c r="BS464" s="5"/>
    </row>
    <row r="465" ht="18.75" customHeight="1">
      <c r="A465" s="5"/>
      <c r="B465" s="5"/>
      <c r="C465" s="5"/>
      <c r="D465" s="5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  <c r="BI465" s="56"/>
      <c r="BJ465" s="56"/>
      <c r="BK465" s="56"/>
      <c r="BL465" s="56"/>
      <c r="BM465" s="56"/>
      <c r="BN465" s="56"/>
      <c r="BO465" s="56"/>
      <c r="BP465" s="56"/>
      <c r="BQ465" s="5"/>
      <c r="BR465" s="5"/>
      <c r="BS465" s="5"/>
    </row>
    <row r="466" ht="18.75" customHeight="1">
      <c r="A466" s="5"/>
      <c r="B466" s="5"/>
      <c r="C466" s="5"/>
      <c r="D466" s="5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"/>
      <c r="BR466" s="5"/>
      <c r="BS466" s="5"/>
    </row>
    <row r="467" ht="18.75" customHeight="1">
      <c r="A467" s="5"/>
      <c r="B467" s="5"/>
      <c r="C467" s="5"/>
      <c r="D467" s="5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6"/>
      <c r="BF467" s="56"/>
      <c r="BG467" s="56"/>
      <c r="BH467" s="56"/>
      <c r="BI467" s="56"/>
      <c r="BJ467" s="56"/>
      <c r="BK467" s="56"/>
      <c r="BL467" s="56"/>
      <c r="BM467" s="56"/>
      <c r="BN467" s="56"/>
      <c r="BO467" s="56"/>
      <c r="BP467" s="56"/>
      <c r="BQ467" s="5"/>
      <c r="BR467" s="5"/>
      <c r="BS467" s="5"/>
    </row>
    <row r="468" ht="18.75" customHeight="1">
      <c r="A468" s="5"/>
      <c r="B468" s="5"/>
      <c r="C468" s="5"/>
      <c r="D468" s="5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6"/>
      <c r="BF468" s="56"/>
      <c r="BG468" s="56"/>
      <c r="BH468" s="56"/>
      <c r="BI468" s="56"/>
      <c r="BJ468" s="56"/>
      <c r="BK468" s="56"/>
      <c r="BL468" s="56"/>
      <c r="BM468" s="56"/>
      <c r="BN468" s="56"/>
      <c r="BO468" s="56"/>
      <c r="BP468" s="56"/>
      <c r="BQ468" s="5"/>
      <c r="BR468" s="5"/>
      <c r="BS468" s="5"/>
    </row>
    <row r="469" ht="18.75" customHeight="1">
      <c r="A469" s="5"/>
      <c r="B469" s="5"/>
      <c r="C469" s="5"/>
      <c r="D469" s="5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  <c r="BI469" s="56"/>
      <c r="BJ469" s="56"/>
      <c r="BK469" s="56"/>
      <c r="BL469" s="56"/>
      <c r="BM469" s="56"/>
      <c r="BN469" s="56"/>
      <c r="BO469" s="56"/>
      <c r="BP469" s="56"/>
      <c r="BQ469" s="5"/>
      <c r="BR469" s="5"/>
      <c r="BS469" s="5"/>
    </row>
    <row r="470" ht="18.75" customHeight="1">
      <c r="A470" s="5"/>
      <c r="B470" s="5"/>
      <c r="C470" s="5"/>
      <c r="D470" s="5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6"/>
      <c r="BP470" s="56"/>
      <c r="BQ470" s="5"/>
      <c r="BR470" s="5"/>
      <c r="BS470" s="5"/>
    </row>
    <row r="471" ht="18.75" customHeight="1">
      <c r="A471" s="5"/>
      <c r="B471" s="5"/>
      <c r="C471" s="5"/>
      <c r="D471" s="5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6"/>
      <c r="BF471" s="56"/>
      <c r="BG471" s="56"/>
      <c r="BH471" s="56"/>
      <c r="BI471" s="56"/>
      <c r="BJ471" s="56"/>
      <c r="BK471" s="56"/>
      <c r="BL471" s="56"/>
      <c r="BM471" s="56"/>
      <c r="BN471" s="56"/>
      <c r="BO471" s="56"/>
      <c r="BP471" s="56"/>
      <c r="BQ471" s="5"/>
      <c r="BR471" s="5"/>
      <c r="BS471" s="5"/>
    </row>
    <row r="472" ht="18.75" customHeight="1">
      <c r="A472" s="5"/>
      <c r="B472" s="5"/>
      <c r="C472" s="5"/>
      <c r="D472" s="5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  <c r="BI472" s="56"/>
      <c r="BJ472" s="56"/>
      <c r="BK472" s="56"/>
      <c r="BL472" s="56"/>
      <c r="BM472" s="56"/>
      <c r="BN472" s="56"/>
      <c r="BO472" s="56"/>
      <c r="BP472" s="56"/>
      <c r="BQ472" s="5"/>
      <c r="BR472" s="5"/>
      <c r="BS472" s="5"/>
    </row>
    <row r="473" ht="18.75" customHeight="1">
      <c r="A473" s="5"/>
      <c r="B473" s="5"/>
      <c r="C473" s="5"/>
      <c r="D473" s="5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6"/>
      <c r="BF473" s="56"/>
      <c r="BG473" s="56"/>
      <c r="BH473" s="56"/>
      <c r="BI473" s="56"/>
      <c r="BJ473" s="56"/>
      <c r="BK473" s="56"/>
      <c r="BL473" s="56"/>
      <c r="BM473" s="56"/>
      <c r="BN473" s="56"/>
      <c r="BO473" s="56"/>
      <c r="BP473" s="56"/>
      <c r="BQ473" s="5"/>
      <c r="BR473" s="5"/>
      <c r="BS473" s="5"/>
    </row>
    <row r="474" ht="18.75" customHeight="1">
      <c r="A474" s="5"/>
      <c r="B474" s="5"/>
      <c r="C474" s="5"/>
      <c r="D474" s="5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"/>
      <c r="BR474" s="5"/>
      <c r="BS474" s="5"/>
    </row>
    <row r="475" ht="18.75" customHeight="1">
      <c r="A475" s="5"/>
      <c r="B475" s="5"/>
      <c r="C475" s="5"/>
      <c r="D475" s="5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  <c r="BI475" s="56"/>
      <c r="BJ475" s="56"/>
      <c r="BK475" s="56"/>
      <c r="BL475" s="56"/>
      <c r="BM475" s="56"/>
      <c r="BN475" s="56"/>
      <c r="BO475" s="56"/>
      <c r="BP475" s="56"/>
      <c r="BQ475" s="5"/>
      <c r="BR475" s="5"/>
      <c r="BS475" s="5"/>
    </row>
    <row r="476" ht="18.75" customHeight="1">
      <c r="A476" s="5"/>
      <c r="B476" s="5"/>
      <c r="C476" s="5"/>
      <c r="D476" s="5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  <c r="BI476" s="56"/>
      <c r="BJ476" s="56"/>
      <c r="BK476" s="56"/>
      <c r="BL476" s="56"/>
      <c r="BM476" s="56"/>
      <c r="BN476" s="56"/>
      <c r="BO476" s="56"/>
      <c r="BP476" s="56"/>
      <c r="BQ476" s="5"/>
      <c r="BR476" s="5"/>
      <c r="BS476" s="5"/>
    </row>
    <row r="477" ht="18.75" customHeight="1">
      <c r="A477" s="5"/>
      <c r="B477" s="5"/>
      <c r="C477" s="5"/>
      <c r="D477" s="5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6"/>
      <c r="BF477" s="56"/>
      <c r="BG477" s="56"/>
      <c r="BH477" s="56"/>
      <c r="BI477" s="56"/>
      <c r="BJ477" s="56"/>
      <c r="BK477" s="56"/>
      <c r="BL477" s="56"/>
      <c r="BM477" s="56"/>
      <c r="BN477" s="56"/>
      <c r="BO477" s="56"/>
      <c r="BP477" s="56"/>
      <c r="BQ477" s="5"/>
      <c r="BR477" s="5"/>
      <c r="BS477" s="5"/>
    </row>
    <row r="478" ht="18.75" customHeight="1">
      <c r="A478" s="5"/>
      <c r="B478" s="5"/>
      <c r="C478" s="5"/>
      <c r="D478" s="5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  <c r="BI478" s="56"/>
      <c r="BJ478" s="56"/>
      <c r="BK478" s="56"/>
      <c r="BL478" s="56"/>
      <c r="BM478" s="56"/>
      <c r="BN478" s="56"/>
      <c r="BO478" s="56"/>
      <c r="BP478" s="56"/>
      <c r="BQ478" s="5"/>
      <c r="BR478" s="5"/>
      <c r="BS478" s="5"/>
    </row>
    <row r="479" ht="18.75" customHeight="1">
      <c r="A479" s="5"/>
      <c r="B479" s="5"/>
      <c r="C479" s="5"/>
      <c r="D479" s="5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  <c r="BI479" s="56"/>
      <c r="BJ479" s="56"/>
      <c r="BK479" s="56"/>
      <c r="BL479" s="56"/>
      <c r="BM479" s="56"/>
      <c r="BN479" s="56"/>
      <c r="BO479" s="56"/>
      <c r="BP479" s="56"/>
      <c r="BQ479" s="5"/>
      <c r="BR479" s="5"/>
      <c r="BS479" s="5"/>
    </row>
    <row r="480" ht="18.75" customHeight="1">
      <c r="A480" s="5"/>
      <c r="B480" s="5"/>
      <c r="C480" s="5"/>
      <c r="D480" s="5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"/>
      <c r="BR480" s="5"/>
      <c r="BS480" s="5"/>
    </row>
    <row r="481" ht="18.75" customHeight="1">
      <c r="A481" s="5"/>
      <c r="B481" s="5"/>
      <c r="C481" s="5"/>
      <c r="D481" s="5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6"/>
      <c r="BF481" s="56"/>
      <c r="BG481" s="56"/>
      <c r="BH481" s="56"/>
      <c r="BI481" s="56"/>
      <c r="BJ481" s="56"/>
      <c r="BK481" s="56"/>
      <c r="BL481" s="56"/>
      <c r="BM481" s="56"/>
      <c r="BN481" s="56"/>
      <c r="BO481" s="56"/>
      <c r="BP481" s="56"/>
      <c r="BQ481" s="5"/>
      <c r="BR481" s="5"/>
      <c r="BS481" s="5"/>
    </row>
    <row r="482" ht="18.75" customHeight="1">
      <c r="A482" s="5"/>
      <c r="B482" s="5"/>
      <c r="C482" s="5"/>
      <c r="D482" s="5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6"/>
      <c r="BF482" s="56"/>
      <c r="BG482" s="56"/>
      <c r="BH482" s="56"/>
      <c r="BI482" s="56"/>
      <c r="BJ482" s="56"/>
      <c r="BK482" s="56"/>
      <c r="BL482" s="56"/>
      <c r="BM482" s="56"/>
      <c r="BN482" s="56"/>
      <c r="BO482" s="56"/>
      <c r="BP482" s="56"/>
      <c r="BQ482" s="5"/>
      <c r="BR482" s="5"/>
      <c r="BS482" s="5"/>
    </row>
    <row r="483" ht="18.75" customHeight="1">
      <c r="A483" s="5"/>
      <c r="B483" s="5"/>
      <c r="C483" s="5"/>
      <c r="D483" s="5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6"/>
      <c r="BF483" s="56"/>
      <c r="BG483" s="56"/>
      <c r="BH483" s="56"/>
      <c r="BI483" s="56"/>
      <c r="BJ483" s="56"/>
      <c r="BK483" s="56"/>
      <c r="BL483" s="56"/>
      <c r="BM483" s="56"/>
      <c r="BN483" s="56"/>
      <c r="BO483" s="56"/>
      <c r="BP483" s="56"/>
      <c r="BQ483" s="5"/>
      <c r="BR483" s="5"/>
      <c r="BS483" s="5"/>
    </row>
    <row r="484" ht="18.75" customHeight="1">
      <c r="A484" s="5"/>
      <c r="B484" s="5"/>
      <c r="C484" s="5"/>
      <c r="D484" s="5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  <c r="BI484" s="56"/>
      <c r="BJ484" s="56"/>
      <c r="BK484" s="56"/>
      <c r="BL484" s="56"/>
      <c r="BM484" s="56"/>
      <c r="BN484" s="56"/>
      <c r="BO484" s="56"/>
      <c r="BP484" s="56"/>
      <c r="BQ484" s="5"/>
      <c r="BR484" s="5"/>
      <c r="BS484" s="5"/>
    </row>
    <row r="485" ht="18.75" customHeight="1">
      <c r="A485" s="5"/>
      <c r="B485" s="5"/>
      <c r="C485" s="5"/>
      <c r="D485" s="5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  <c r="BI485" s="56"/>
      <c r="BJ485" s="56"/>
      <c r="BK485" s="56"/>
      <c r="BL485" s="56"/>
      <c r="BM485" s="56"/>
      <c r="BN485" s="56"/>
      <c r="BO485" s="56"/>
      <c r="BP485" s="56"/>
      <c r="BQ485" s="5"/>
      <c r="BR485" s="5"/>
      <c r="BS485" s="5"/>
    </row>
    <row r="486" ht="18.75" customHeight="1">
      <c r="A486" s="5"/>
      <c r="B486" s="5"/>
      <c r="C486" s="5"/>
      <c r="D486" s="5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56"/>
      <c r="BH486" s="56"/>
      <c r="BI486" s="56"/>
      <c r="BJ486" s="56"/>
      <c r="BK486" s="56"/>
      <c r="BL486" s="56"/>
      <c r="BM486" s="56"/>
      <c r="BN486" s="56"/>
      <c r="BO486" s="56"/>
      <c r="BP486" s="56"/>
      <c r="BQ486" s="5"/>
      <c r="BR486" s="5"/>
      <c r="BS486" s="5"/>
    </row>
    <row r="487" ht="18.75" customHeight="1">
      <c r="A487" s="5"/>
      <c r="B487" s="5"/>
      <c r="C487" s="5"/>
      <c r="D487" s="5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6"/>
      <c r="BF487" s="56"/>
      <c r="BG487" s="56"/>
      <c r="BH487" s="56"/>
      <c r="BI487" s="56"/>
      <c r="BJ487" s="56"/>
      <c r="BK487" s="56"/>
      <c r="BL487" s="56"/>
      <c r="BM487" s="56"/>
      <c r="BN487" s="56"/>
      <c r="BO487" s="56"/>
      <c r="BP487" s="56"/>
      <c r="BQ487" s="5"/>
      <c r="BR487" s="5"/>
      <c r="BS487" s="5"/>
    </row>
    <row r="488" ht="18.75" customHeight="1">
      <c r="A488" s="5"/>
      <c r="B488" s="5"/>
      <c r="C488" s="5"/>
      <c r="D488" s="5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  <c r="BI488" s="56"/>
      <c r="BJ488" s="56"/>
      <c r="BK488" s="56"/>
      <c r="BL488" s="56"/>
      <c r="BM488" s="56"/>
      <c r="BN488" s="56"/>
      <c r="BO488" s="56"/>
      <c r="BP488" s="56"/>
      <c r="BQ488" s="5"/>
      <c r="BR488" s="5"/>
      <c r="BS488" s="5"/>
    </row>
    <row r="489" ht="18.75" customHeight="1">
      <c r="A489" s="5"/>
      <c r="B489" s="5"/>
      <c r="C489" s="5"/>
      <c r="D489" s="5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  <c r="BI489" s="56"/>
      <c r="BJ489" s="56"/>
      <c r="BK489" s="56"/>
      <c r="BL489" s="56"/>
      <c r="BM489" s="56"/>
      <c r="BN489" s="56"/>
      <c r="BO489" s="56"/>
      <c r="BP489" s="56"/>
      <c r="BQ489" s="5"/>
      <c r="BR489" s="5"/>
      <c r="BS489" s="5"/>
    </row>
    <row r="490" ht="18.75" customHeight="1">
      <c r="A490" s="5"/>
      <c r="B490" s="5"/>
      <c r="C490" s="5"/>
      <c r="D490" s="5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/>
      <c r="BJ490" s="56"/>
      <c r="BK490" s="56"/>
      <c r="BL490" s="56"/>
      <c r="BM490" s="56"/>
      <c r="BN490" s="56"/>
      <c r="BO490" s="56"/>
      <c r="BP490" s="56"/>
      <c r="BQ490" s="5"/>
      <c r="BR490" s="5"/>
      <c r="BS490" s="5"/>
    </row>
    <row r="491" ht="18.75" customHeight="1">
      <c r="A491" s="5"/>
      <c r="B491" s="5"/>
      <c r="C491" s="5"/>
      <c r="D491" s="5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6"/>
      <c r="BF491" s="56"/>
      <c r="BG491" s="56"/>
      <c r="BH491" s="56"/>
      <c r="BI491" s="56"/>
      <c r="BJ491" s="56"/>
      <c r="BK491" s="56"/>
      <c r="BL491" s="56"/>
      <c r="BM491" s="56"/>
      <c r="BN491" s="56"/>
      <c r="BO491" s="56"/>
      <c r="BP491" s="56"/>
      <c r="BQ491" s="5"/>
      <c r="BR491" s="5"/>
      <c r="BS491" s="5"/>
    </row>
    <row r="492" ht="18.75" customHeight="1">
      <c r="A492" s="5"/>
      <c r="B492" s="5"/>
      <c r="C492" s="5"/>
      <c r="D492" s="5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6"/>
      <c r="BF492" s="56"/>
      <c r="BG492" s="56"/>
      <c r="BH492" s="56"/>
      <c r="BI492" s="56"/>
      <c r="BJ492" s="56"/>
      <c r="BK492" s="56"/>
      <c r="BL492" s="56"/>
      <c r="BM492" s="56"/>
      <c r="BN492" s="56"/>
      <c r="BO492" s="56"/>
      <c r="BP492" s="56"/>
      <c r="BQ492" s="5"/>
      <c r="BR492" s="5"/>
      <c r="BS492" s="5"/>
    </row>
    <row r="493" ht="18.75" customHeight="1">
      <c r="A493" s="5"/>
      <c r="B493" s="5"/>
      <c r="C493" s="5"/>
      <c r="D493" s="5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/>
      <c r="BI493" s="56"/>
      <c r="BJ493" s="56"/>
      <c r="BK493" s="56"/>
      <c r="BL493" s="56"/>
      <c r="BM493" s="56"/>
      <c r="BN493" s="56"/>
      <c r="BO493" s="56"/>
      <c r="BP493" s="56"/>
      <c r="BQ493" s="5"/>
      <c r="BR493" s="5"/>
      <c r="BS493" s="5"/>
    </row>
    <row r="494" ht="18.75" customHeight="1">
      <c r="A494" s="5"/>
      <c r="B494" s="5"/>
      <c r="C494" s="5"/>
      <c r="D494" s="5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"/>
      <c r="BR494" s="5"/>
      <c r="BS494" s="5"/>
    </row>
    <row r="495" ht="18.75" customHeight="1">
      <c r="A495" s="5"/>
      <c r="B495" s="5"/>
      <c r="C495" s="5"/>
      <c r="D495" s="5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56"/>
      <c r="BI495" s="56"/>
      <c r="BJ495" s="56"/>
      <c r="BK495" s="56"/>
      <c r="BL495" s="56"/>
      <c r="BM495" s="56"/>
      <c r="BN495" s="56"/>
      <c r="BO495" s="56"/>
      <c r="BP495" s="56"/>
      <c r="BQ495" s="5"/>
      <c r="BR495" s="5"/>
      <c r="BS495" s="5"/>
    </row>
    <row r="496" ht="18.75" customHeight="1">
      <c r="A496" s="5"/>
      <c r="B496" s="5"/>
      <c r="C496" s="5"/>
      <c r="D496" s="5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6"/>
      <c r="BF496" s="56"/>
      <c r="BG496" s="56"/>
      <c r="BH496" s="56"/>
      <c r="BI496" s="56"/>
      <c r="BJ496" s="56"/>
      <c r="BK496" s="56"/>
      <c r="BL496" s="56"/>
      <c r="BM496" s="56"/>
      <c r="BN496" s="56"/>
      <c r="BO496" s="56"/>
      <c r="BP496" s="56"/>
      <c r="BQ496" s="5"/>
      <c r="BR496" s="5"/>
      <c r="BS496" s="5"/>
    </row>
    <row r="497" ht="18.75" customHeight="1">
      <c r="A497" s="5"/>
      <c r="B497" s="5"/>
      <c r="C497" s="5"/>
      <c r="D497" s="5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"/>
      <c r="BR497" s="5"/>
      <c r="BS497" s="5"/>
    </row>
    <row r="498" ht="18.75" customHeight="1">
      <c r="A498" s="5"/>
      <c r="B498" s="5"/>
      <c r="C498" s="5"/>
      <c r="D498" s="5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56"/>
      <c r="BI498" s="56"/>
      <c r="BJ498" s="56"/>
      <c r="BK498" s="56"/>
      <c r="BL498" s="56"/>
      <c r="BM498" s="56"/>
      <c r="BN498" s="56"/>
      <c r="BO498" s="56"/>
      <c r="BP498" s="56"/>
      <c r="BQ498" s="5"/>
      <c r="BR498" s="5"/>
      <c r="BS498" s="5"/>
    </row>
    <row r="499" ht="18.75" customHeight="1">
      <c r="A499" s="5"/>
      <c r="B499" s="5"/>
      <c r="C499" s="5"/>
      <c r="D499" s="5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56"/>
      <c r="BI499" s="56"/>
      <c r="BJ499" s="56"/>
      <c r="BK499" s="56"/>
      <c r="BL499" s="56"/>
      <c r="BM499" s="56"/>
      <c r="BN499" s="56"/>
      <c r="BO499" s="56"/>
      <c r="BP499" s="56"/>
      <c r="BQ499" s="5"/>
      <c r="BR499" s="5"/>
      <c r="BS499" s="5"/>
    </row>
    <row r="500" ht="18.75" customHeight="1">
      <c r="A500" s="5"/>
      <c r="B500" s="5"/>
      <c r="C500" s="5"/>
      <c r="D500" s="5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"/>
      <c r="BR500" s="5"/>
      <c r="BS500" s="5"/>
    </row>
    <row r="501" ht="18.75" customHeight="1">
      <c r="A501" s="5"/>
      <c r="B501" s="5"/>
      <c r="C501" s="5"/>
      <c r="D501" s="5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6"/>
      <c r="BF501" s="56"/>
      <c r="BG501" s="56"/>
      <c r="BH501" s="56"/>
      <c r="BI501" s="56"/>
      <c r="BJ501" s="56"/>
      <c r="BK501" s="56"/>
      <c r="BL501" s="56"/>
      <c r="BM501" s="56"/>
      <c r="BN501" s="56"/>
      <c r="BO501" s="56"/>
      <c r="BP501" s="56"/>
      <c r="BQ501" s="5"/>
      <c r="BR501" s="5"/>
      <c r="BS501" s="5"/>
    </row>
    <row r="502" ht="18.75" customHeight="1">
      <c r="A502" s="5"/>
      <c r="B502" s="5"/>
      <c r="C502" s="5"/>
      <c r="D502" s="5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  <c r="BI502" s="56"/>
      <c r="BJ502" s="56"/>
      <c r="BK502" s="56"/>
      <c r="BL502" s="56"/>
      <c r="BM502" s="56"/>
      <c r="BN502" s="56"/>
      <c r="BO502" s="56"/>
      <c r="BP502" s="56"/>
      <c r="BQ502" s="5"/>
      <c r="BR502" s="5"/>
      <c r="BS502" s="5"/>
    </row>
    <row r="503" ht="18.75" customHeight="1">
      <c r="A503" s="5"/>
      <c r="B503" s="5"/>
      <c r="C503" s="5"/>
      <c r="D503" s="5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/>
      <c r="BH503" s="56"/>
      <c r="BI503" s="56"/>
      <c r="BJ503" s="56"/>
      <c r="BK503" s="56"/>
      <c r="BL503" s="56"/>
      <c r="BM503" s="56"/>
      <c r="BN503" s="56"/>
      <c r="BO503" s="56"/>
      <c r="BP503" s="56"/>
      <c r="BQ503" s="5"/>
      <c r="BR503" s="5"/>
      <c r="BS503" s="5"/>
    </row>
    <row r="504" ht="18.75" customHeight="1">
      <c r="A504" s="5"/>
      <c r="B504" s="5"/>
      <c r="C504" s="5"/>
      <c r="D504" s="5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  <c r="BI504" s="56"/>
      <c r="BJ504" s="56"/>
      <c r="BK504" s="56"/>
      <c r="BL504" s="56"/>
      <c r="BM504" s="56"/>
      <c r="BN504" s="56"/>
      <c r="BO504" s="56"/>
      <c r="BP504" s="56"/>
      <c r="BQ504" s="5"/>
      <c r="BR504" s="5"/>
      <c r="BS504" s="5"/>
    </row>
    <row r="505" ht="18.75" customHeight="1">
      <c r="A505" s="5"/>
      <c r="B505" s="5"/>
      <c r="C505" s="5"/>
      <c r="D505" s="5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  <c r="BF505" s="56"/>
      <c r="BG505" s="56"/>
      <c r="BH505" s="56"/>
      <c r="BI505" s="56"/>
      <c r="BJ505" s="56"/>
      <c r="BK505" s="56"/>
      <c r="BL505" s="56"/>
      <c r="BM505" s="56"/>
      <c r="BN505" s="56"/>
      <c r="BO505" s="56"/>
      <c r="BP505" s="56"/>
      <c r="BQ505" s="5"/>
      <c r="BR505" s="5"/>
      <c r="BS505" s="5"/>
    </row>
    <row r="506" ht="18.75" customHeight="1">
      <c r="A506" s="5"/>
      <c r="B506" s="5"/>
      <c r="C506" s="5"/>
      <c r="D506" s="5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/>
      <c r="BN506" s="56"/>
      <c r="BO506" s="56"/>
      <c r="BP506" s="56"/>
      <c r="BQ506" s="5"/>
      <c r="BR506" s="5"/>
      <c r="BS506" s="5"/>
    </row>
    <row r="507" ht="18.75" customHeight="1">
      <c r="A507" s="5"/>
      <c r="B507" s="5"/>
      <c r="C507" s="5"/>
      <c r="D507" s="5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56"/>
      <c r="BI507" s="56"/>
      <c r="BJ507" s="56"/>
      <c r="BK507" s="56"/>
      <c r="BL507" s="56"/>
      <c r="BM507" s="56"/>
      <c r="BN507" s="56"/>
      <c r="BO507" s="56"/>
      <c r="BP507" s="56"/>
      <c r="BQ507" s="5"/>
      <c r="BR507" s="5"/>
      <c r="BS507" s="5"/>
    </row>
    <row r="508" ht="18.75" customHeight="1">
      <c r="A508" s="5"/>
      <c r="B508" s="5"/>
      <c r="C508" s="5"/>
      <c r="D508" s="5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56"/>
      <c r="BI508" s="56"/>
      <c r="BJ508" s="56"/>
      <c r="BK508" s="56"/>
      <c r="BL508" s="56"/>
      <c r="BM508" s="56"/>
      <c r="BN508" s="56"/>
      <c r="BO508" s="56"/>
      <c r="BP508" s="56"/>
      <c r="BQ508" s="5"/>
      <c r="BR508" s="5"/>
      <c r="BS508" s="5"/>
    </row>
    <row r="509" ht="18.75" customHeight="1">
      <c r="A509" s="5"/>
      <c r="B509" s="5"/>
      <c r="C509" s="5"/>
      <c r="D509" s="5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6"/>
      <c r="BF509" s="56"/>
      <c r="BG509" s="56"/>
      <c r="BH509" s="56"/>
      <c r="BI509" s="56"/>
      <c r="BJ509" s="56"/>
      <c r="BK509" s="56"/>
      <c r="BL509" s="56"/>
      <c r="BM509" s="56"/>
      <c r="BN509" s="56"/>
      <c r="BO509" s="56"/>
      <c r="BP509" s="56"/>
      <c r="BQ509" s="5"/>
      <c r="BR509" s="5"/>
      <c r="BS509" s="5"/>
    </row>
    <row r="510" ht="18.75" customHeight="1">
      <c r="A510" s="5"/>
      <c r="B510" s="5"/>
      <c r="C510" s="5"/>
      <c r="D510" s="5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6"/>
      <c r="BP510" s="56"/>
      <c r="BQ510" s="5"/>
      <c r="BR510" s="5"/>
      <c r="BS510" s="5"/>
    </row>
    <row r="511" ht="18.75" customHeight="1">
      <c r="A511" s="5"/>
      <c r="B511" s="5"/>
      <c r="C511" s="5"/>
      <c r="D511" s="5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6"/>
      <c r="BF511" s="56"/>
      <c r="BG511" s="56"/>
      <c r="BH511" s="56"/>
      <c r="BI511" s="56"/>
      <c r="BJ511" s="56"/>
      <c r="BK511" s="56"/>
      <c r="BL511" s="56"/>
      <c r="BM511" s="56"/>
      <c r="BN511" s="56"/>
      <c r="BO511" s="56"/>
      <c r="BP511" s="56"/>
      <c r="BQ511" s="5"/>
      <c r="BR511" s="5"/>
      <c r="BS511" s="5"/>
    </row>
    <row r="512" ht="18.75" customHeight="1">
      <c r="A512" s="5"/>
      <c r="B512" s="5"/>
      <c r="C512" s="5"/>
      <c r="D512" s="5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6"/>
      <c r="BF512" s="56"/>
      <c r="BG512" s="56"/>
      <c r="BH512" s="56"/>
      <c r="BI512" s="56"/>
      <c r="BJ512" s="56"/>
      <c r="BK512" s="56"/>
      <c r="BL512" s="56"/>
      <c r="BM512" s="56"/>
      <c r="BN512" s="56"/>
      <c r="BO512" s="56"/>
      <c r="BP512" s="56"/>
      <c r="BQ512" s="5"/>
      <c r="BR512" s="5"/>
      <c r="BS512" s="5"/>
    </row>
    <row r="513" ht="18.75" customHeight="1">
      <c r="A513" s="5"/>
      <c r="B513" s="5"/>
      <c r="C513" s="5"/>
      <c r="D513" s="5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6"/>
      <c r="BF513" s="56"/>
      <c r="BG513" s="56"/>
      <c r="BH513" s="56"/>
      <c r="BI513" s="56"/>
      <c r="BJ513" s="56"/>
      <c r="BK513" s="56"/>
      <c r="BL513" s="56"/>
      <c r="BM513" s="56"/>
      <c r="BN513" s="56"/>
      <c r="BO513" s="56"/>
      <c r="BP513" s="56"/>
      <c r="BQ513" s="5"/>
      <c r="BR513" s="5"/>
      <c r="BS513" s="5"/>
    </row>
    <row r="514" ht="18.75" customHeight="1">
      <c r="A514" s="5"/>
      <c r="B514" s="5"/>
      <c r="C514" s="5"/>
      <c r="D514" s="5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  <c r="BG514" s="56"/>
      <c r="BH514" s="56"/>
      <c r="BI514" s="56"/>
      <c r="BJ514" s="56"/>
      <c r="BK514" s="56"/>
      <c r="BL514" s="56"/>
      <c r="BM514" s="56"/>
      <c r="BN514" s="56"/>
      <c r="BO514" s="56"/>
      <c r="BP514" s="56"/>
      <c r="BQ514" s="5"/>
      <c r="BR514" s="5"/>
      <c r="BS514" s="5"/>
    </row>
    <row r="515" ht="18.75" customHeight="1">
      <c r="A515" s="5"/>
      <c r="B515" s="5"/>
      <c r="C515" s="5"/>
      <c r="D515" s="5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/>
      <c r="BM515" s="56"/>
      <c r="BN515" s="56"/>
      <c r="BO515" s="56"/>
      <c r="BP515" s="56"/>
      <c r="BQ515" s="5"/>
      <c r="BR515" s="5"/>
      <c r="BS515" s="5"/>
    </row>
    <row r="516" ht="18.75" customHeight="1">
      <c r="A516" s="5"/>
      <c r="B516" s="5"/>
      <c r="C516" s="5"/>
      <c r="D516" s="5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/>
      <c r="BO516" s="56"/>
      <c r="BP516" s="56"/>
      <c r="BQ516" s="5"/>
      <c r="BR516" s="5"/>
      <c r="BS516" s="5"/>
    </row>
    <row r="517" ht="18.75" customHeight="1">
      <c r="A517" s="5"/>
      <c r="B517" s="5"/>
      <c r="C517" s="5"/>
      <c r="D517" s="5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  <c r="BG517" s="56"/>
      <c r="BH517" s="56"/>
      <c r="BI517" s="56"/>
      <c r="BJ517" s="56"/>
      <c r="BK517" s="56"/>
      <c r="BL517" s="56"/>
      <c r="BM517" s="56"/>
      <c r="BN517" s="56"/>
      <c r="BO517" s="56"/>
      <c r="BP517" s="56"/>
      <c r="BQ517" s="5"/>
      <c r="BR517" s="5"/>
      <c r="BS517" s="5"/>
    </row>
    <row r="518" ht="18.75" customHeight="1">
      <c r="A518" s="5"/>
      <c r="B518" s="5"/>
      <c r="C518" s="5"/>
      <c r="D518" s="5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  <c r="BG518" s="56"/>
      <c r="BH518" s="56"/>
      <c r="BI518" s="56"/>
      <c r="BJ518" s="56"/>
      <c r="BK518" s="56"/>
      <c r="BL518" s="56"/>
      <c r="BM518" s="56"/>
      <c r="BN518" s="56"/>
      <c r="BO518" s="56"/>
      <c r="BP518" s="56"/>
      <c r="BQ518" s="5"/>
      <c r="BR518" s="5"/>
      <c r="BS518" s="5"/>
    </row>
    <row r="519" ht="18.75" customHeight="1">
      <c r="A519" s="5"/>
      <c r="B519" s="5"/>
      <c r="C519" s="5"/>
      <c r="D519" s="5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  <c r="BI519" s="56"/>
      <c r="BJ519" s="56"/>
      <c r="BK519" s="56"/>
      <c r="BL519" s="56"/>
      <c r="BM519" s="56"/>
      <c r="BN519" s="56"/>
      <c r="BO519" s="56"/>
      <c r="BP519" s="56"/>
      <c r="BQ519" s="5"/>
      <c r="BR519" s="5"/>
      <c r="BS519" s="5"/>
    </row>
    <row r="520" ht="18.75" customHeight="1">
      <c r="A520" s="5"/>
      <c r="B520" s="5"/>
      <c r="C520" s="5"/>
      <c r="D520" s="5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"/>
      <c r="BR520" s="5"/>
      <c r="BS520" s="5"/>
    </row>
    <row r="521" ht="18.75" customHeight="1">
      <c r="A521" s="5"/>
      <c r="B521" s="5"/>
      <c r="C521" s="5"/>
      <c r="D521" s="5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6"/>
      <c r="BF521" s="56"/>
      <c r="BG521" s="56"/>
      <c r="BH521" s="56"/>
      <c r="BI521" s="56"/>
      <c r="BJ521" s="56"/>
      <c r="BK521" s="56"/>
      <c r="BL521" s="56"/>
      <c r="BM521" s="56"/>
      <c r="BN521" s="56"/>
      <c r="BO521" s="56"/>
      <c r="BP521" s="56"/>
      <c r="BQ521" s="5"/>
      <c r="BR521" s="5"/>
      <c r="BS521" s="5"/>
    </row>
    <row r="522" ht="18.75" customHeight="1">
      <c r="A522" s="5"/>
      <c r="B522" s="5"/>
      <c r="C522" s="5"/>
      <c r="D522" s="5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"/>
      <c r="BR522" s="5"/>
      <c r="BS522" s="5"/>
    </row>
    <row r="523" ht="18.75" customHeight="1">
      <c r="A523" s="5"/>
      <c r="B523" s="5"/>
      <c r="C523" s="5"/>
      <c r="D523" s="5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56"/>
      <c r="BI523" s="56"/>
      <c r="BJ523" s="56"/>
      <c r="BK523" s="56"/>
      <c r="BL523" s="56"/>
      <c r="BM523" s="56"/>
      <c r="BN523" s="56"/>
      <c r="BO523" s="56"/>
      <c r="BP523" s="56"/>
      <c r="BQ523" s="5"/>
      <c r="BR523" s="5"/>
      <c r="BS523" s="5"/>
    </row>
    <row r="524" ht="18.75" customHeight="1">
      <c r="A524" s="5"/>
      <c r="B524" s="5"/>
      <c r="C524" s="5"/>
      <c r="D524" s="5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"/>
      <c r="BR524" s="5"/>
      <c r="BS524" s="5"/>
    </row>
    <row r="525" ht="18.75" customHeight="1">
      <c r="A525" s="5"/>
      <c r="B525" s="5"/>
      <c r="C525" s="5"/>
      <c r="D525" s="5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"/>
      <c r="BR525" s="5"/>
      <c r="BS525" s="5"/>
    </row>
    <row r="526" ht="18.75" customHeight="1">
      <c r="A526" s="5"/>
      <c r="B526" s="5"/>
      <c r="C526" s="5"/>
      <c r="D526" s="5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"/>
      <c r="BR526" s="5"/>
      <c r="BS526" s="5"/>
    </row>
    <row r="527" ht="18.75" customHeight="1">
      <c r="A527" s="5"/>
      <c r="B527" s="5"/>
      <c r="C527" s="5"/>
      <c r="D527" s="5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6"/>
      <c r="BF527" s="56"/>
      <c r="BG527" s="56"/>
      <c r="BH527" s="56"/>
      <c r="BI527" s="56"/>
      <c r="BJ527" s="56"/>
      <c r="BK527" s="56"/>
      <c r="BL527" s="56"/>
      <c r="BM527" s="56"/>
      <c r="BN527" s="56"/>
      <c r="BO527" s="56"/>
      <c r="BP527" s="56"/>
      <c r="BQ527" s="5"/>
      <c r="BR527" s="5"/>
      <c r="BS527" s="5"/>
    </row>
    <row r="528" ht="18.75" customHeight="1">
      <c r="A528" s="5"/>
      <c r="B528" s="5"/>
      <c r="C528" s="5"/>
      <c r="D528" s="5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  <c r="BI528" s="56"/>
      <c r="BJ528" s="56"/>
      <c r="BK528" s="56"/>
      <c r="BL528" s="56"/>
      <c r="BM528" s="56"/>
      <c r="BN528" s="56"/>
      <c r="BO528" s="56"/>
      <c r="BP528" s="56"/>
      <c r="BQ528" s="5"/>
      <c r="BR528" s="5"/>
      <c r="BS528" s="5"/>
    </row>
    <row r="529" ht="18.75" customHeight="1">
      <c r="A529" s="5"/>
      <c r="B529" s="5"/>
      <c r="C529" s="5"/>
      <c r="D529" s="5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"/>
      <c r="BR529" s="5"/>
      <c r="BS529" s="5"/>
    </row>
    <row r="530" ht="18.75" customHeight="1">
      <c r="A530" s="5"/>
      <c r="B530" s="5"/>
      <c r="C530" s="5"/>
      <c r="D530" s="5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"/>
      <c r="BR530" s="5"/>
      <c r="BS530" s="5"/>
    </row>
    <row r="531" ht="18.75" customHeight="1">
      <c r="A531" s="5"/>
      <c r="B531" s="5"/>
      <c r="C531" s="5"/>
      <c r="D531" s="5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/>
      <c r="BQ531" s="5"/>
      <c r="BR531" s="5"/>
      <c r="BS531" s="5"/>
    </row>
    <row r="532" ht="18.75" customHeight="1">
      <c r="A532" s="5"/>
      <c r="B532" s="5"/>
      <c r="C532" s="5"/>
      <c r="D532" s="5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56"/>
      <c r="BI532" s="56"/>
      <c r="BJ532" s="56"/>
      <c r="BK532" s="56"/>
      <c r="BL532" s="56"/>
      <c r="BM532" s="56"/>
      <c r="BN532" s="56"/>
      <c r="BO532" s="56"/>
      <c r="BP532" s="56"/>
      <c r="BQ532" s="5"/>
      <c r="BR532" s="5"/>
      <c r="BS532" s="5"/>
    </row>
    <row r="533" ht="18.75" customHeight="1">
      <c r="A533" s="5"/>
      <c r="B533" s="5"/>
      <c r="C533" s="5"/>
      <c r="D533" s="5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6"/>
      <c r="BF533" s="56"/>
      <c r="BG533" s="56"/>
      <c r="BH533" s="56"/>
      <c r="BI533" s="56"/>
      <c r="BJ533" s="56"/>
      <c r="BK533" s="56"/>
      <c r="BL533" s="56"/>
      <c r="BM533" s="56"/>
      <c r="BN533" s="56"/>
      <c r="BO533" s="56"/>
      <c r="BP533" s="56"/>
      <c r="BQ533" s="5"/>
      <c r="BR533" s="5"/>
      <c r="BS533" s="5"/>
    </row>
    <row r="534" ht="18.75" customHeight="1">
      <c r="A534" s="5"/>
      <c r="B534" s="5"/>
      <c r="C534" s="5"/>
      <c r="D534" s="5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6"/>
      <c r="BP534" s="56"/>
      <c r="BQ534" s="5"/>
      <c r="BR534" s="5"/>
      <c r="BS534" s="5"/>
    </row>
    <row r="535" ht="18.75" customHeight="1">
      <c r="A535" s="5"/>
      <c r="B535" s="5"/>
      <c r="C535" s="5"/>
      <c r="D535" s="5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6"/>
      <c r="BF535" s="56"/>
      <c r="BG535" s="56"/>
      <c r="BH535" s="56"/>
      <c r="BI535" s="56"/>
      <c r="BJ535" s="56"/>
      <c r="BK535" s="56"/>
      <c r="BL535" s="56"/>
      <c r="BM535" s="56"/>
      <c r="BN535" s="56"/>
      <c r="BO535" s="56"/>
      <c r="BP535" s="56"/>
      <c r="BQ535" s="5"/>
      <c r="BR535" s="5"/>
      <c r="BS535" s="5"/>
    </row>
    <row r="536" ht="18.75" customHeight="1">
      <c r="A536" s="5"/>
      <c r="B536" s="5"/>
      <c r="C536" s="5"/>
      <c r="D536" s="5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56"/>
      <c r="BI536" s="56"/>
      <c r="BJ536" s="56"/>
      <c r="BK536" s="56"/>
      <c r="BL536" s="56"/>
      <c r="BM536" s="56"/>
      <c r="BN536" s="56"/>
      <c r="BO536" s="56"/>
      <c r="BP536" s="56"/>
      <c r="BQ536" s="5"/>
      <c r="BR536" s="5"/>
      <c r="BS536" s="5"/>
    </row>
    <row r="537" ht="18.75" customHeight="1">
      <c r="A537" s="5"/>
      <c r="B537" s="5"/>
      <c r="C537" s="5"/>
      <c r="D537" s="5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  <c r="BG537" s="56"/>
      <c r="BH537" s="56"/>
      <c r="BI537" s="56"/>
      <c r="BJ537" s="56"/>
      <c r="BK537" s="56"/>
      <c r="BL537" s="56"/>
      <c r="BM537" s="56"/>
      <c r="BN537" s="56"/>
      <c r="BO537" s="56"/>
      <c r="BP537" s="56"/>
      <c r="BQ537" s="5"/>
      <c r="BR537" s="5"/>
      <c r="BS537" s="5"/>
    </row>
    <row r="538" ht="18.75" customHeight="1">
      <c r="A538" s="5"/>
      <c r="B538" s="5"/>
      <c r="C538" s="5"/>
      <c r="D538" s="5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"/>
      <c r="BR538" s="5"/>
      <c r="BS538" s="5"/>
    </row>
    <row r="539" ht="18.75" customHeight="1">
      <c r="A539" s="5"/>
      <c r="B539" s="5"/>
      <c r="C539" s="5"/>
      <c r="D539" s="5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  <c r="BI539" s="56"/>
      <c r="BJ539" s="56"/>
      <c r="BK539" s="56"/>
      <c r="BL539" s="56"/>
      <c r="BM539" s="56"/>
      <c r="BN539" s="56"/>
      <c r="BO539" s="56"/>
      <c r="BP539" s="56"/>
      <c r="BQ539" s="5"/>
      <c r="BR539" s="5"/>
      <c r="BS539" s="5"/>
    </row>
    <row r="540" ht="18.75" customHeight="1">
      <c r="A540" s="5"/>
      <c r="B540" s="5"/>
      <c r="C540" s="5"/>
      <c r="D540" s="5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56"/>
      <c r="BI540" s="56"/>
      <c r="BJ540" s="56"/>
      <c r="BK540" s="56"/>
      <c r="BL540" s="56"/>
      <c r="BM540" s="56"/>
      <c r="BN540" s="56"/>
      <c r="BO540" s="56"/>
      <c r="BP540" s="56"/>
      <c r="BQ540" s="5"/>
      <c r="BR540" s="5"/>
      <c r="BS540" s="5"/>
    </row>
    <row r="541" ht="18.75" customHeight="1">
      <c r="A541" s="5"/>
      <c r="B541" s="5"/>
      <c r="C541" s="5"/>
      <c r="D541" s="5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6"/>
      <c r="BF541" s="56"/>
      <c r="BG541" s="56"/>
      <c r="BH541" s="56"/>
      <c r="BI541" s="56"/>
      <c r="BJ541" s="56"/>
      <c r="BK541" s="56"/>
      <c r="BL541" s="56"/>
      <c r="BM541" s="56"/>
      <c r="BN541" s="56"/>
      <c r="BO541" s="56"/>
      <c r="BP541" s="56"/>
      <c r="BQ541" s="5"/>
      <c r="BR541" s="5"/>
      <c r="BS541" s="5"/>
    </row>
    <row r="542" ht="18.75" customHeight="1">
      <c r="A542" s="5"/>
      <c r="B542" s="5"/>
      <c r="C542" s="5"/>
      <c r="D542" s="5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6"/>
      <c r="BF542" s="56"/>
      <c r="BG542" s="56"/>
      <c r="BH542" s="56"/>
      <c r="BI542" s="56"/>
      <c r="BJ542" s="56"/>
      <c r="BK542" s="56"/>
      <c r="BL542" s="56"/>
      <c r="BM542" s="56"/>
      <c r="BN542" s="56"/>
      <c r="BO542" s="56"/>
      <c r="BP542" s="56"/>
      <c r="BQ542" s="5"/>
      <c r="BR542" s="5"/>
      <c r="BS542" s="5"/>
    </row>
    <row r="543" ht="18.75" customHeight="1">
      <c r="A543" s="5"/>
      <c r="B543" s="5"/>
      <c r="C543" s="5"/>
      <c r="D543" s="5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6"/>
      <c r="BF543" s="56"/>
      <c r="BG543" s="56"/>
      <c r="BH543" s="56"/>
      <c r="BI543" s="56"/>
      <c r="BJ543" s="56"/>
      <c r="BK543" s="56"/>
      <c r="BL543" s="56"/>
      <c r="BM543" s="56"/>
      <c r="BN543" s="56"/>
      <c r="BO543" s="56"/>
      <c r="BP543" s="56"/>
      <c r="BQ543" s="5"/>
      <c r="BR543" s="5"/>
      <c r="BS543" s="5"/>
    </row>
    <row r="544" ht="18.75" customHeight="1">
      <c r="A544" s="5"/>
      <c r="B544" s="5"/>
      <c r="C544" s="5"/>
      <c r="D544" s="5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  <c r="BI544" s="56"/>
      <c r="BJ544" s="56"/>
      <c r="BK544" s="56"/>
      <c r="BL544" s="56"/>
      <c r="BM544" s="56"/>
      <c r="BN544" s="56"/>
      <c r="BO544" s="56"/>
      <c r="BP544" s="56"/>
      <c r="BQ544" s="5"/>
      <c r="BR544" s="5"/>
      <c r="BS544" s="5"/>
    </row>
    <row r="545" ht="18.75" customHeight="1">
      <c r="A545" s="5"/>
      <c r="B545" s="5"/>
      <c r="C545" s="5"/>
      <c r="D545" s="5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"/>
      <c r="BR545" s="5"/>
      <c r="BS545" s="5"/>
    </row>
    <row r="546" ht="18.75" customHeight="1">
      <c r="A546" s="5"/>
      <c r="B546" s="5"/>
      <c r="C546" s="5"/>
      <c r="D546" s="5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6"/>
      <c r="BF546" s="56"/>
      <c r="BG546" s="56"/>
      <c r="BH546" s="56"/>
      <c r="BI546" s="56"/>
      <c r="BJ546" s="56"/>
      <c r="BK546" s="56"/>
      <c r="BL546" s="56"/>
      <c r="BM546" s="56"/>
      <c r="BN546" s="56"/>
      <c r="BO546" s="56"/>
      <c r="BP546" s="56"/>
      <c r="BQ546" s="5"/>
      <c r="BR546" s="5"/>
      <c r="BS546" s="5"/>
    </row>
    <row r="547" ht="18.75" customHeight="1">
      <c r="A547" s="5"/>
      <c r="B547" s="5"/>
      <c r="C547" s="5"/>
      <c r="D547" s="5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56"/>
      <c r="BI547" s="56"/>
      <c r="BJ547" s="56"/>
      <c r="BK547" s="56"/>
      <c r="BL547" s="56"/>
      <c r="BM547" s="56"/>
      <c r="BN547" s="56"/>
      <c r="BO547" s="56"/>
      <c r="BP547" s="56"/>
      <c r="BQ547" s="5"/>
      <c r="BR547" s="5"/>
      <c r="BS547" s="5"/>
    </row>
    <row r="548" ht="18.75" customHeight="1">
      <c r="A548" s="5"/>
      <c r="B548" s="5"/>
      <c r="C548" s="5"/>
      <c r="D548" s="5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56"/>
      <c r="BI548" s="56"/>
      <c r="BJ548" s="56"/>
      <c r="BK548" s="56"/>
      <c r="BL548" s="56"/>
      <c r="BM548" s="56"/>
      <c r="BN548" s="56"/>
      <c r="BO548" s="56"/>
      <c r="BP548" s="56"/>
      <c r="BQ548" s="5"/>
      <c r="BR548" s="5"/>
      <c r="BS548" s="5"/>
    </row>
    <row r="549" ht="18.75" customHeight="1">
      <c r="A549" s="5"/>
      <c r="B549" s="5"/>
      <c r="C549" s="5"/>
      <c r="D549" s="5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/>
      <c r="BQ549" s="5"/>
      <c r="BR549" s="5"/>
      <c r="BS549" s="5"/>
    </row>
    <row r="550" ht="18.75" customHeight="1">
      <c r="A550" s="5"/>
      <c r="B550" s="5"/>
      <c r="C550" s="5"/>
      <c r="D550" s="5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6"/>
      <c r="BP550" s="56"/>
      <c r="BQ550" s="5"/>
      <c r="BR550" s="5"/>
      <c r="BS550" s="5"/>
    </row>
    <row r="551" ht="18.75" customHeight="1">
      <c r="A551" s="5"/>
      <c r="B551" s="5"/>
      <c r="C551" s="5"/>
      <c r="D551" s="5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  <c r="BG551" s="56"/>
      <c r="BH551" s="56"/>
      <c r="BI551" s="56"/>
      <c r="BJ551" s="56"/>
      <c r="BK551" s="56"/>
      <c r="BL551" s="56"/>
      <c r="BM551" s="56"/>
      <c r="BN551" s="56"/>
      <c r="BO551" s="56"/>
      <c r="BP551" s="56"/>
      <c r="BQ551" s="5"/>
      <c r="BR551" s="5"/>
      <c r="BS551" s="5"/>
    </row>
    <row r="552" ht="18.75" customHeight="1">
      <c r="A552" s="5"/>
      <c r="B552" s="5"/>
      <c r="C552" s="5"/>
      <c r="D552" s="5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/>
      <c r="BK552" s="56"/>
      <c r="BL552" s="56"/>
      <c r="BM552" s="56"/>
      <c r="BN552" s="56"/>
      <c r="BO552" s="56"/>
      <c r="BP552" s="56"/>
      <c r="BQ552" s="5"/>
      <c r="BR552" s="5"/>
      <c r="BS552" s="5"/>
    </row>
    <row r="553" ht="18.75" customHeight="1">
      <c r="A553" s="5"/>
      <c r="B553" s="5"/>
      <c r="C553" s="5"/>
      <c r="D553" s="5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6"/>
      <c r="BF553" s="56"/>
      <c r="BG553" s="56"/>
      <c r="BH553" s="56"/>
      <c r="BI553" s="56"/>
      <c r="BJ553" s="56"/>
      <c r="BK553" s="56"/>
      <c r="BL553" s="56"/>
      <c r="BM553" s="56"/>
      <c r="BN553" s="56"/>
      <c r="BO553" s="56"/>
      <c r="BP553" s="56"/>
      <c r="BQ553" s="5"/>
      <c r="BR553" s="5"/>
      <c r="BS553" s="5"/>
    </row>
    <row r="554" ht="18.75" customHeight="1">
      <c r="A554" s="5"/>
      <c r="B554" s="5"/>
      <c r="C554" s="5"/>
      <c r="D554" s="5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"/>
      <c r="BR554" s="5"/>
      <c r="BS554" s="5"/>
    </row>
    <row r="555" ht="18.75" customHeight="1">
      <c r="A555" s="5"/>
      <c r="B555" s="5"/>
      <c r="C555" s="5"/>
      <c r="D555" s="5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  <c r="BI555" s="56"/>
      <c r="BJ555" s="56"/>
      <c r="BK555" s="56"/>
      <c r="BL555" s="56"/>
      <c r="BM555" s="56"/>
      <c r="BN555" s="56"/>
      <c r="BO555" s="56"/>
      <c r="BP555" s="56"/>
      <c r="BQ555" s="5"/>
      <c r="BR555" s="5"/>
      <c r="BS555" s="5"/>
    </row>
    <row r="556" ht="18.75" customHeight="1">
      <c r="A556" s="5"/>
      <c r="B556" s="5"/>
      <c r="C556" s="5"/>
      <c r="D556" s="5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  <c r="BI556" s="56"/>
      <c r="BJ556" s="56"/>
      <c r="BK556" s="56"/>
      <c r="BL556" s="56"/>
      <c r="BM556" s="56"/>
      <c r="BN556" s="56"/>
      <c r="BO556" s="56"/>
      <c r="BP556" s="56"/>
      <c r="BQ556" s="5"/>
      <c r="BR556" s="5"/>
      <c r="BS556" s="5"/>
    </row>
    <row r="557" ht="18.75" customHeight="1">
      <c r="A557" s="5"/>
      <c r="B557" s="5"/>
      <c r="C557" s="5"/>
      <c r="D557" s="5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6"/>
      <c r="BF557" s="56"/>
      <c r="BG557" s="56"/>
      <c r="BH557" s="56"/>
      <c r="BI557" s="56"/>
      <c r="BJ557" s="56"/>
      <c r="BK557" s="56"/>
      <c r="BL557" s="56"/>
      <c r="BM557" s="56"/>
      <c r="BN557" s="56"/>
      <c r="BO557" s="56"/>
      <c r="BP557" s="56"/>
      <c r="BQ557" s="5"/>
      <c r="BR557" s="5"/>
      <c r="BS557" s="5"/>
    </row>
    <row r="558" ht="18.75" customHeight="1">
      <c r="A558" s="5"/>
      <c r="B558" s="5"/>
      <c r="C558" s="5"/>
      <c r="D558" s="5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"/>
      <c r="BR558" s="5"/>
      <c r="BS558" s="5"/>
    </row>
    <row r="559" ht="18.75" customHeight="1">
      <c r="A559" s="5"/>
      <c r="B559" s="5"/>
      <c r="C559" s="5"/>
      <c r="D559" s="5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"/>
      <c r="BR559" s="5"/>
      <c r="BS559" s="5"/>
    </row>
    <row r="560" ht="18.75" customHeight="1">
      <c r="A560" s="5"/>
      <c r="B560" s="5"/>
      <c r="C560" s="5"/>
      <c r="D560" s="5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  <c r="BI560" s="56"/>
      <c r="BJ560" s="56"/>
      <c r="BK560" s="56"/>
      <c r="BL560" s="56"/>
      <c r="BM560" s="56"/>
      <c r="BN560" s="56"/>
      <c r="BO560" s="56"/>
      <c r="BP560" s="56"/>
      <c r="BQ560" s="5"/>
      <c r="BR560" s="5"/>
      <c r="BS560" s="5"/>
    </row>
    <row r="561" ht="18.75" customHeight="1">
      <c r="A561" s="5"/>
      <c r="B561" s="5"/>
      <c r="C561" s="5"/>
      <c r="D561" s="5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6"/>
      <c r="BF561" s="56"/>
      <c r="BG561" s="56"/>
      <c r="BH561" s="56"/>
      <c r="BI561" s="56"/>
      <c r="BJ561" s="56"/>
      <c r="BK561" s="56"/>
      <c r="BL561" s="56"/>
      <c r="BM561" s="56"/>
      <c r="BN561" s="56"/>
      <c r="BO561" s="56"/>
      <c r="BP561" s="56"/>
      <c r="BQ561" s="5"/>
      <c r="BR561" s="5"/>
      <c r="BS561" s="5"/>
    </row>
    <row r="562" ht="18.75" customHeight="1">
      <c r="A562" s="5"/>
      <c r="B562" s="5"/>
      <c r="C562" s="5"/>
      <c r="D562" s="5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56"/>
      <c r="BH562" s="56"/>
      <c r="BI562" s="56"/>
      <c r="BJ562" s="56"/>
      <c r="BK562" s="56"/>
      <c r="BL562" s="56"/>
      <c r="BM562" s="56"/>
      <c r="BN562" s="56"/>
      <c r="BO562" s="56"/>
      <c r="BP562" s="56"/>
      <c r="BQ562" s="5"/>
      <c r="BR562" s="5"/>
      <c r="BS562" s="5"/>
    </row>
    <row r="563" ht="18.75" customHeight="1">
      <c r="A563" s="5"/>
      <c r="B563" s="5"/>
      <c r="C563" s="5"/>
      <c r="D563" s="5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56"/>
      <c r="BI563" s="56"/>
      <c r="BJ563" s="56"/>
      <c r="BK563" s="56"/>
      <c r="BL563" s="56"/>
      <c r="BM563" s="56"/>
      <c r="BN563" s="56"/>
      <c r="BO563" s="56"/>
      <c r="BP563" s="56"/>
      <c r="BQ563" s="5"/>
      <c r="BR563" s="5"/>
      <c r="BS563" s="5"/>
    </row>
    <row r="564" ht="18.75" customHeight="1">
      <c r="A564" s="5"/>
      <c r="B564" s="5"/>
      <c r="C564" s="5"/>
      <c r="D564" s="5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6"/>
      <c r="BQ564" s="5"/>
      <c r="BR564" s="5"/>
      <c r="BS564" s="5"/>
    </row>
    <row r="565" ht="18.75" customHeight="1">
      <c r="A565" s="5"/>
      <c r="B565" s="5"/>
      <c r="C565" s="5"/>
      <c r="D565" s="5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"/>
      <c r="BR565" s="5"/>
      <c r="BS565" s="5"/>
    </row>
    <row r="566" ht="18.75" customHeight="1">
      <c r="A566" s="5"/>
      <c r="B566" s="5"/>
      <c r="C566" s="5"/>
      <c r="D566" s="5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/>
      <c r="BF566" s="56"/>
      <c r="BG566" s="56"/>
      <c r="BH566" s="56"/>
      <c r="BI566" s="56"/>
      <c r="BJ566" s="56"/>
      <c r="BK566" s="56"/>
      <c r="BL566" s="56"/>
      <c r="BM566" s="56"/>
      <c r="BN566" s="56"/>
      <c r="BO566" s="56"/>
      <c r="BP566" s="56"/>
      <c r="BQ566" s="5"/>
      <c r="BR566" s="5"/>
      <c r="BS566" s="5"/>
    </row>
    <row r="567" ht="18.75" customHeight="1">
      <c r="A567" s="5"/>
      <c r="B567" s="5"/>
      <c r="C567" s="5"/>
      <c r="D567" s="5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"/>
      <c r="BR567" s="5"/>
      <c r="BS567" s="5"/>
    </row>
    <row r="568" ht="18.75" customHeight="1">
      <c r="A568" s="5"/>
      <c r="B568" s="5"/>
      <c r="C568" s="5"/>
      <c r="D568" s="5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  <c r="BI568" s="56"/>
      <c r="BJ568" s="56"/>
      <c r="BK568" s="56"/>
      <c r="BL568" s="56"/>
      <c r="BM568" s="56"/>
      <c r="BN568" s="56"/>
      <c r="BO568" s="56"/>
      <c r="BP568" s="56"/>
      <c r="BQ568" s="5"/>
      <c r="BR568" s="5"/>
      <c r="BS568" s="5"/>
    </row>
    <row r="569" ht="18.75" customHeight="1">
      <c r="A569" s="5"/>
      <c r="B569" s="5"/>
      <c r="C569" s="5"/>
      <c r="D569" s="5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"/>
      <c r="BR569" s="5"/>
      <c r="BS569" s="5"/>
    </row>
    <row r="570" ht="18.75" customHeight="1">
      <c r="A570" s="5"/>
      <c r="B570" s="5"/>
      <c r="C570" s="5"/>
      <c r="D570" s="5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  <c r="BI570" s="56"/>
      <c r="BJ570" s="56"/>
      <c r="BK570" s="56"/>
      <c r="BL570" s="56"/>
      <c r="BM570" s="56"/>
      <c r="BN570" s="56"/>
      <c r="BO570" s="56"/>
      <c r="BP570" s="56"/>
      <c r="BQ570" s="5"/>
      <c r="BR570" s="5"/>
      <c r="BS570" s="5"/>
    </row>
    <row r="571" ht="18.75" customHeight="1">
      <c r="A571" s="5"/>
      <c r="B571" s="5"/>
      <c r="C571" s="5"/>
      <c r="D571" s="5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/>
      <c r="BI571" s="56"/>
      <c r="BJ571" s="56"/>
      <c r="BK571" s="56"/>
      <c r="BL571" s="56"/>
      <c r="BM571" s="56"/>
      <c r="BN571" s="56"/>
      <c r="BO571" s="56"/>
      <c r="BP571" s="56"/>
      <c r="BQ571" s="5"/>
      <c r="BR571" s="5"/>
      <c r="BS571" s="5"/>
    </row>
    <row r="572" ht="18.75" customHeight="1">
      <c r="A572" s="5"/>
      <c r="B572" s="5"/>
      <c r="C572" s="5"/>
      <c r="D572" s="5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"/>
      <c r="BR572" s="5"/>
      <c r="BS572" s="5"/>
    </row>
    <row r="573" ht="18.75" customHeight="1">
      <c r="A573" s="5"/>
      <c r="B573" s="5"/>
      <c r="C573" s="5"/>
      <c r="D573" s="5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"/>
      <c r="BR573" s="5"/>
      <c r="BS573" s="5"/>
    </row>
    <row r="574" ht="18.75" customHeight="1">
      <c r="A574" s="5"/>
      <c r="B574" s="5"/>
      <c r="C574" s="5"/>
      <c r="D574" s="5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  <c r="BI574" s="56"/>
      <c r="BJ574" s="56"/>
      <c r="BK574" s="56"/>
      <c r="BL574" s="56"/>
      <c r="BM574" s="56"/>
      <c r="BN574" s="56"/>
      <c r="BO574" s="56"/>
      <c r="BP574" s="56"/>
      <c r="BQ574" s="5"/>
      <c r="BR574" s="5"/>
      <c r="BS574" s="5"/>
    </row>
    <row r="575" ht="18.75" customHeight="1">
      <c r="A575" s="5"/>
      <c r="B575" s="5"/>
      <c r="C575" s="5"/>
      <c r="D575" s="5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/>
      <c r="BN575" s="56"/>
      <c r="BO575" s="56"/>
      <c r="BP575" s="56"/>
      <c r="BQ575" s="5"/>
      <c r="BR575" s="5"/>
      <c r="BS575" s="5"/>
    </row>
    <row r="576" ht="18.75" customHeight="1">
      <c r="A576" s="5"/>
      <c r="B576" s="5"/>
      <c r="C576" s="5"/>
      <c r="D576" s="5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/>
      <c r="BL576" s="56"/>
      <c r="BM576" s="56"/>
      <c r="BN576" s="56"/>
      <c r="BO576" s="56"/>
      <c r="BP576" s="56"/>
      <c r="BQ576" s="5"/>
      <c r="BR576" s="5"/>
      <c r="BS576" s="5"/>
    </row>
    <row r="577" ht="18.75" customHeight="1">
      <c r="A577" s="5"/>
      <c r="B577" s="5"/>
      <c r="C577" s="5"/>
      <c r="D577" s="5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  <c r="BI577" s="56"/>
      <c r="BJ577" s="56"/>
      <c r="BK577" s="56"/>
      <c r="BL577" s="56"/>
      <c r="BM577" s="56"/>
      <c r="BN577" s="56"/>
      <c r="BO577" s="56"/>
      <c r="BP577" s="56"/>
      <c r="BQ577" s="5"/>
      <c r="BR577" s="5"/>
      <c r="BS577" s="5"/>
    </row>
    <row r="578" ht="18.75" customHeight="1">
      <c r="A578" s="5"/>
      <c r="B578" s="5"/>
      <c r="C578" s="5"/>
      <c r="D578" s="5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/>
      <c r="BK578" s="56"/>
      <c r="BL578" s="56"/>
      <c r="BM578" s="56"/>
      <c r="BN578" s="56"/>
      <c r="BO578" s="56"/>
      <c r="BP578" s="56"/>
      <c r="BQ578" s="5"/>
      <c r="BR578" s="5"/>
      <c r="BS578" s="5"/>
    </row>
    <row r="579" ht="18.75" customHeight="1">
      <c r="A579" s="5"/>
      <c r="B579" s="5"/>
      <c r="C579" s="5"/>
      <c r="D579" s="5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56"/>
      <c r="BI579" s="56"/>
      <c r="BJ579" s="56"/>
      <c r="BK579" s="56"/>
      <c r="BL579" s="56"/>
      <c r="BM579" s="56"/>
      <c r="BN579" s="56"/>
      <c r="BO579" s="56"/>
      <c r="BP579" s="56"/>
      <c r="BQ579" s="5"/>
      <c r="BR579" s="5"/>
      <c r="BS579" s="5"/>
    </row>
    <row r="580" ht="18.75" customHeight="1">
      <c r="A580" s="5"/>
      <c r="B580" s="5"/>
      <c r="C580" s="5"/>
      <c r="D580" s="5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/>
      <c r="BQ580" s="5"/>
      <c r="BR580" s="5"/>
      <c r="BS580" s="5"/>
    </row>
    <row r="581" ht="18.75" customHeight="1">
      <c r="A581" s="5"/>
      <c r="B581" s="5"/>
      <c r="C581" s="5"/>
      <c r="D581" s="5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6"/>
      <c r="BF581" s="56"/>
      <c r="BG581" s="56"/>
      <c r="BH581" s="56"/>
      <c r="BI581" s="56"/>
      <c r="BJ581" s="56"/>
      <c r="BK581" s="56"/>
      <c r="BL581" s="56"/>
      <c r="BM581" s="56"/>
      <c r="BN581" s="56"/>
      <c r="BO581" s="56"/>
      <c r="BP581" s="56"/>
      <c r="BQ581" s="5"/>
      <c r="BR581" s="5"/>
      <c r="BS581" s="5"/>
    </row>
    <row r="582" ht="18.75" customHeight="1">
      <c r="A582" s="5"/>
      <c r="B582" s="5"/>
      <c r="C582" s="5"/>
      <c r="D582" s="5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"/>
      <c r="BR582" s="5"/>
      <c r="BS582" s="5"/>
    </row>
    <row r="583" ht="18.75" customHeight="1">
      <c r="A583" s="5"/>
      <c r="B583" s="5"/>
      <c r="C583" s="5"/>
      <c r="D583" s="5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  <c r="BI583" s="56"/>
      <c r="BJ583" s="56"/>
      <c r="BK583" s="56"/>
      <c r="BL583" s="56"/>
      <c r="BM583" s="56"/>
      <c r="BN583" s="56"/>
      <c r="BO583" s="56"/>
      <c r="BP583" s="56"/>
      <c r="BQ583" s="5"/>
      <c r="BR583" s="5"/>
      <c r="BS583" s="5"/>
    </row>
    <row r="584" ht="18.75" customHeight="1">
      <c r="A584" s="5"/>
      <c r="B584" s="5"/>
      <c r="C584" s="5"/>
      <c r="D584" s="5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/>
      <c r="BQ584" s="5"/>
      <c r="BR584" s="5"/>
      <c r="BS584" s="5"/>
    </row>
    <row r="585" ht="18.75" customHeight="1">
      <c r="A585" s="5"/>
      <c r="B585" s="5"/>
      <c r="C585" s="5"/>
      <c r="D585" s="5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6"/>
      <c r="BF585" s="56"/>
      <c r="BG585" s="56"/>
      <c r="BH585" s="56"/>
      <c r="BI585" s="56"/>
      <c r="BJ585" s="56"/>
      <c r="BK585" s="56"/>
      <c r="BL585" s="56"/>
      <c r="BM585" s="56"/>
      <c r="BN585" s="56"/>
      <c r="BO585" s="56"/>
      <c r="BP585" s="56"/>
      <c r="BQ585" s="5"/>
      <c r="BR585" s="5"/>
      <c r="BS585" s="5"/>
    </row>
    <row r="586" ht="18.75" customHeight="1">
      <c r="A586" s="5"/>
      <c r="B586" s="5"/>
      <c r="C586" s="5"/>
      <c r="D586" s="5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  <c r="BI586" s="56"/>
      <c r="BJ586" s="56"/>
      <c r="BK586" s="56"/>
      <c r="BL586" s="56"/>
      <c r="BM586" s="56"/>
      <c r="BN586" s="56"/>
      <c r="BO586" s="56"/>
      <c r="BP586" s="56"/>
      <c r="BQ586" s="5"/>
      <c r="BR586" s="5"/>
      <c r="BS586" s="5"/>
    </row>
    <row r="587" ht="18.75" customHeight="1">
      <c r="A587" s="5"/>
      <c r="B587" s="5"/>
      <c r="C587" s="5"/>
      <c r="D587" s="5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6"/>
      <c r="BF587" s="56"/>
      <c r="BG587" s="56"/>
      <c r="BH587" s="56"/>
      <c r="BI587" s="56"/>
      <c r="BJ587" s="56"/>
      <c r="BK587" s="56"/>
      <c r="BL587" s="56"/>
      <c r="BM587" s="56"/>
      <c r="BN587" s="56"/>
      <c r="BO587" s="56"/>
      <c r="BP587" s="56"/>
      <c r="BQ587" s="5"/>
      <c r="BR587" s="5"/>
      <c r="BS587" s="5"/>
    </row>
    <row r="588" ht="18.75" customHeight="1">
      <c r="A588" s="5"/>
      <c r="B588" s="5"/>
      <c r="C588" s="5"/>
      <c r="D588" s="5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"/>
      <c r="BR588" s="5"/>
      <c r="BS588" s="5"/>
    </row>
    <row r="589" ht="18.75" customHeight="1">
      <c r="A589" s="5"/>
      <c r="B589" s="5"/>
      <c r="C589" s="5"/>
      <c r="D589" s="5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6"/>
      <c r="BF589" s="56"/>
      <c r="BG589" s="56"/>
      <c r="BH589" s="56"/>
      <c r="BI589" s="56"/>
      <c r="BJ589" s="56"/>
      <c r="BK589" s="56"/>
      <c r="BL589" s="56"/>
      <c r="BM589" s="56"/>
      <c r="BN589" s="56"/>
      <c r="BO589" s="56"/>
      <c r="BP589" s="56"/>
      <c r="BQ589" s="5"/>
      <c r="BR589" s="5"/>
      <c r="BS589" s="5"/>
    </row>
    <row r="590" ht="18.75" customHeight="1">
      <c r="A590" s="5"/>
      <c r="B590" s="5"/>
      <c r="C590" s="5"/>
      <c r="D590" s="5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"/>
      <c r="BR590" s="5"/>
      <c r="BS590" s="5"/>
    </row>
    <row r="591" ht="18.75" customHeight="1">
      <c r="A591" s="5"/>
      <c r="B591" s="5"/>
      <c r="C591" s="5"/>
      <c r="D591" s="5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  <c r="BI591" s="56"/>
      <c r="BJ591" s="56"/>
      <c r="BK591" s="56"/>
      <c r="BL591" s="56"/>
      <c r="BM591" s="56"/>
      <c r="BN591" s="56"/>
      <c r="BO591" s="56"/>
      <c r="BP591" s="56"/>
      <c r="BQ591" s="5"/>
      <c r="BR591" s="5"/>
      <c r="BS591" s="5"/>
    </row>
    <row r="592" ht="18.75" customHeight="1">
      <c r="A592" s="5"/>
      <c r="B592" s="5"/>
      <c r="C592" s="5"/>
      <c r="D592" s="5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  <c r="BI592" s="56"/>
      <c r="BJ592" s="56"/>
      <c r="BK592" s="56"/>
      <c r="BL592" s="56"/>
      <c r="BM592" s="56"/>
      <c r="BN592" s="56"/>
      <c r="BO592" s="56"/>
      <c r="BP592" s="56"/>
      <c r="BQ592" s="5"/>
      <c r="BR592" s="5"/>
      <c r="BS592" s="5"/>
    </row>
    <row r="593" ht="18.75" customHeight="1">
      <c r="A593" s="5"/>
      <c r="B593" s="5"/>
      <c r="C593" s="5"/>
      <c r="D593" s="5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/>
      <c r="BJ593" s="56"/>
      <c r="BK593" s="56"/>
      <c r="BL593" s="56"/>
      <c r="BM593" s="56"/>
      <c r="BN593" s="56"/>
      <c r="BO593" s="56"/>
      <c r="BP593" s="56"/>
      <c r="BQ593" s="5"/>
      <c r="BR593" s="5"/>
      <c r="BS593" s="5"/>
    </row>
    <row r="594" ht="18.75" customHeight="1">
      <c r="A594" s="5"/>
      <c r="B594" s="5"/>
      <c r="C594" s="5"/>
      <c r="D594" s="5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/>
      <c r="BO594" s="56"/>
      <c r="BP594" s="56"/>
      <c r="BQ594" s="5"/>
      <c r="BR594" s="5"/>
      <c r="BS594" s="5"/>
    </row>
    <row r="595" ht="18.75" customHeight="1">
      <c r="A595" s="5"/>
      <c r="B595" s="5"/>
      <c r="C595" s="5"/>
      <c r="D595" s="5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  <c r="BI595" s="56"/>
      <c r="BJ595" s="56"/>
      <c r="BK595" s="56"/>
      <c r="BL595" s="56"/>
      <c r="BM595" s="56"/>
      <c r="BN595" s="56"/>
      <c r="BO595" s="56"/>
      <c r="BP595" s="56"/>
      <c r="BQ595" s="5"/>
      <c r="BR595" s="5"/>
      <c r="BS595" s="5"/>
    </row>
    <row r="596" ht="18.75" customHeight="1">
      <c r="A596" s="5"/>
      <c r="B596" s="5"/>
      <c r="C596" s="5"/>
      <c r="D596" s="5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"/>
      <c r="BR596" s="5"/>
      <c r="BS596" s="5"/>
    </row>
    <row r="597" ht="18.75" customHeight="1">
      <c r="A597" s="5"/>
      <c r="B597" s="5"/>
      <c r="C597" s="5"/>
      <c r="D597" s="5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56"/>
      <c r="BI597" s="56"/>
      <c r="BJ597" s="56"/>
      <c r="BK597" s="56"/>
      <c r="BL597" s="56"/>
      <c r="BM597" s="56"/>
      <c r="BN597" s="56"/>
      <c r="BO597" s="56"/>
      <c r="BP597" s="56"/>
      <c r="BQ597" s="5"/>
      <c r="BR597" s="5"/>
      <c r="BS597" s="5"/>
    </row>
    <row r="598" ht="18.75" customHeight="1">
      <c r="A598" s="5"/>
      <c r="B598" s="5"/>
      <c r="C598" s="5"/>
      <c r="D598" s="5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  <c r="BI598" s="56"/>
      <c r="BJ598" s="56"/>
      <c r="BK598" s="56"/>
      <c r="BL598" s="56"/>
      <c r="BM598" s="56"/>
      <c r="BN598" s="56"/>
      <c r="BO598" s="56"/>
      <c r="BP598" s="56"/>
      <c r="BQ598" s="5"/>
      <c r="BR598" s="5"/>
      <c r="BS598" s="5"/>
    </row>
    <row r="599" ht="18.75" customHeight="1">
      <c r="A599" s="5"/>
      <c r="B599" s="5"/>
      <c r="C599" s="5"/>
      <c r="D599" s="5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/>
      <c r="BJ599" s="56"/>
      <c r="BK599" s="56"/>
      <c r="BL599" s="56"/>
      <c r="BM599" s="56"/>
      <c r="BN599" s="56"/>
      <c r="BO599" s="56"/>
      <c r="BP599" s="56"/>
      <c r="BQ599" s="5"/>
      <c r="BR599" s="5"/>
      <c r="BS599" s="5"/>
    </row>
    <row r="600" ht="18.75" customHeight="1">
      <c r="A600" s="5"/>
      <c r="B600" s="5"/>
      <c r="C600" s="5"/>
      <c r="D600" s="5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  <c r="BI600" s="56"/>
      <c r="BJ600" s="56"/>
      <c r="BK600" s="56"/>
      <c r="BL600" s="56"/>
      <c r="BM600" s="56"/>
      <c r="BN600" s="56"/>
      <c r="BO600" s="56"/>
      <c r="BP600" s="56"/>
      <c r="BQ600" s="5"/>
      <c r="BR600" s="5"/>
      <c r="BS600" s="5"/>
    </row>
    <row r="601" ht="18.75" customHeight="1">
      <c r="A601" s="5"/>
      <c r="B601" s="5"/>
      <c r="C601" s="5"/>
      <c r="D601" s="5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6"/>
      <c r="BF601" s="56"/>
      <c r="BG601" s="56"/>
      <c r="BH601" s="56"/>
      <c r="BI601" s="56"/>
      <c r="BJ601" s="56"/>
      <c r="BK601" s="56"/>
      <c r="BL601" s="56"/>
      <c r="BM601" s="56"/>
      <c r="BN601" s="56"/>
      <c r="BO601" s="56"/>
      <c r="BP601" s="56"/>
      <c r="BQ601" s="5"/>
      <c r="BR601" s="5"/>
      <c r="BS601" s="5"/>
    </row>
    <row r="602" ht="18.75" customHeight="1">
      <c r="A602" s="5"/>
      <c r="B602" s="5"/>
      <c r="C602" s="5"/>
      <c r="D602" s="5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/>
      <c r="BK602" s="56"/>
      <c r="BL602" s="56"/>
      <c r="BM602" s="56"/>
      <c r="BN602" s="56"/>
      <c r="BO602" s="56"/>
      <c r="BP602" s="56"/>
      <c r="BQ602" s="5"/>
      <c r="BR602" s="5"/>
      <c r="BS602" s="5"/>
    </row>
    <row r="603" ht="18.75" customHeight="1">
      <c r="A603" s="5"/>
      <c r="B603" s="5"/>
      <c r="C603" s="5"/>
      <c r="D603" s="5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/>
      <c r="BL603" s="56"/>
      <c r="BM603" s="56"/>
      <c r="BN603" s="56"/>
      <c r="BO603" s="56"/>
      <c r="BP603" s="56"/>
      <c r="BQ603" s="5"/>
      <c r="BR603" s="5"/>
      <c r="BS603" s="5"/>
    </row>
    <row r="604" ht="18.75" customHeight="1">
      <c r="A604" s="5"/>
      <c r="B604" s="5"/>
      <c r="C604" s="5"/>
      <c r="D604" s="5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"/>
      <c r="BR604" s="5"/>
      <c r="BS604" s="5"/>
    </row>
    <row r="605" ht="18.75" customHeight="1">
      <c r="A605" s="5"/>
      <c r="B605" s="5"/>
      <c r="C605" s="5"/>
      <c r="D605" s="5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6"/>
      <c r="BF605" s="56"/>
      <c r="BG605" s="56"/>
      <c r="BH605" s="56"/>
      <c r="BI605" s="56"/>
      <c r="BJ605" s="56"/>
      <c r="BK605" s="56"/>
      <c r="BL605" s="56"/>
      <c r="BM605" s="56"/>
      <c r="BN605" s="56"/>
      <c r="BO605" s="56"/>
      <c r="BP605" s="56"/>
      <c r="BQ605" s="5"/>
      <c r="BR605" s="5"/>
      <c r="BS605" s="5"/>
    </row>
    <row r="606" ht="18.75" customHeight="1">
      <c r="A606" s="5"/>
      <c r="B606" s="5"/>
      <c r="C606" s="5"/>
      <c r="D606" s="5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"/>
      <c r="BR606" s="5"/>
      <c r="BS606" s="5"/>
    </row>
    <row r="607" ht="18.75" customHeight="1">
      <c r="A607" s="5"/>
      <c r="B607" s="5"/>
      <c r="C607" s="5"/>
      <c r="D607" s="5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/>
      <c r="BO607" s="56"/>
      <c r="BP607" s="56"/>
      <c r="BQ607" s="5"/>
      <c r="BR607" s="5"/>
      <c r="BS607" s="5"/>
    </row>
    <row r="608" ht="18.75" customHeight="1">
      <c r="A608" s="5"/>
      <c r="B608" s="5"/>
      <c r="C608" s="5"/>
      <c r="D608" s="5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"/>
      <c r="BR608" s="5"/>
      <c r="BS608" s="5"/>
    </row>
    <row r="609" ht="18.75" customHeight="1">
      <c r="A609" s="5"/>
      <c r="B609" s="5"/>
      <c r="C609" s="5"/>
      <c r="D609" s="5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"/>
      <c r="BR609" s="5"/>
      <c r="BS609" s="5"/>
    </row>
    <row r="610" ht="18.75" customHeight="1">
      <c r="A610" s="5"/>
      <c r="B610" s="5"/>
      <c r="C610" s="5"/>
      <c r="D610" s="5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"/>
      <c r="BR610" s="5"/>
      <c r="BS610" s="5"/>
    </row>
    <row r="611" ht="18.75" customHeight="1">
      <c r="A611" s="5"/>
      <c r="B611" s="5"/>
      <c r="C611" s="5"/>
      <c r="D611" s="5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  <c r="BI611" s="56"/>
      <c r="BJ611" s="56"/>
      <c r="BK611" s="56"/>
      <c r="BL611" s="56"/>
      <c r="BM611" s="56"/>
      <c r="BN611" s="56"/>
      <c r="BO611" s="56"/>
      <c r="BP611" s="56"/>
      <c r="BQ611" s="5"/>
      <c r="BR611" s="5"/>
      <c r="BS611" s="5"/>
    </row>
    <row r="612" ht="18.75" customHeight="1">
      <c r="A612" s="5"/>
      <c r="B612" s="5"/>
      <c r="C612" s="5"/>
      <c r="D612" s="5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  <c r="BI612" s="56"/>
      <c r="BJ612" s="56"/>
      <c r="BK612" s="56"/>
      <c r="BL612" s="56"/>
      <c r="BM612" s="56"/>
      <c r="BN612" s="56"/>
      <c r="BO612" s="56"/>
      <c r="BP612" s="56"/>
      <c r="BQ612" s="5"/>
      <c r="BR612" s="5"/>
      <c r="BS612" s="5"/>
    </row>
    <row r="613" ht="18.75" customHeight="1">
      <c r="A613" s="5"/>
      <c r="B613" s="5"/>
      <c r="C613" s="5"/>
      <c r="D613" s="5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6"/>
      <c r="BF613" s="56"/>
      <c r="BG613" s="56"/>
      <c r="BH613" s="56"/>
      <c r="BI613" s="56"/>
      <c r="BJ613" s="56"/>
      <c r="BK613" s="56"/>
      <c r="BL613" s="56"/>
      <c r="BM613" s="56"/>
      <c r="BN613" s="56"/>
      <c r="BO613" s="56"/>
      <c r="BP613" s="56"/>
      <c r="BQ613" s="5"/>
      <c r="BR613" s="5"/>
      <c r="BS613" s="5"/>
    </row>
    <row r="614" ht="18.75" customHeight="1">
      <c r="A614" s="5"/>
      <c r="B614" s="5"/>
      <c r="C614" s="5"/>
      <c r="D614" s="5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/>
      <c r="BO614" s="56"/>
      <c r="BP614" s="56"/>
      <c r="BQ614" s="5"/>
      <c r="BR614" s="5"/>
      <c r="BS614" s="5"/>
    </row>
    <row r="615" ht="18.75" customHeight="1">
      <c r="A615" s="5"/>
      <c r="B615" s="5"/>
      <c r="C615" s="5"/>
      <c r="D615" s="5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56"/>
      <c r="BI615" s="56"/>
      <c r="BJ615" s="56"/>
      <c r="BK615" s="56"/>
      <c r="BL615" s="56"/>
      <c r="BM615" s="56"/>
      <c r="BN615" s="56"/>
      <c r="BO615" s="56"/>
      <c r="BP615" s="56"/>
      <c r="BQ615" s="5"/>
      <c r="BR615" s="5"/>
      <c r="BS615" s="5"/>
    </row>
    <row r="616" ht="18.75" customHeight="1">
      <c r="A616" s="5"/>
      <c r="B616" s="5"/>
      <c r="C616" s="5"/>
      <c r="D616" s="5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"/>
      <c r="BR616" s="5"/>
      <c r="BS616" s="5"/>
    </row>
    <row r="617" ht="18.75" customHeight="1">
      <c r="A617" s="5"/>
      <c r="B617" s="5"/>
      <c r="C617" s="5"/>
      <c r="D617" s="5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56"/>
      <c r="BH617" s="56"/>
      <c r="BI617" s="56"/>
      <c r="BJ617" s="56"/>
      <c r="BK617" s="56"/>
      <c r="BL617" s="56"/>
      <c r="BM617" s="56"/>
      <c r="BN617" s="56"/>
      <c r="BO617" s="56"/>
      <c r="BP617" s="56"/>
      <c r="BQ617" s="5"/>
      <c r="BR617" s="5"/>
      <c r="BS617" s="5"/>
    </row>
    <row r="618" ht="18.75" customHeight="1">
      <c r="A618" s="5"/>
      <c r="B618" s="5"/>
      <c r="C618" s="5"/>
      <c r="D618" s="5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  <c r="BF618" s="56"/>
      <c r="BG618" s="56"/>
      <c r="BH618" s="56"/>
      <c r="BI618" s="56"/>
      <c r="BJ618" s="56"/>
      <c r="BK618" s="56"/>
      <c r="BL618" s="56"/>
      <c r="BM618" s="56"/>
      <c r="BN618" s="56"/>
      <c r="BO618" s="56"/>
      <c r="BP618" s="56"/>
      <c r="BQ618" s="5"/>
      <c r="BR618" s="5"/>
      <c r="BS618" s="5"/>
    </row>
    <row r="619" ht="18.75" customHeight="1">
      <c r="A619" s="5"/>
      <c r="B619" s="5"/>
      <c r="C619" s="5"/>
      <c r="D619" s="5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6"/>
      <c r="BF619" s="56"/>
      <c r="BG619" s="56"/>
      <c r="BH619" s="56"/>
      <c r="BI619" s="56"/>
      <c r="BJ619" s="56"/>
      <c r="BK619" s="56"/>
      <c r="BL619" s="56"/>
      <c r="BM619" s="56"/>
      <c r="BN619" s="56"/>
      <c r="BO619" s="56"/>
      <c r="BP619" s="56"/>
      <c r="BQ619" s="5"/>
      <c r="BR619" s="5"/>
      <c r="BS619" s="5"/>
    </row>
    <row r="620" ht="18.75" customHeight="1">
      <c r="A620" s="5"/>
      <c r="B620" s="5"/>
      <c r="C620" s="5"/>
      <c r="D620" s="5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  <c r="BI620" s="56"/>
      <c r="BJ620" s="56"/>
      <c r="BK620" s="56"/>
      <c r="BL620" s="56"/>
      <c r="BM620" s="56"/>
      <c r="BN620" s="56"/>
      <c r="BO620" s="56"/>
      <c r="BP620" s="56"/>
      <c r="BQ620" s="5"/>
      <c r="BR620" s="5"/>
      <c r="BS620" s="5"/>
    </row>
    <row r="621" ht="18.75" customHeight="1">
      <c r="A621" s="5"/>
      <c r="B621" s="5"/>
      <c r="C621" s="5"/>
      <c r="D621" s="5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6"/>
      <c r="BF621" s="56"/>
      <c r="BG621" s="56"/>
      <c r="BH621" s="56"/>
      <c r="BI621" s="56"/>
      <c r="BJ621" s="56"/>
      <c r="BK621" s="56"/>
      <c r="BL621" s="56"/>
      <c r="BM621" s="56"/>
      <c r="BN621" s="56"/>
      <c r="BO621" s="56"/>
      <c r="BP621" s="56"/>
      <c r="BQ621" s="5"/>
      <c r="BR621" s="5"/>
      <c r="BS621" s="5"/>
    </row>
    <row r="622" ht="18.75" customHeight="1">
      <c r="A622" s="5"/>
      <c r="B622" s="5"/>
      <c r="C622" s="5"/>
      <c r="D622" s="5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56"/>
      <c r="BI622" s="56"/>
      <c r="BJ622" s="56"/>
      <c r="BK622" s="56"/>
      <c r="BL622" s="56"/>
      <c r="BM622" s="56"/>
      <c r="BN622" s="56"/>
      <c r="BO622" s="56"/>
      <c r="BP622" s="56"/>
      <c r="BQ622" s="5"/>
      <c r="BR622" s="5"/>
      <c r="BS622" s="5"/>
    </row>
    <row r="623" ht="18.75" customHeight="1">
      <c r="A623" s="5"/>
      <c r="B623" s="5"/>
      <c r="C623" s="5"/>
      <c r="D623" s="5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56"/>
      <c r="BI623" s="56"/>
      <c r="BJ623" s="56"/>
      <c r="BK623" s="56"/>
      <c r="BL623" s="56"/>
      <c r="BM623" s="56"/>
      <c r="BN623" s="56"/>
      <c r="BO623" s="56"/>
      <c r="BP623" s="56"/>
      <c r="BQ623" s="5"/>
      <c r="BR623" s="5"/>
      <c r="BS623" s="5"/>
    </row>
    <row r="624" ht="18.75" customHeight="1">
      <c r="A624" s="5"/>
      <c r="B624" s="5"/>
      <c r="C624" s="5"/>
      <c r="D624" s="5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/>
      <c r="BF624" s="56"/>
      <c r="BG624" s="56"/>
      <c r="BH624" s="56"/>
      <c r="BI624" s="56"/>
      <c r="BJ624" s="56"/>
      <c r="BK624" s="56"/>
      <c r="BL624" s="56"/>
      <c r="BM624" s="56"/>
      <c r="BN624" s="56"/>
      <c r="BO624" s="56"/>
      <c r="BP624" s="56"/>
      <c r="BQ624" s="5"/>
      <c r="BR624" s="5"/>
      <c r="BS624" s="5"/>
    </row>
    <row r="625" ht="18.75" customHeight="1">
      <c r="A625" s="5"/>
      <c r="B625" s="5"/>
      <c r="C625" s="5"/>
      <c r="D625" s="5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6"/>
      <c r="BF625" s="56"/>
      <c r="BG625" s="56"/>
      <c r="BH625" s="56"/>
      <c r="BI625" s="56"/>
      <c r="BJ625" s="56"/>
      <c r="BK625" s="56"/>
      <c r="BL625" s="56"/>
      <c r="BM625" s="56"/>
      <c r="BN625" s="56"/>
      <c r="BO625" s="56"/>
      <c r="BP625" s="56"/>
      <c r="BQ625" s="5"/>
      <c r="BR625" s="5"/>
      <c r="BS625" s="5"/>
    </row>
    <row r="626" ht="18.75" customHeight="1">
      <c r="A626" s="5"/>
      <c r="B626" s="5"/>
      <c r="C626" s="5"/>
      <c r="D626" s="5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6"/>
      <c r="BF626" s="56"/>
      <c r="BG626" s="56"/>
      <c r="BH626" s="56"/>
      <c r="BI626" s="56"/>
      <c r="BJ626" s="56"/>
      <c r="BK626" s="56"/>
      <c r="BL626" s="56"/>
      <c r="BM626" s="56"/>
      <c r="BN626" s="56"/>
      <c r="BO626" s="56"/>
      <c r="BP626" s="56"/>
      <c r="BQ626" s="5"/>
      <c r="BR626" s="5"/>
      <c r="BS626" s="5"/>
    </row>
    <row r="627" ht="18.75" customHeight="1">
      <c r="A627" s="5"/>
      <c r="B627" s="5"/>
      <c r="C627" s="5"/>
      <c r="D627" s="5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/>
      <c r="BI627" s="56"/>
      <c r="BJ627" s="56"/>
      <c r="BK627" s="56"/>
      <c r="BL627" s="56"/>
      <c r="BM627" s="56"/>
      <c r="BN627" s="56"/>
      <c r="BO627" s="56"/>
      <c r="BP627" s="56"/>
      <c r="BQ627" s="5"/>
      <c r="BR627" s="5"/>
      <c r="BS627" s="5"/>
    </row>
    <row r="628" ht="18.75" customHeight="1">
      <c r="A628" s="5"/>
      <c r="B628" s="5"/>
      <c r="C628" s="5"/>
      <c r="D628" s="5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  <c r="BF628" s="56"/>
      <c r="BG628" s="56"/>
      <c r="BH628" s="56"/>
      <c r="BI628" s="56"/>
      <c r="BJ628" s="56"/>
      <c r="BK628" s="56"/>
      <c r="BL628" s="56"/>
      <c r="BM628" s="56"/>
      <c r="BN628" s="56"/>
      <c r="BO628" s="56"/>
      <c r="BP628" s="56"/>
      <c r="BQ628" s="5"/>
      <c r="BR628" s="5"/>
      <c r="BS628" s="5"/>
    </row>
    <row r="629" ht="18.75" customHeight="1">
      <c r="A629" s="5"/>
      <c r="B629" s="5"/>
      <c r="C629" s="5"/>
      <c r="D629" s="5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56"/>
      <c r="BH629" s="56"/>
      <c r="BI629" s="56"/>
      <c r="BJ629" s="56"/>
      <c r="BK629" s="56"/>
      <c r="BL629" s="56"/>
      <c r="BM629" s="56"/>
      <c r="BN629" s="56"/>
      <c r="BO629" s="56"/>
      <c r="BP629" s="56"/>
      <c r="BQ629" s="5"/>
      <c r="BR629" s="5"/>
      <c r="BS629" s="5"/>
    </row>
    <row r="630" ht="18.75" customHeight="1">
      <c r="A630" s="5"/>
      <c r="B630" s="5"/>
      <c r="C630" s="5"/>
      <c r="D630" s="5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6"/>
      <c r="BP630" s="56"/>
      <c r="BQ630" s="5"/>
      <c r="BR630" s="5"/>
      <c r="BS630" s="5"/>
    </row>
    <row r="631" ht="18.75" customHeight="1">
      <c r="A631" s="5"/>
      <c r="B631" s="5"/>
      <c r="C631" s="5"/>
      <c r="D631" s="5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56"/>
      <c r="BI631" s="56"/>
      <c r="BJ631" s="56"/>
      <c r="BK631" s="56"/>
      <c r="BL631" s="56"/>
      <c r="BM631" s="56"/>
      <c r="BN631" s="56"/>
      <c r="BO631" s="56"/>
      <c r="BP631" s="56"/>
      <c r="BQ631" s="5"/>
      <c r="BR631" s="5"/>
      <c r="BS631" s="5"/>
    </row>
    <row r="632" ht="18.75" customHeight="1">
      <c r="A632" s="5"/>
      <c r="B632" s="5"/>
      <c r="C632" s="5"/>
      <c r="D632" s="5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/>
      <c r="BG632" s="56"/>
      <c r="BH632" s="56"/>
      <c r="BI632" s="56"/>
      <c r="BJ632" s="56"/>
      <c r="BK632" s="56"/>
      <c r="BL632" s="56"/>
      <c r="BM632" s="56"/>
      <c r="BN632" s="56"/>
      <c r="BO632" s="56"/>
      <c r="BP632" s="56"/>
      <c r="BQ632" s="5"/>
      <c r="BR632" s="5"/>
      <c r="BS632" s="5"/>
    </row>
    <row r="633" ht="18.75" customHeight="1">
      <c r="A633" s="5"/>
      <c r="B633" s="5"/>
      <c r="C633" s="5"/>
      <c r="D633" s="5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6"/>
      <c r="BF633" s="56"/>
      <c r="BG633" s="56"/>
      <c r="BH633" s="56"/>
      <c r="BI633" s="56"/>
      <c r="BJ633" s="56"/>
      <c r="BK633" s="56"/>
      <c r="BL633" s="56"/>
      <c r="BM633" s="56"/>
      <c r="BN633" s="56"/>
      <c r="BO633" s="56"/>
      <c r="BP633" s="56"/>
      <c r="BQ633" s="5"/>
      <c r="BR633" s="5"/>
      <c r="BS633" s="5"/>
    </row>
    <row r="634" ht="18.75" customHeight="1">
      <c r="A634" s="5"/>
      <c r="B634" s="5"/>
      <c r="C634" s="5"/>
      <c r="D634" s="5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/>
      <c r="BL634" s="56"/>
      <c r="BM634" s="56"/>
      <c r="BN634" s="56"/>
      <c r="BO634" s="56"/>
      <c r="BP634" s="56"/>
      <c r="BQ634" s="5"/>
      <c r="BR634" s="5"/>
      <c r="BS634" s="5"/>
    </row>
    <row r="635" ht="18.75" customHeight="1">
      <c r="A635" s="5"/>
      <c r="B635" s="5"/>
      <c r="C635" s="5"/>
      <c r="D635" s="5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6"/>
      <c r="BF635" s="56"/>
      <c r="BG635" s="56"/>
      <c r="BH635" s="56"/>
      <c r="BI635" s="56"/>
      <c r="BJ635" s="56"/>
      <c r="BK635" s="56"/>
      <c r="BL635" s="56"/>
      <c r="BM635" s="56"/>
      <c r="BN635" s="56"/>
      <c r="BO635" s="56"/>
      <c r="BP635" s="56"/>
      <c r="BQ635" s="5"/>
      <c r="BR635" s="5"/>
      <c r="BS635" s="5"/>
    </row>
    <row r="636" ht="18.75" customHeight="1">
      <c r="A636" s="5"/>
      <c r="B636" s="5"/>
      <c r="C636" s="5"/>
      <c r="D636" s="5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6"/>
      <c r="BF636" s="56"/>
      <c r="BG636" s="56"/>
      <c r="BH636" s="56"/>
      <c r="BI636" s="56"/>
      <c r="BJ636" s="56"/>
      <c r="BK636" s="56"/>
      <c r="BL636" s="56"/>
      <c r="BM636" s="56"/>
      <c r="BN636" s="56"/>
      <c r="BO636" s="56"/>
      <c r="BP636" s="56"/>
      <c r="BQ636" s="5"/>
      <c r="BR636" s="5"/>
      <c r="BS636" s="5"/>
    </row>
    <row r="637" ht="18.75" customHeight="1">
      <c r="A637" s="5"/>
      <c r="B637" s="5"/>
      <c r="C637" s="5"/>
      <c r="D637" s="5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  <c r="BF637" s="56"/>
      <c r="BG637" s="56"/>
      <c r="BH637" s="56"/>
      <c r="BI637" s="56"/>
      <c r="BJ637" s="56"/>
      <c r="BK637" s="56"/>
      <c r="BL637" s="56"/>
      <c r="BM637" s="56"/>
      <c r="BN637" s="56"/>
      <c r="BO637" s="56"/>
      <c r="BP637" s="56"/>
      <c r="BQ637" s="5"/>
      <c r="BR637" s="5"/>
      <c r="BS637" s="5"/>
    </row>
    <row r="638" ht="18.75" customHeight="1">
      <c r="A638" s="5"/>
      <c r="B638" s="5"/>
      <c r="C638" s="5"/>
      <c r="D638" s="5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"/>
      <c r="BR638" s="5"/>
      <c r="BS638" s="5"/>
    </row>
    <row r="639" ht="18.75" customHeight="1">
      <c r="A639" s="5"/>
      <c r="B639" s="5"/>
      <c r="C639" s="5"/>
      <c r="D639" s="5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56"/>
      <c r="BI639" s="56"/>
      <c r="BJ639" s="56"/>
      <c r="BK639" s="56"/>
      <c r="BL639" s="56"/>
      <c r="BM639" s="56"/>
      <c r="BN639" s="56"/>
      <c r="BO639" s="56"/>
      <c r="BP639" s="56"/>
      <c r="BQ639" s="5"/>
      <c r="BR639" s="5"/>
      <c r="BS639" s="5"/>
    </row>
    <row r="640" ht="18.75" customHeight="1">
      <c r="A640" s="5"/>
      <c r="B640" s="5"/>
      <c r="C640" s="5"/>
      <c r="D640" s="5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6"/>
      <c r="BF640" s="56"/>
      <c r="BG640" s="56"/>
      <c r="BH640" s="56"/>
      <c r="BI640" s="56"/>
      <c r="BJ640" s="56"/>
      <c r="BK640" s="56"/>
      <c r="BL640" s="56"/>
      <c r="BM640" s="56"/>
      <c r="BN640" s="56"/>
      <c r="BO640" s="56"/>
      <c r="BP640" s="56"/>
      <c r="BQ640" s="5"/>
      <c r="BR640" s="5"/>
      <c r="BS640" s="5"/>
    </row>
    <row r="641" ht="18.75" customHeight="1">
      <c r="A641" s="5"/>
      <c r="B641" s="5"/>
      <c r="C641" s="5"/>
      <c r="D641" s="5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"/>
      <c r="BR641" s="5"/>
      <c r="BS641" s="5"/>
    </row>
    <row r="642" ht="18.75" customHeight="1">
      <c r="A642" s="5"/>
      <c r="B642" s="5"/>
      <c r="C642" s="5"/>
      <c r="D642" s="5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6"/>
      <c r="BF642" s="56"/>
      <c r="BG642" s="56"/>
      <c r="BH642" s="56"/>
      <c r="BI642" s="56"/>
      <c r="BJ642" s="56"/>
      <c r="BK642" s="56"/>
      <c r="BL642" s="56"/>
      <c r="BM642" s="56"/>
      <c r="BN642" s="56"/>
      <c r="BO642" s="56"/>
      <c r="BP642" s="56"/>
      <c r="BQ642" s="5"/>
      <c r="BR642" s="5"/>
      <c r="BS642" s="5"/>
    </row>
    <row r="643" ht="18.75" customHeight="1">
      <c r="A643" s="5"/>
      <c r="B643" s="5"/>
      <c r="C643" s="5"/>
      <c r="D643" s="5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56"/>
      <c r="BI643" s="56"/>
      <c r="BJ643" s="56"/>
      <c r="BK643" s="56"/>
      <c r="BL643" s="56"/>
      <c r="BM643" s="56"/>
      <c r="BN643" s="56"/>
      <c r="BO643" s="56"/>
      <c r="BP643" s="56"/>
      <c r="BQ643" s="5"/>
      <c r="BR643" s="5"/>
      <c r="BS643" s="5"/>
    </row>
    <row r="644" ht="18.75" customHeight="1">
      <c r="A644" s="5"/>
      <c r="B644" s="5"/>
      <c r="C644" s="5"/>
      <c r="D644" s="5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6"/>
      <c r="BF644" s="56"/>
      <c r="BG644" s="56"/>
      <c r="BH644" s="56"/>
      <c r="BI644" s="56"/>
      <c r="BJ644" s="56"/>
      <c r="BK644" s="56"/>
      <c r="BL644" s="56"/>
      <c r="BM644" s="56"/>
      <c r="BN644" s="56"/>
      <c r="BO644" s="56"/>
      <c r="BP644" s="56"/>
      <c r="BQ644" s="5"/>
      <c r="BR644" s="5"/>
      <c r="BS644" s="5"/>
    </row>
    <row r="645" ht="18.75" customHeight="1">
      <c r="A645" s="5"/>
      <c r="B645" s="5"/>
      <c r="C645" s="5"/>
      <c r="D645" s="5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6"/>
      <c r="BF645" s="56"/>
      <c r="BG645" s="56"/>
      <c r="BH645" s="56"/>
      <c r="BI645" s="56"/>
      <c r="BJ645" s="56"/>
      <c r="BK645" s="56"/>
      <c r="BL645" s="56"/>
      <c r="BM645" s="56"/>
      <c r="BN645" s="56"/>
      <c r="BO645" s="56"/>
      <c r="BP645" s="56"/>
      <c r="BQ645" s="5"/>
      <c r="BR645" s="5"/>
      <c r="BS645" s="5"/>
    </row>
    <row r="646" ht="18.75" customHeight="1">
      <c r="A646" s="5"/>
      <c r="B646" s="5"/>
      <c r="C646" s="5"/>
      <c r="D646" s="5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56"/>
      <c r="BI646" s="56"/>
      <c r="BJ646" s="56"/>
      <c r="BK646" s="56"/>
      <c r="BL646" s="56"/>
      <c r="BM646" s="56"/>
      <c r="BN646" s="56"/>
      <c r="BO646" s="56"/>
      <c r="BP646" s="56"/>
      <c r="BQ646" s="5"/>
      <c r="BR646" s="5"/>
      <c r="BS646" s="5"/>
    </row>
    <row r="647" ht="18.75" customHeight="1">
      <c r="A647" s="5"/>
      <c r="B647" s="5"/>
      <c r="C647" s="5"/>
      <c r="D647" s="5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/>
      <c r="BM647" s="56"/>
      <c r="BN647" s="56"/>
      <c r="BO647" s="56"/>
      <c r="BP647" s="56"/>
      <c r="BQ647" s="5"/>
      <c r="BR647" s="5"/>
      <c r="BS647" s="5"/>
    </row>
    <row r="648" ht="18.75" customHeight="1">
      <c r="A648" s="5"/>
      <c r="B648" s="5"/>
      <c r="C648" s="5"/>
      <c r="D648" s="5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"/>
      <c r="BR648" s="5"/>
      <c r="BS648" s="5"/>
    </row>
    <row r="649" ht="18.75" customHeight="1">
      <c r="A649" s="5"/>
      <c r="B649" s="5"/>
      <c r="C649" s="5"/>
      <c r="D649" s="5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/>
      <c r="BH649" s="56"/>
      <c r="BI649" s="56"/>
      <c r="BJ649" s="56"/>
      <c r="BK649" s="56"/>
      <c r="BL649" s="56"/>
      <c r="BM649" s="56"/>
      <c r="BN649" s="56"/>
      <c r="BO649" s="56"/>
      <c r="BP649" s="56"/>
      <c r="BQ649" s="5"/>
      <c r="BR649" s="5"/>
      <c r="BS649" s="5"/>
    </row>
    <row r="650" ht="18.75" customHeight="1">
      <c r="A650" s="5"/>
      <c r="B650" s="5"/>
      <c r="C650" s="5"/>
      <c r="D650" s="5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6"/>
      <c r="BF650" s="56"/>
      <c r="BG650" s="56"/>
      <c r="BH650" s="56"/>
      <c r="BI650" s="56"/>
      <c r="BJ650" s="56"/>
      <c r="BK650" s="56"/>
      <c r="BL650" s="56"/>
      <c r="BM650" s="56"/>
      <c r="BN650" s="56"/>
      <c r="BO650" s="56"/>
      <c r="BP650" s="56"/>
      <c r="BQ650" s="5"/>
      <c r="BR650" s="5"/>
      <c r="BS650" s="5"/>
    </row>
    <row r="651" ht="18.75" customHeight="1">
      <c r="A651" s="5"/>
      <c r="B651" s="5"/>
      <c r="C651" s="5"/>
      <c r="D651" s="5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6"/>
      <c r="BF651" s="56"/>
      <c r="BG651" s="56"/>
      <c r="BH651" s="56"/>
      <c r="BI651" s="56"/>
      <c r="BJ651" s="56"/>
      <c r="BK651" s="56"/>
      <c r="BL651" s="56"/>
      <c r="BM651" s="56"/>
      <c r="BN651" s="56"/>
      <c r="BO651" s="56"/>
      <c r="BP651" s="56"/>
      <c r="BQ651" s="5"/>
      <c r="BR651" s="5"/>
      <c r="BS651" s="5"/>
    </row>
    <row r="652" ht="18.75" customHeight="1">
      <c r="A652" s="5"/>
      <c r="B652" s="5"/>
      <c r="C652" s="5"/>
      <c r="D652" s="5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/>
      <c r="BL652" s="56"/>
      <c r="BM652" s="56"/>
      <c r="BN652" s="56"/>
      <c r="BO652" s="56"/>
      <c r="BP652" s="56"/>
      <c r="BQ652" s="5"/>
      <c r="BR652" s="5"/>
      <c r="BS652" s="5"/>
    </row>
    <row r="653" ht="18.75" customHeight="1">
      <c r="A653" s="5"/>
      <c r="B653" s="5"/>
      <c r="C653" s="5"/>
      <c r="D653" s="5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6"/>
      <c r="BF653" s="56"/>
      <c r="BG653" s="56"/>
      <c r="BH653" s="56"/>
      <c r="BI653" s="56"/>
      <c r="BJ653" s="56"/>
      <c r="BK653" s="56"/>
      <c r="BL653" s="56"/>
      <c r="BM653" s="56"/>
      <c r="BN653" s="56"/>
      <c r="BO653" s="56"/>
      <c r="BP653" s="56"/>
      <c r="BQ653" s="5"/>
      <c r="BR653" s="5"/>
      <c r="BS653" s="5"/>
    </row>
    <row r="654" ht="18.75" customHeight="1">
      <c r="A654" s="5"/>
      <c r="B654" s="5"/>
      <c r="C654" s="5"/>
      <c r="D654" s="5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  <c r="BF654" s="56"/>
      <c r="BG654" s="56"/>
      <c r="BH654" s="56"/>
      <c r="BI654" s="56"/>
      <c r="BJ654" s="56"/>
      <c r="BK654" s="56"/>
      <c r="BL654" s="56"/>
      <c r="BM654" s="56"/>
      <c r="BN654" s="56"/>
      <c r="BO654" s="56"/>
      <c r="BP654" s="56"/>
      <c r="BQ654" s="5"/>
      <c r="BR654" s="5"/>
      <c r="BS654" s="5"/>
    </row>
    <row r="655" ht="18.75" customHeight="1">
      <c r="A655" s="5"/>
      <c r="B655" s="5"/>
      <c r="C655" s="5"/>
      <c r="D655" s="5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56"/>
      <c r="BI655" s="56"/>
      <c r="BJ655" s="56"/>
      <c r="BK655" s="56"/>
      <c r="BL655" s="56"/>
      <c r="BM655" s="56"/>
      <c r="BN655" s="56"/>
      <c r="BO655" s="56"/>
      <c r="BP655" s="56"/>
      <c r="BQ655" s="5"/>
      <c r="BR655" s="5"/>
      <c r="BS655" s="5"/>
    </row>
    <row r="656" ht="18.75" customHeight="1">
      <c r="A656" s="5"/>
      <c r="B656" s="5"/>
      <c r="C656" s="5"/>
      <c r="D656" s="5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56"/>
      <c r="BI656" s="56"/>
      <c r="BJ656" s="56"/>
      <c r="BK656" s="56"/>
      <c r="BL656" s="56"/>
      <c r="BM656" s="56"/>
      <c r="BN656" s="56"/>
      <c r="BO656" s="56"/>
      <c r="BP656" s="56"/>
      <c r="BQ656" s="5"/>
      <c r="BR656" s="5"/>
      <c r="BS656" s="5"/>
    </row>
    <row r="657" ht="18.75" customHeight="1">
      <c r="A657" s="5"/>
      <c r="B657" s="5"/>
      <c r="C657" s="5"/>
      <c r="D657" s="5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6"/>
      <c r="BF657" s="56"/>
      <c r="BG657" s="56"/>
      <c r="BH657" s="56"/>
      <c r="BI657" s="56"/>
      <c r="BJ657" s="56"/>
      <c r="BK657" s="56"/>
      <c r="BL657" s="56"/>
      <c r="BM657" s="56"/>
      <c r="BN657" s="56"/>
      <c r="BO657" s="56"/>
      <c r="BP657" s="56"/>
      <c r="BQ657" s="5"/>
      <c r="BR657" s="5"/>
      <c r="BS657" s="5"/>
    </row>
    <row r="658" ht="18.75" customHeight="1">
      <c r="A658" s="5"/>
      <c r="B658" s="5"/>
      <c r="C658" s="5"/>
      <c r="D658" s="5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6"/>
      <c r="BF658" s="56"/>
      <c r="BG658" s="56"/>
      <c r="BH658" s="56"/>
      <c r="BI658" s="56"/>
      <c r="BJ658" s="56"/>
      <c r="BK658" s="56"/>
      <c r="BL658" s="56"/>
      <c r="BM658" s="56"/>
      <c r="BN658" s="56"/>
      <c r="BO658" s="56"/>
      <c r="BP658" s="56"/>
      <c r="BQ658" s="5"/>
      <c r="BR658" s="5"/>
      <c r="BS658" s="5"/>
    </row>
    <row r="659" ht="18.75" customHeight="1">
      <c r="A659" s="5"/>
      <c r="B659" s="5"/>
      <c r="C659" s="5"/>
      <c r="D659" s="5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/>
      <c r="BQ659" s="5"/>
      <c r="BR659" s="5"/>
      <c r="BS659" s="5"/>
    </row>
    <row r="660" ht="18.75" customHeight="1">
      <c r="A660" s="5"/>
      <c r="B660" s="5"/>
      <c r="C660" s="5"/>
      <c r="D660" s="5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56"/>
      <c r="BI660" s="56"/>
      <c r="BJ660" s="56"/>
      <c r="BK660" s="56"/>
      <c r="BL660" s="56"/>
      <c r="BM660" s="56"/>
      <c r="BN660" s="56"/>
      <c r="BO660" s="56"/>
      <c r="BP660" s="56"/>
      <c r="BQ660" s="5"/>
      <c r="BR660" s="5"/>
      <c r="BS660" s="5"/>
    </row>
    <row r="661" ht="18.75" customHeight="1">
      <c r="A661" s="5"/>
      <c r="B661" s="5"/>
      <c r="C661" s="5"/>
      <c r="D661" s="5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6"/>
      <c r="BF661" s="56"/>
      <c r="BG661" s="56"/>
      <c r="BH661" s="56"/>
      <c r="BI661" s="56"/>
      <c r="BJ661" s="56"/>
      <c r="BK661" s="56"/>
      <c r="BL661" s="56"/>
      <c r="BM661" s="56"/>
      <c r="BN661" s="56"/>
      <c r="BO661" s="56"/>
      <c r="BP661" s="56"/>
      <c r="BQ661" s="5"/>
      <c r="BR661" s="5"/>
      <c r="BS661" s="5"/>
    </row>
    <row r="662" ht="18.75" customHeight="1">
      <c r="A662" s="5"/>
      <c r="B662" s="5"/>
      <c r="C662" s="5"/>
      <c r="D662" s="5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6"/>
      <c r="BF662" s="56"/>
      <c r="BG662" s="56"/>
      <c r="BH662" s="56"/>
      <c r="BI662" s="56"/>
      <c r="BJ662" s="56"/>
      <c r="BK662" s="56"/>
      <c r="BL662" s="56"/>
      <c r="BM662" s="56"/>
      <c r="BN662" s="56"/>
      <c r="BO662" s="56"/>
      <c r="BP662" s="56"/>
      <c r="BQ662" s="5"/>
      <c r="BR662" s="5"/>
      <c r="BS662" s="5"/>
    </row>
    <row r="663" ht="18.75" customHeight="1">
      <c r="A663" s="5"/>
      <c r="B663" s="5"/>
      <c r="C663" s="5"/>
      <c r="D663" s="5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  <c r="BI663" s="56"/>
      <c r="BJ663" s="56"/>
      <c r="BK663" s="56"/>
      <c r="BL663" s="56"/>
      <c r="BM663" s="56"/>
      <c r="BN663" s="56"/>
      <c r="BO663" s="56"/>
      <c r="BP663" s="56"/>
      <c r="BQ663" s="5"/>
      <c r="BR663" s="5"/>
      <c r="BS663" s="5"/>
    </row>
    <row r="664" ht="18.75" customHeight="1">
      <c r="A664" s="5"/>
      <c r="B664" s="5"/>
      <c r="C664" s="5"/>
      <c r="D664" s="5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56"/>
      <c r="BI664" s="56"/>
      <c r="BJ664" s="56"/>
      <c r="BK664" s="56"/>
      <c r="BL664" s="56"/>
      <c r="BM664" s="56"/>
      <c r="BN664" s="56"/>
      <c r="BO664" s="56"/>
      <c r="BP664" s="56"/>
      <c r="BQ664" s="5"/>
      <c r="BR664" s="5"/>
      <c r="BS664" s="5"/>
    </row>
    <row r="665" ht="18.75" customHeight="1">
      <c r="A665" s="5"/>
      <c r="B665" s="5"/>
      <c r="C665" s="5"/>
      <c r="D665" s="5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6"/>
      <c r="BF665" s="56"/>
      <c r="BG665" s="56"/>
      <c r="BH665" s="56"/>
      <c r="BI665" s="56"/>
      <c r="BJ665" s="56"/>
      <c r="BK665" s="56"/>
      <c r="BL665" s="56"/>
      <c r="BM665" s="56"/>
      <c r="BN665" s="56"/>
      <c r="BO665" s="56"/>
      <c r="BP665" s="56"/>
      <c r="BQ665" s="5"/>
      <c r="BR665" s="5"/>
      <c r="BS665" s="5"/>
    </row>
    <row r="666" ht="18.75" customHeight="1">
      <c r="A666" s="5"/>
      <c r="B666" s="5"/>
      <c r="C666" s="5"/>
      <c r="D666" s="5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6"/>
      <c r="BF666" s="56"/>
      <c r="BG666" s="56"/>
      <c r="BH666" s="56"/>
      <c r="BI666" s="56"/>
      <c r="BJ666" s="56"/>
      <c r="BK666" s="56"/>
      <c r="BL666" s="56"/>
      <c r="BM666" s="56"/>
      <c r="BN666" s="56"/>
      <c r="BO666" s="56"/>
      <c r="BP666" s="56"/>
      <c r="BQ666" s="5"/>
      <c r="BR666" s="5"/>
      <c r="BS666" s="5"/>
    </row>
    <row r="667" ht="18.75" customHeight="1">
      <c r="A667" s="5"/>
      <c r="B667" s="5"/>
      <c r="C667" s="5"/>
      <c r="D667" s="5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6"/>
      <c r="BF667" s="56"/>
      <c r="BG667" s="56"/>
      <c r="BH667" s="56"/>
      <c r="BI667" s="56"/>
      <c r="BJ667" s="56"/>
      <c r="BK667" s="56"/>
      <c r="BL667" s="56"/>
      <c r="BM667" s="56"/>
      <c r="BN667" s="56"/>
      <c r="BO667" s="56"/>
      <c r="BP667" s="56"/>
      <c r="BQ667" s="5"/>
      <c r="BR667" s="5"/>
      <c r="BS667" s="5"/>
    </row>
    <row r="668" ht="18.75" customHeight="1">
      <c r="A668" s="5"/>
      <c r="B668" s="5"/>
      <c r="C668" s="5"/>
      <c r="D668" s="5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56"/>
      <c r="BI668" s="56"/>
      <c r="BJ668" s="56"/>
      <c r="BK668" s="56"/>
      <c r="BL668" s="56"/>
      <c r="BM668" s="56"/>
      <c r="BN668" s="56"/>
      <c r="BO668" s="56"/>
      <c r="BP668" s="56"/>
      <c r="BQ668" s="5"/>
      <c r="BR668" s="5"/>
      <c r="BS668" s="5"/>
    </row>
    <row r="669" ht="18.75" customHeight="1">
      <c r="A669" s="5"/>
      <c r="B669" s="5"/>
      <c r="C669" s="5"/>
      <c r="D669" s="5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6"/>
      <c r="BF669" s="56"/>
      <c r="BG669" s="56"/>
      <c r="BH669" s="56"/>
      <c r="BI669" s="56"/>
      <c r="BJ669" s="56"/>
      <c r="BK669" s="56"/>
      <c r="BL669" s="56"/>
      <c r="BM669" s="56"/>
      <c r="BN669" s="56"/>
      <c r="BO669" s="56"/>
      <c r="BP669" s="56"/>
      <c r="BQ669" s="5"/>
      <c r="BR669" s="5"/>
      <c r="BS669" s="5"/>
    </row>
    <row r="670" ht="18.75" customHeight="1">
      <c r="A670" s="5"/>
      <c r="B670" s="5"/>
      <c r="C670" s="5"/>
      <c r="D670" s="5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6"/>
      <c r="BP670" s="56"/>
      <c r="BQ670" s="5"/>
      <c r="BR670" s="5"/>
      <c r="BS670" s="5"/>
    </row>
    <row r="671" ht="18.75" customHeight="1">
      <c r="A671" s="5"/>
      <c r="B671" s="5"/>
      <c r="C671" s="5"/>
      <c r="D671" s="5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56"/>
      <c r="BI671" s="56"/>
      <c r="BJ671" s="56"/>
      <c r="BK671" s="56"/>
      <c r="BL671" s="56"/>
      <c r="BM671" s="56"/>
      <c r="BN671" s="56"/>
      <c r="BO671" s="56"/>
      <c r="BP671" s="56"/>
      <c r="BQ671" s="5"/>
      <c r="BR671" s="5"/>
      <c r="BS671" s="5"/>
    </row>
    <row r="672" ht="18.75" customHeight="1">
      <c r="A672" s="5"/>
      <c r="B672" s="5"/>
      <c r="C672" s="5"/>
      <c r="D672" s="5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56"/>
      <c r="BI672" s="56"/>
      <c r="BJ672" s="56"/>
      <c r="BK672" s="56"/>
      <c r="BL672" s="56"/>
      <c r="BM672" s="56"/>
      <c r="BN672" s="56"/>
      <c r="BO672" s="56"/>
      <c r="BP672" s="56"/>
      <c r="BQ672" s="5"/>
      <c r="BR672" s="5"/>
      <c r="BS672" s="5"/>
    </row>
    <row r="673" ht="18.75" customHeight="1">
      <c r="A673" s="5"/>
      <c r="B673" s="5"/>
      <c r="C673" s="5"/>
      <c r="D673" s="5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6"/>
      <c r="BF673" s="56"/>
      <c r="BG673" s="56"/>
      <c r="BH673" s="56"/>
      <c r="BI673" s="56"/>
      <c r="BJ673" s="56"/>
      <c r="BK673" s="56"/>
      <c r="BL673" s="56"/>
      <c r="BM673" s="56"/>
      <c r="BN673" s="56"/>
      <c r="BO673" s="56"/>
      <c r="BP673" s="56"/>
      <c r="BQ673" s="5"/>
      <c r="BR673" s="5"/>
      <c r="BS673" s="5"/>
    </row>
    <row r="674" ht="18.75" customHeight="1">
      <c r="A674" s="5"/>
      <c r="B674" s="5"/>
      <c r="C674" s="5"/>
      <c r="D674" s="5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6"/>
      <c r="BF674" s="56"/>
      <c r="BG674" s="56"/>
      <c r="BH674" s="56"/>
      <c r="BI674" s="56"/>
      <c r="BJ674" s="56"/>
      <c r="BK674" s="56"/>
      <c r="BL674" s="56"/>
      <c r="BM674" s="56"/>
      <c r="BN674" s="56"/>
      <c r="BO674" s="56"/>
      <c r="BP674" s="56"/>
      <c r="BQ674" s="5"/>
      <c r="BR674" s="5"/>
      <c r="BS674" s="5"/>
    </row>
    <row r="675" ht="18.75" customHeight="1">
      <c r="A675" s="5"/>
      <c r="B675" s="5"/>
      <c r="C675" s="5"/>
      <c r="D675" s="5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6"/>
      <c r="BF675" s="56"/>
      <c r="BG675" s="56"/>
      <c r="BH675" s="56"/>
      <c r="BI675" s="56"/>
      <c r="BJ675" s="56"/>
      <c r="BK675" s="56"/>
      <c r="BL675" s="56"/>
      <c r="BM675" s="56"/>
      <c r="BN675" s="56"/>
      <c r="BO675" s="56"/>
      <c r="BP675" s="56"/>
      <c r="BQ675" s="5"/>
      <c r="BR675" s="5"/>
      <c r="BS675" s="5"/>
    </row>
    <row r="676" ht="18.75" customHeight="1">
      <c r="A676" s="5"/>
      <c r="B676" s="5"/>
      <c r="C676" s="5"/>
      <c r="D676" s="5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56"/>
      <c r="BI676" s="56"/>
      <c r="BJ676" s="56"/>
      <c r="BK676" s="56"/>
      <c r="BL676" s="56"/>
      <c r="BM676" s="56"/>
      <c r="BN676" s="56"/>
      <c r="BO676" s="56"/>
      <c r="BP676" s="56"/>
      <c r="BQ676" s="5"/>
      <c r="BR676" s="5"/>
      <c r="BS676" s="5"/>
    </row>
    <row r="677" ht="18.75" customHeight="1">
      <c r="A677" s="5"/>
      <c r="B677" s="5"/>
      <c r="C677" s="5"/>
      <c r="D677" s="5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6"/>
      <c r="BF677" s="56"/>
      <c r="BG677" s="56"/>
      <c r="BH677" s="56"/>
      <c r="BI677" s="56"/>
      <c r="BJ677" s="56"/>
      <c r="BK677" s="56"/>
      <c r="BL677" s="56"/>
      <c r="BM677" s="56"/>
      <c r="BN677" s="56"/>
      <c r="BO677" s="56"/>
      <c r="BP677" s="56"/>
      <c r="BQ677" s="5"/>
      <c r="BR677" s="5"/>
      <c r="BS677" s="5"/>
    </row>
    <row r="678" ht="18.75" customHeight="1">
      <c r="A678" s="5"/>
      <c r="B678" s="5"/>
      <c r="C678" s="5"/>
      <c r="D678" s="5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6"/>
      <c r="BF678" s="56"/>
      <c r="BG678" s="56"/>
      <c r="BH678" s="56"/>
      <c r="BI678" s="56"/>
      <c r="BJ678" s="56"/>
      <c r="BK678" s="56"/>
      <c r="BL678" s="56"/>
      <c r="BM678" s="56"/>
      <c r="BN678" s="56"/>
      <c r="BO678" s="56"/>
      <c r="BP678" s="56"/>
      <c r="BQ678" s="5"/>
      <c r="BR678" s="5"/>
      <c r="BS678" s="5"/>
    </row>
    <row r="679" ht="18.75" customHeight="1">
      <c r="A679" s="5"/>
      <c r="B679" s="5"/>
      <c r="C679" s="5"/>
      <c r="D679" s="5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56"/>
      <c r="BI679" s="56"/>
      <c r="BJ679" s="56"/>
      <c r="BK679" s="56"/>
      <c r="BL679" s="56"/>
      <c r="BM679" s="56"/>
      <c r="BN679" s="56"/>
      <c r="BO679" s="56"/>
      <c r="BP679" s="56"/>
      <c r="BQ679" s="5"/>
      <c r="BR679" s="5"/>
      <c r="BS679" s="5"/>
    </row>
    <row r="680" ht="18.75" customHeight="1">
      <c r="A680" s="5"/>
      <c r="B680" s="5"/>
      <c r="C680" s="5"/>
      <c r="D680" s="5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56"/>
      <c r="BI680" s="56"/>
      <c r="BJ680" s="56"/>
      <c r="BK680" s="56"/>
      <c r="BL680" s="56"/>
      <c r="BM680" s="56"/>
      <c r="BN680" s="56"/>
      <c r="BO680" s="56"/>
      <c r="BP680" s="56"/>
      <c r="BQ680" s="5"/>
      <c r="BR680" s="5"/>
      <c r="BS680" s="5"/>
    </row>
    <row r="681" ht="18.75" customHeight="1">
      <c r="A681" s="5"/>
      <c r="B681" s="5"/>
      <c r="C681" s="5"/>
      <c r="D681" s="5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/>
      <c r="BI681" s="56"/>
      <c r="BJ681" s="56"/>
      <c r="BK681" s="56"/>
      <c r="BL681" s="56"/>
      <c r="BM681" s="56"/>
      <c r="BN681" s="56"/>
      <c r="BO681" s="56"/>
      <c r="BP681" s="56"/>
      <c r="BQ681" s="5"/>
      <c r="BR681" s="5"/>
      <c r="BS681" s="5"/>
    </row>
    <row r="682" ht="18.75" customHeight="1">
      <c r="A682" s="5"/>
      <c r="B682" s="5"/>
      <c r="C682" s="5"/>
      <c r="D682" s="5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  <c r="BI682" s="56"/>
      <c r="BJ682" s="56"/>
      <c r="BK682" s="56"/>
      <c r="BL682" s="56"/>
      <c r="BM682" s="56"/>
      <c r="BN682" s="56"/>
      <c r="BO682" s="56"/>
      <c r="BP682" s="56"/>
      <c r="BQ682" s="5"/>
      <c r="BR682" s="5"/>
      <c r="BS682" s="5"/>
    </row>
    <row r="683" ht="18.75" customHeight="1">
      <c r="A683" s="5"/>
      <c r="B683" s="5"/>
      <c r="C683" s="5"/>
      <c r="D683" s="5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6"/>
      <c r="BF683" s="56"/>
      <c r="BG683" s="56"/>
      <c r="BH683" s="56"/>
      <c r="BI683" s="56"/>
      <c r="BJ683" s="56"/>
      <c r="BK683" s="56"/>
      <c r="BL683" s="56"/>
      <c r="BM683" s="56"/>
      <c r="BN683" s="56"/>
      <c r="BO683" s="56"/>
      <c r="BP683" s="56"/>
      <c r="BQ683" s="5"/>
      <c r="BR683" s="5"/>
      <c r="BS683" s="5"/>
    </row>
    <row r="684" ht="18.75" customHeight="1">
      <c r="A684" s="5"/>
      <c r="B684" s="5"/>
      <c r="C684" s="5"/>
      <c r="D684" s="5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/>
      <c r="BI684" s="56"/>
      <c r="BJ684" s="56"/>
      <c r="BK684" s="56"/>
      <c r="BL684" s="56"/>
      <c r="BM684" s="56"/>
      <c r="BN684" s="56"/>
      <c r="BO684" s="56"/>
      <c r="BP684" s="56"/>
      <c r="BQ684" s="5"/>
      <c r="BR684" s="5"/>
      <c r="BS684" s="5"/>
    </row>
    <row r="685" ht="18.75" customHeight="1">
      <c r="A685" s="5"/>
      <c r="B685" s="5"/>
      <c r="C685" s="5"/>
      <c r="D685" s="5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56"/>
      <c r="BI685" s="56"/>
      <c r="BJ685" s="56"/>
      <c r="BK685" s="56"/>
      <c r="BL685" s="56"/>
      <c r="BM685" s="56"/>
      <c r="BN685" s="56"/>
      <c r="BO685" s="56"/>
      <c r="BP685" s="56"/>
      <c r="BQ685" s="5"/>
      <c r="BR685" s="5"/>
      <c r="BS685" s="5"/>
    </row>
    <row r="686" ht="18.75" customHeight="1">
      <c r="A686" s="5"/>
      <c r="B686" s="5"/>
      <c r="C686" s="5"/>
      <c r="D686" s="5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/>
      <c r="BF686" s="56"/>
      <c r="BG686" s="56"/>
      <c r="BH686" s="56"/>
      <c r="BI686" s="56"/>
      <c r="BJ686" s="56"/>
      <c r="BK686" s="56"/>
      <c r="BL686" s="56"/>
      <c r="BM686" s="56"/>
      <c r="BN686" s="56"/>
      <c r="BO686" s="56"/>
      <c r="BP686" s="56"/>
      <c r="BQ686" s="5"/>
      <c r="BR686" s="5"/>
      <c r="BS686" s="5"/>
    </row>
    <row r="687" ht="18.75" customHeight="1">
      <c r="A687" s="5"/>
      <c r="B687" s="5"/>
      <c r="C687" s="5"/>
      <c r="D687" s="5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/>
      <c r="BI687" s="56"/>
      <c r="BJ687" s="56"/>
      <c r="BK687" s="56"/>
      <c r="BL687" s="56"/>
      <c r="BM687" s="56"/>
      <c r="BN687" s="56"/>
      <c r="BO687" s="56"/>
      <c r="BP687" s="56"/>
      <c r="BQ687" s="5"/>
      <c r="BR687" s="5"/>
      <c r="BS687" s="5"/>
    </row>
    <row r="688" ht="18.75" customHeight="1">
      <c r="A688" s="5"/>
      <c r="B688" s="5"/>
      <c r="C688" s="5"/>
      <c r="D688" s="5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56"/>
      <c r="BI688" s="56"/>
      <c r="BJ688" s="56"/>
      <c r="BK688" s="56"/>
      <c r="BL688" s="56"/>
      <c r="BM688" s="56"/>
      <c r="BN688" s="56"/>
      <c r="BO688" s="56"/>
      <c r="BP688" s="56"/>
      <c r="BQ688" s="5"/>
      <c r="BR688" s="5"/>
      <c r="BS688" s="5"/>
    </row>
    <row r="689" ht="18.75" customHeight="1">
      <c r="A689" s="5"/>
      <c r="B689" s="5"/>
      <c r="C689" s="5"/>
      <c r="D689" s="5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56"/>
      <c r="BI689" s="56"/>
      <c r="BJ689" s="56"/>
      <c r="BK689" s="56"/>
      <c r="BL689" s="56"/>
      <c r="BM689" s="56"/>
      <c r="BN689" s="56"/>
      <c r="BO689" s="56"/>
      <c r="BP689" s="56"/>
      <c r="BQ689" s="5"/>
      <c r="BR689" s="5"/>
      <c r="BS689" s="5"/>
    </row>
    <row r="690" ht="18.75" customHeight="1">
      <c r="A690" s="5"/>
      <c r="B690" s="5"/>
      <c r="C690" s="5"/>
      <c r="D690" s="5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"/>
      <c r="BR690" s="5"/>
      <c r="BS690" s="5"/>
    </row>
    <row r="691" ht="18.75" customHeight="1">
      <c r="A691" s="5"/>
      <c r="B691" s="5"/>
      <c r="C691" s="5"/>
      <c r="D691" s="5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6"/>
      <c r="BF691" s="56"/>
      <c r="BG691" s="56"/>
      <c r="BH691" s="56"/>
      <c r="BI691" s="56"/>
      <c r="BJ691" s="56"/>
      <c r="BK691" s="56"/>
      <c r="BL691" s="56"/>
      <c r="BM691" s="56"/>
      <c r="BN691" s="56"/>
      <c r="BO691" s="56"/>
      <c r="BP691" s="56"/>
      <c r="BQ691" s="5"/>
      <c r="BR691" s="5"/>
      <c r="BS691" s="5"/>
    </row>
    <row r="692" ht="18.75" customHeight="1">
      <c r="A692" s="5"/>
      <c r="B692" s="5"/>
      <c r="C692" s="5"/>
      <c r="D692" s="5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  <c r="BG692" s="56"/>
      <c r="BH692" s="56"/>
      <c r="BI692" s="56"/>
      <c r="BJ692" s="56"/>
      <c r="BK692" s="56"/>
      <c r="BL692" s="56"/>
      <c r="BM692" s="56"/>
      <c r="BN692" s="56"/>
      <c r="BO692" s="56"/>
      <c r="BP692" s="56"/>
      <c r="BQ692" s="5"/>
      <c r="BR692" s="5"/>
      <c r="BS692" s="5"/>
    </row>
    <row r="693" ht="18.75" customHeight="1">
      <c r="A693" s="5"/>
      <c r="B693" s="5"/>
      <c r="C693" s="5"/>
      <c r="D693" s="5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56"/>
      <c r="BI693" s="56"/>
      <c r="BJ693" s="56"/>
      <c r="BK693" s="56"/>
      <c r="BL693" s="56"/>
      <c r="BM693" s="56"/>
      <c r="BN693" s="56"/>
      <c r="BO693" s="56"/>
      <c r="BP693" s="56"/>
      <c r="BQ693" s="5"/>
      <c r="BR693" s="5"/>
      <c r="BS693" s="5"/>
    </row>
    <row r="694" ht="18.75" customHeight="1">
      <c r="A694" s="5"/>
      <c r="B694" s="5"/>
      <c r="C694" s="5"/>
      <c r="D694" s="5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6"/>
      <c r="BF694" s="56"/>
      <c r="BG694" s="56"/>
      <c r="BH694" s="56"/>
      <c r="BI694" s="56"/>
      <c r="BJ694" s="56"/>
      <c r="BK694" s="56"/>
      <c r="BL694" s="56"/>
      <c r="BM694" s="56"/>
      <c r="BN694" s="56"/>
      <c r="BO694" s="56"/>
      <c r="BP694" s="56"/>
      <c r="BQ694" s="5"/>
      <c r="BR694" s="5"/>
      <c r="BS694" s="5"/>
    </row>
    <row r="695" ht="18.75" customHeight="1">
      <c r="A695" s="5"/>
      <c r="B695" s="5"/>
      <c r="C695" s="5"/>
      <c r="D695" s="5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  <c r="BI695" s="56"/>
      <c r="BJ695" s="56"/>
      <c r="BK695" s="56"/>
      <c r="BL695" s="56"/>
      <c r="BM695" s="56"/>
      <c r="BN695" s="56"/>
      <c r="BO695" s="56"/>
      <c r="BP695" s="56"/>
      <c r="BQ695" s="5"/>
      <c r="BR695" s="5"/>
      <c r="BS695" s="5"/>
    </row>
    <row r="696" ht="18.75" customHeight="1">
      <c r="A696" s="5"/>
      <c r="B696" s="5"/>
      <c r="C696" s="5"/>
      <c r="D696" s="5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56"/>
      <c r="BI696" s="56"/>
      <c r="BJ696" s="56"/>
      <c r="BK696" s="56"/>
      <c r="BL696" s="56"/>
      <c r="BM696" s="56"/>
      <c r="BN696" s="56"/>
      <c r="BO696" s="56"/>
      <c r="BP696" s="56"/>
      <c r="BQ696" s="5"/>
      <c r="BR696" s="5"/>
      <c r="BS696" s="5"/>
    </row>
    <row r="697" ht="18.75" customHeight="1">
      <c r="A697" s="5"/>
      <c r="B697" s="5"/>
      <c r="C697" s="5"/>
      <c r="D697" s="5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  <c r="BI697" s="56"/>
      <c r="BJ697" s="56"/>
      <c r="BK697" s="56"/>
      <c r="BL697" s="56"/>
      <c r="BM697" s="56"/>
      <c r="BN697" s="56"/>
      <c r="BO697" s="56"/>
      <c r="BP697" s="56"/>
      <c r="BQ697" s="5"/>
      <c r="BR697" s="5"/>
      <c r="BS697" s="5"/>
    </row>
    <row r="698" ht="18.75" customHeight="1">
      <c r="A698" s="5"/>
      <c r="B698" s="5"/>
      <c r="C698" s="5"/>
      <c r="D698" s="5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6"/>
      <c r="BF698" s="56"/>
      <c r="BG698" s="56"/>
      <c r="BH698" s="56"/>
      <c r="BI698" s="56"/>
      <c r="BJ698" s="56"/>
      <c r="BK698" s="56"/>
      <c r="BL698" s="56"/>
      <c r="BM698" s="56"/>
      <c r="BN698" s="56"/>
      <c r="BO698" s="56"/>
      <c r="BP698" s="56"/>
      <c r="BQ698" s="5"/>
      <c r="BR698" s="5"/>
      <c r="BS698" s="5"/>
    </row>
    <row r="699" ht="18.75" customHeight="1">
      <c r="A699" s="5"/>
      <c r="B699" s="5"/>
      <c r="C699" s="5"/>
      <c r="D699" s="5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  <c r="BI699" s="56"/>
      <c r="BJ699" s="56"/>
      <c r="BK699" s="56"/>
      <c r="BL699" s="56"/>
      <c r="BM699" s="56"/>
      <c r="BN699" s="56"/>
      <c r="BO699" s="56"/>
      <c r="BP699" s="56"/>
      <c r="BQ699" s="5"/>
      <c r="BR699" s="5"/>
      <c r="BS699" s="5"/>
    </row>
    <row r="700" ht="18.75" customHeight="1">
      <c r="A700" s="5"/>
      <c r="B700" s="5"/>
      <c r="C700" s="5"/>
      <c r="D700" s="5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  <c r="BI700" s="56"/>
      <c r="BJ700" s="56"/>
      <c r="BK700" s="56"/>
      <c r="BL700" s="56"/>
      <c r="BM700" s="56"/>
      <c r="BN700" s="56"/>
      <c r="BO700" s="56"/>
      <c r="BP700" s="56"/>
      <c r="BQ700" s="5"/>
      <c r="BR700" s="5"/>
      <c r="BS700" s="5"/>
    </row>
    <row r="701" ht="18.75" customHeight="1">
      <c r="A701" s="5"/>
      <c r="B701" s="5"/>
      <c r="C701" s="5"/>
      <c r="D701" s="5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56"/>
      <c r="BI701" s="56"/>
      <c r="BJ701" s="56"/>
      <c r="BK701" s="56"/>
      <c r="BL701" s="56"/>
      <c r="BM701" s="56"/>
      <c r="BN701" s="56"/>
      <c r="BO701" s="56"/>
      <c r="BP701" s="56"/>
      <c r="BQ701" s="5"/>
      <c r="BR701" s="5"/>
      <c r="BS701" s="5"/>
    </row>
    <row r="702" ht="18.75" customHeight="1">
      <c r="A702" s="5"/>
      <c r="B702" s="5"/>
      <c r="C702" s="5"/>
      <c r="D702" s="5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6"/>
      <c r="BF702" s="56"/>
      <c r="BG702" s="56"/>
      <c r="BH702" s="56"/>
      <c r="BI702" s="56"/>
      <c r="BJ702" s="56"/>
      <c r="BK702" s="56"/>
      <c r="BL702" s="56"/>
      <c r="BM702" s="56"/>
      <c r="BN702" s="56"/>
      <c r="BO702" s="56"/>
      <c r="BP702" s="56"/>
      <c r="BQ702" s="5"/>
      <c r="BR702" s="5"/>
      <c r="BS702" s="5"/>
    </row>
    <row r="703" ht="18.75" customHeight="1">
      <c r="A703" s="5"/>
      <c r="B703" s="5"/>
      <c r="C703" s="5"/>
      <c r="D703" s="5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"/>
      <c r="BR703" s="5"/>
      <c r="BS703" s="5"/>
    </row>
    <row r="704" ht="18.75" customHeight="1">
      <c r="A704" s="5"/>
      <c r="B704" s="5"/>
      <c r="C704" s="5"/>
      <c r="D704" s="5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  <c r="BI704" s="56"/>
      <c r="BJ704" s="56"/>
      <c r="BK704" s="56"/>
      <c r="BL704" s="56"/>
      <c r="BM704" s="56"/>
      <c r="BN704" s="56"/>
      <c r="BO704" s="56"/>
      <c r="BP704" s="56"/>
      <c r="BQ704" s="5"/>
      <c r="BR704" s="5"/>
      <c r="BS704" s="5"/>
    </row>
    <row r="705" ht="18.75" customHeight="1">
      <c r="A705" s="5"/>
      <c r="B705" s="5"/>
      <c r="C705" s="5"/>
      <c r="D705" s="5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  <c r="BI705" s="56"/>
      <c r="BJ705" s="56"/>
      <c r="BK705" s="56"/>
      <c r="BL705" s="56"/>
      <c r="BM705" s="56"/>
      <c r="BN705" s="56"/>
      <c r="BO705" s="56"/>
      <c r="BP705" s="56"/>
      <c r="BQ705" s="5"/>
      <c r="BR705" s="5"/>
      <c r="BS705" s="5"/>
    </row>
    <row r="706" ht="18.75" customHeight="1">
      <c r="A706" s="5"/>
      <c r="B706" s="5"/>
      <c r="C706" s="5"/>
      <c r="D706" s="5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  <c r="BI706" s="56"/>
      <c r="BJ706" s="56"/>
      <c r="BK706" s="56"/>
      <c r="BL706" s="56"/>
      <c r="BM706" s="56"/>
      <c r="BN706" s="56"/>
      <c r="BO706" s="56"/>
      <c r="BP706" s="56"/>
      <c r="BQ706" s="5"/>
      <c r="BR706" s="5"/>
      <c r="BS706" s="5"/>
    </row>
    <row r="707" ht="18.75" customHeight="1">
      <c r="A707" s="5"/>
      <c r="B707" s="5"/>
      <c r="C707" s="5"/>
      <c r="D707" s="5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  <c r="BI707" s="56"/>
      <c r="BJ707" s="56"/>
      <c r="BK707" s="56"/>
      <c r="BL707" s="56"/>
      <c r="BM707" s="56"/>
      <c r="BN707" s="56"/>
      <c r="BO707" s="56"/>
      <c r="BP707" s="56"/>
      <c r="BQ707" s="5"/>
      <c r="BR707" s="5"/>
      <c r="BS707" s="5"/>
    </row>
    <row r="708" ht="18.75" customHeight="1">
      <c r="A708" s="5"/>
      <c r="B708" s="5"/>
      <c r="C708" s="5"/>
      <c r="D708" s="5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  <c r="BI708" s="56"/>
      <c r="BJ708" s="56"/>
      <c r="BK708" s="56"/>
      <c r="BL708" s="56"/>
      <c r="BM708" s="56"/>
      <c r="BN708" s="56"/>
      <c r="BO708" s="56"/>
      <c r="BP708" s="56"/>
      <c r="BQ708" s="5"/>
      <c r="BR708" s="5"/>
      <c r="BS708" s="5"/>
    </row>
    <row r="709" ht="18.75" customHeight="1">
      <c r="A709" s="5"/>
      <c r="B709" s="5"/>
      <c r="C709" s="5"/>
      <c r="D709" s="5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  <c r="BI709" s="56"/>
      <c r="BJ709" s="56"/>
      <c r="BK709" s="56"/>
      <c r="BL709" s="56"/>
      <c r="BM709" s="56"/>
      <c r="BN709" s="56"/>
      <c r="BO709" s="56"/>
      <c r="BP709" s="56"/>
      <c r="BQ709" s="5"/>
      <c r="BR709" s="5"/>
      <c r="BS709" s="5"/>
    </row>
    <row r="710" ht="18.75" customHeight="1">
      <c r="A710" s="5"/>
      <c r="B710" s="5"/>
      <c r="C710" s="5"/>
      <c r="D710" s="5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6"/>
      <c r="BP710" s="56"/>
      <c r="BQ710" s="5"/>
      <c r="BR710" s="5"/>
      <c r="BS710" s="5"/>
    </row>
    <row r="711" ht="18.75" customHeight="1">
      <c r="A711" s="5"/>
      <c r="B711" s="5"/>
      <c r="C711" s="5"/>
      <c r="D711" s="5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6"/>
      <c r="BF711" s="56"/>
      <c r="BG711" s="56"/>
      <c r="BH711" s="56"/>
      <c r="BI711" s="56"/>
      <c r="BJ711" s="56"/>
      <c r="BK711" s="56"/>
      <c r="BL711" s="56"/>
      <c r="BM711" s="56"/>
      <c r="BN711" s="56"/>
      <c r="BO711" s="56"/>
      <c r="BP711" s="56"/>
      <c r="BQ711" s="5"/>
      <c r="BR711" s="5"/>
      <c r="BS711" s="5"/>
    </row>
    <row r="712" ht="18.75" customHeight="1">
      <c r="A712" s="5"/>
      <c r="B712" s="5"/>
      <c r="C712" s="5"/>
      <c r="D712" s="5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56"/>
      <c r="BI712" s="56"/>
      <c r="BJ712" s="56"/>
      <c r="BK712" s="56"/>
      <c r="BL712" s="56"/>
      <c r="BM712" s="56"/>
      <c r="BN712" s="56"/>
      <c r="BO712" s="56"/>
      <c r="BP712" s="56"/>
      <c r="BQ712" s="5"/>
      <c r="BR712" s="5"/>
      <c r="BS712" s="5"/>
    </row>
    <row r="713" ht="18.75" customHeight="1">
      <c r="A713" s="5"/>
      <c r="B713" s="5"/>
      <c r="C713" s="5"/>
      <c r="D713" s="5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56"/>
      <c r="BI713" s="56"/>
      <c r="BJ713" s="56"/>
      <c r="BK713" s="56"/>
      <c r="BL713" s="56"/>
      <c r="BM713" s="56"/>
      <c r="BN713" s="56"/>
      <c r="BO713" s="56"/>
      <c r="BP713" s="56"/>
      <c r="BQ713" s="5"/>
      <c r="BR713" s="5"/>
      <c r="BS713" s="5"/>
    </row>
    <row r="714" ht="18.75" customHeight="1">
      <c r="A714" s="5"/>
      <c r="B714" s="5"/>
      <c r="C714" s="5"/>
      <c r="D714" s="5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  <c r="BI714" s="56"/>
      <c r="BJ714" s="56"/>
      <c r="BK714" s="56"/>
      <c r="BL714" s="56"/>
      <c r="BM714" s="56"/>
      <c r="BN714" s="56"/>
      <c r="BO714" s="56"/>
      <c r="BP714" s="56"/>
      <c r="BQ714" s="5"/>
      <c r="BR714" s="5"/>
      <c r="BS714" s="5"/>
    </row>
    <row r="715" ht="18.75" customHeight="1">
      <c r="A715" s="5"/>
      <c r="B715" s="5"/>
      <c r="C715" s="5"/>
      <c r="D715" s="5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/>
      <c r="BN715" s="56"/>
      <c r="BO715" s="56"/>
      <c r="BP715" s="56"/>
      <c r="BQ715" s="5"/>
      <c r="BR715" s="5"/>
      <c r="BS715" s="5"/>
    </row>
    <row r="716" ht="18.75" customHeight="1">
      <c r="A716" s="5"/>
      <c r="B716" s="5"/>
      <c r="C716" s="5"/>
      <c r="D716" s="5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"/>
      <c r="BR716" s="5"/>
      <c r="BS716" s="5"/>
    </row>
    <row r="717" ht="18.75" customHeight="1">
      <c r="A717" s="5"/>
      <c r="B717" s="5"/>
      <c r="C717" s="5"/>
      <c r="D717" s="5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"/>
      <c r="BR717" s="5"/>
      <c r="BS717" s="5"/>
    </row>
    <row r="718" ht="18.75" customHeight="1">
      <c r="A718" s="5"/>
      <c r="B718" s="5"/>
      <c r="C718" s="5"/>
      <c r="D718" s="5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56"/>
      <c r="BI718" s="56"/>
      <c r="BJ718" s="56"/>
      <c r="BK718" s="56"/>
      <c r="BL718" s="56"/>
      <c r="BM718" s="56"/>
      <c r="BN718" s="56"/>
      <c r="BO718" s="56"/>
      <c r="BP718" s="56"/>
      <c r="BQ718" s="5"/>
      <c r="BR718" s="5"/>
      <c r="BS718" s="5"/>
    </row>
    <row r="719" ht="18.75" customHeight="1">
      <c r="A719" s="5"/>
      <c r="B719" s="5"/>
      <c r="C719" s="5"/>
      <c r="D719" s="5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6"/>
      <c r="BF719" s="56"/>
      <c r="BG719" s="56"/>
      <c r="BH719" s="56"/>
      <c r="BI719" s="56"/>
      <c r="BJ719" s="56"/>
      <c r="BK719" s="56"/>
      <c r="BL719" s="56"/>
      <c r="BM719" s="56"/>
      <c r="BN719" s="56"/>
      <c r="BO719" s="56"/>
      <c r="BP719" s="56"/>
      <c r="BQ719" s="5"/>
      <c r="BR719" s="5"/>
      <c r="BS719" s="5"/>
    </row>
    <row r="720" ht="18.75" customHeight="1">
      <c r="A720" s="5"/>
      <c r="B720" s="5"/>
      <c r="C720" s="5"/>
      <c r="D720" s="5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  <c r="BI720" s="56"/>
      <c r="BJ720" s="56"/>
      <c r="BK720" s="56"/>
      <c r="BL720" s="56"/>
      <c r="BM720" s="56"/>
      <c r="BN720" s="56"/>
      <c r="BO720" s="56"/>
      <c r="BP720" s="56"/>
      <c r="BQ720" s="5"/>
      <c r="BR720" s="5"/>
      <c r="BS720" s="5"/>
    </row>
    <row r="721" ht="18.75" customHeight="1">
      <c r="A721" s="5"/>
      <c r="B721" s="5"/>
      <c r="C721" s="5"/>
      <c r="D721" s="5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56"/>
      <c r="BI721" s="56"/>
      <c r="BJ721" s="56"/>
      <c r="BK721" s="56"/>
      <c r="BL721" s="56"/>
      <c r="BM721" s="56"/>
      <c r="BN721" s="56"/>
      <c r="BO721" s="56"/>
      <c r="BP721" s="56"/>
      <c r="BQ721" s="5"/>
      <c r="BR721" s="5"/>
      <c r="BS721" s="5"/>
    </row>
    <row r="722" ht="18.75" customHeight="1">
      <c r="A722" s="5"/>
      <c r="B722" s="5"/>
      <c r="C722" s="5"/>
      <c r="D722" s="5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56"/>
      <c r="BI722" s="56"/>
      <c r="BJ722" s="56"/>
      <c r="BK722" s="56"/>
      <c r="BL722" s="56"/>
      <c r="BM722" s="56"/>
      <c r="BN722" s="56"/>
      <c r="BO722" s="56"/>
      <c r="BP722" s="56"/>
      <c r="BQ722" s="5"/>
      <c r="BR722" s="5"/>
      <c r="BS722" s="5"/>
    </row>
    <row r="723" ht="18.75" customHeight="1">
      <c r="A723" s="5"/>
      <c r="B723" s="5"/>
      <c r="C723" s="5"/>
      <c r="D723" s="5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6"/>
      <c r="BF723" s="56"/>
      <c r="BG723" s="56"/>
      <c r="BH723" s="56"/>
      <c r="BI723" s="56"/>
      <c r="BJ723" s="56"/>
      <c r="BK723" s="56"/>
      <c r="BL723" s="56"/>
      <c r="BM723" s="56"/>
      <c r="BN723" s="56"/>
      <c r="BO723" s="56"/>
      <c r="BP723" s="56"/>
      <c r="BQ723" s="5"/>
      <c r="BR723" s="5"/>
      <c r="BS723" s="5"/>
    </row>
    <row r="724" ht="18.75" customHeight="1">
      <c r="A724" s="5"/>
      <c r="B724" s="5"/>
      <c r="C724" s="5"/>
      <c r="D724" s="5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  <c r="BI724" s="56"/>
      <c r="BJ724" s="56"/>
      <c r="BK724" s="56"/>
      <c r="BL724" s="56"/>
      <c r="BM724" s="56"/>
      <c r="BN724" s="56"/>
      <c r="BO724" s="56"/>
      <c r="BP724" s="56"/>
      <c r="BQ724" s="5"/>
      <c r="BR724" s="5"/>
      <c r="BS724" s="5"/>
    </row>
    <row r="725" ht="18.75" customHeight="1">
      <c r="A725" s="5"/>
      <c r="B725" s="5"/>
      <c r="C725" s="5"/>
      <c r="D725" s="5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  <c r="BI725" s="56"/>
      <c r="BJ725" s="56"/>
      <c r="BK725" s="56"/>
      <c r="BL725" s="56"/>
      <c r="BM725" s="56"/>
      <c r="BN725" s="56"/>
      <c r="BO725" s="56"/>
      <c r="BP725" s="56"/>
      <c r="BQ725" s="5"/>
      <c r="BR725" s="5"/>
      <c r="BS725" s="5"/>
    </row>
    <row r="726" ht="18.75" customHeight="1">
      <c r="A726" s="5"/>
      <c r="B726" s="5"/>
      <c r="C726" s="5"/>
      <c r="D726" s="5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  <c r="BI726" s="56"/>
      <c r="BJ726" s="56"/>
      <c r="BK726" s="56"/>
      <c r="BL726" s="56"/>
      <c r="BM726" s="56"/>
      <c r="BN726" s="56"/>
      <c r="BO726" s="56"/>
      <c r="BP726" s="56"/>
      <c r="BQ726" s="5"/>
      <c r="BR726" s="5"/>
      <c r="BS726" s="5"/>
    </row>
    <row r="727" ht="18.75" customHeight="1">
      <c r="A727" s="5"/>
      <c r="B727" s="5"/>
      <c r="C727" s="5"/>
      <c r="D727" s="5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"/>
      <c r="BR727" s="5"/>
      <c r="BS727" s="5"/>
    </row>
    <row r="728" ht="18.75" customHeight="1">
      <c r="A728" s="5"/>
      <c r="B728" s="5"/>
      <c r="C728" s="5"/>
      <c r="D728" s="5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  <c r="BI728" s="56"/>
      <c r="BJ728" s="56"/>
      <c r="BK728" s="56"/>
      <c r="BL728" s="56"/>
      <c r="BM728" s="56"/>
      <c r="BN728" s="56"/>
      <c r="BO728" s="56"/>
      <c r="BP728" s="56"/>
      <c r="BQ728" s="5"/>
      <c r="BR728" s="5"/>
      <c r="BS728" s="5"/>
    </row>
    <row r="729" ht="18.75" customHeight="1">
      <c r="A729" s="5"/>
      <c r="B729" s="5"/>
      <c r="C729" s="5"/>
      <c r="D729" s="5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56"/>
      <c r="BI729" s="56"/>
      <c r="BJ729" s="56"/>
      <c r="BK729" s="56"/>
      <c r="BL729" s="56"/>
      <c r="BM729" s="56"/>
      <c r="BN729" s="56"/>
      <c r="BO729" s="56"/>
      <c r="BP729" s="56"/>
      <c r="BQ729" s="5"/>
      <c r="BR729" s="5"/>
      <c r="BS729" s="5"/>
    </row>
    <row r="730" ht="18.75" customHeight="1">
      <c r="A730" s="5"/>
      <c r="B730" s="5"/>
      <c r="C730" s="5"/>
      <c r="D730" s="5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  <c r="BI730" s="56"/>
      <c r="BJ730" s="56"/>
      <c r="BK730" s="56"/>
      <c r="BL730" s="56"/>
      <c r="BM730" s="56"/>
      <c r="BN730" s="56"/>
      <c r="BO730" s="56"/>
      <c r="BP730" s="56"/>
      <c r="BQ730" s="5"/>
      <c r="BR730" s="5"/>
      <c r="BS730" s="5"/>
    </row>
    <row r="731" ht="18.75" customHeight="1">
      <c r="A731" s="5"/>
      <c r="B731" s="5"/>
      <c r="C731" s="5"/>
      <c r="D731" s="5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/>
      <c r="BF731" s="56"/>
      <c r="BG731" s="56"/>
      <c r="BH731" s="56"/>
      <c r="BI731" s="56"/>
      <c r="BJ731" s="56"/>
      <c r="BK731" s="56"/>
      <c r="BL731" s="56"/>
      <c r="BM731" s="56"/>
      <c r="BN731" s="56"/>
      <c r="BO731" s="56"/>
      <c r="BP731" s="56"/>
      <c r="BQ731" s="5"/>
      <c r="BR731" s="5"/>
      <c r="BS731" s="5"/>
    </row>
    <row r="732" ht="18.75" customHeight="1">
      <c r="A732" s="5"/>
      <c r="B732" s="5"/>
      <c r="C732" s="5"/>
      <c r="D732" s="5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/>
      <c r="BQ732" s="5"/>
      <c r="BR732" s="5"/>
      <c r="BS732" s="5"/>
    </row>
    <row r="733" ht="18.75" customHeight="1">
      <c r="A733" s="5"/>
      <c r="B733" s="5"/>
      <c r="C733" s="5"/>
      <c r="D733" s="5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6"/>
      <c r="BF733" s="56"/>
      <c r="BG733" s="56"/>
      <c r="BH733" s="56"/>
      <c r="BI733" s="56"/>
      <c r="BJ733" s="56"/>
      <c r="BK733" s="56"/>
      <c r="BL733" s="56"/>
      <c r="BM733" s="56"/>
      <c r="BN733" s="56"/>
      <c r="BO733" s="56"/>
      <c r="BP733" s="56"/>
      <c r="BQ733" s="5"/>
      <c r="BR733" s="5"/>
      <c r="BS733" s="5"/>
    </row>
    <row r="734" ht="18.75" customHeight="1">
      <c r="A734" s="5"/>
      <c r="B734" s="5"/>
      <c r="C734" s="5"/>
      <c r="D734" s="5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56"/>
      <c r="BI734" s="56"/>
      <c r="BJ734" s="56"/>
      <c r="BK734" s="56"/>
      <c r="BL734" s="56"/>
      <c r="BM734" s="56"/>
      <c r="BN734" s="56"/>
      <c r="BO734" s="56"/>
      <c r="BP734" s="56"/>
      <c r="BQ734" s="5"/>
      <c r="BR734" s="5"/>
      <c r="BS734" s="5"/>
    </row>
    <row r="735" ht="18.75" customHeight="1">
      <c r="A735" s="5"/>
      <c r="B735" s="5"/>
      <c r="C735" s="5"/>
      <c r="D735" s="5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6"/>
      <c r="BF735" s="56"/>
      <c r="BG735" s="56"/>
      <c r="BH735" s="56"/>
      <c r="BI735" s="56"/>
      <c r="BJ735" s="56"/>
      <c r="BK735" s="56"/>
      <c r="BL735" s="56"/>
      <c r="BM735" s="56"/>
      <c r="BN735" s="56"/>
      <c r="BO735" s="56"/>
      <c r="BP735" s="56"/>
      <c r="BQ735" s="5"/>
      <c r="BR735" s="5"/>
      <c r="BS735" s="5"/>
    </row>
    <row r="736" ht="18.75" customHeight="1">
      <c r="A736" s="5"/>
      <c r="B736" s="5"/>
      <c r="C736" s="5"/>
      <c r="D736" s="5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6"/>
      <c r="BF736" s="56"/>
      <c r="BG736" s="56"/>
      <c r="BH736" s="56"/>
      <c r="BI736" s="56"/>
      <c r="BJ736" s="56"/>
      <c r="BK736" s="56"/>
      <c r="BL736" s="56"/>
      <c r="BM736" s="56"/>
      <c r="BN736" s="56"/>
      <c r="BO736" s="56"/>
      <c r="BP736" s="56"/>
      <c r="BQ736" s="5"/>
      <c r="BR736" s="5"/>
      <c r="BS736" s="5"/>
    </row>
    <row r="737" ht="18.75" customHeight="1">
      <c r="A737" s="5"/>
      <c r="B737" s="5"/>
      <c r="C737" s="5"/>
      <c r="D737" s="5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  <c r="BI737" s="56"/>
      <c r="BJ737" s="56"/>
      <c r="BK737" s="56"/>
      <c r="BL737" s="56"/>
      <c r="BM737" s="56"/>
      <c r="BN737" s="56"/>
      <c r="BO737" s="56"/>
      <c r="BP737" s="56"/>
      <c r="BQ737" s="5"/>
      <c r="BR737" s="5"/>
      <c r="BS737" s="5"/>
    </row>
    <row r="738" ht="18.75" customHeight="1">
      <c r="A738" s="5"/>
      <c r="B738" s="5"/>
      <c r="C738" s="5"/>
      <c r="D738" s="5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  <c r="BI738" s="56"/>
      <c r="BJ738" s="56"/>
      <c r="BK738" s="56"/>
      <c r="BL738" s="56"/>
      <c r="BM738" s="56"/>
      <c r="BN738" s="56"/>
      <c r="BO738" s="56"/>
      <c r="BP738" s="56"/>
      <c r="BQ738" s="5"/>
      <c r="BR738" s="5"/>
      <c r="BS738" s="5"/>
    </row>
    <row r="739" ht="18.75" customHeight="1">
      <c r="A739" s="5"/>
      <c r="B739" s="5"/>
      <c r="C739" s="5"/>
      <c r="D739" s="5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  <c r="BI739" s="56"/>
      <c r="BJ739" s="56"/>
      <c r="BK739" s="56"/>
      <c r="BL739" s="56"/>
      <c r="BM739" s="56"/>
      <c r="BN739" s="56"/>
      <c r="BO739" s="56"/>
      <c r="BP739" s="56"/>
      <c r="BQ739" s="5"/>
      <c r="BR739" s="5"/>
      <c r="BS739" s="5"/>
    </row>
    <row r="740" ht="18.75" customHeight="1">
      <c r="A740" s="5"/>
      <c r="B740" s="5"/>
      <c r="C740" s="5"/>
      <c r="D740" s="5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  <c r="BI740" s="56"/>
      <c r="BJ740" s="56"/>
      <c r="BK740" s="56"/>
      <c r="BL740" s="56"/>
      <c r="BM740" s="56"/>
      <c r="BN740" s="56"/>
      <c r="BO740" s="56"/>
      <c r="BP740" s="56"/>
      <c r="BQ740" s="5"/>
      <c r="BR740" s="5"/>
      <c r="BS740" s="5"/>
    </row>
    <row r="741" ht="18.75" customHeight="1">
      <c r="A741" s="5"/>
      <c r="B741" s="5"/>
      <c r="C741" s="5"/>
      <c r="D741" s="5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"/>
      <c r="BR741" s="5"/>
      <c r="BS741" s="5"/>
    </row>
    <row r="742" ht="18.75" customHeight="1">
      <c r="A742" s="5"/>
      <c r="B742" s="5"/>
      <c r="C742" s="5"/>
      <c r="D742" s="5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56"/>
      <c r="BI742" s="56"/>
      <c r="BJ742" s="56"/>
      <c r="BK742" s="56"/>
      <c r="BL742" s="56"/>
      <c r="BM742" s="56"/>
      <c r="BN742" s="56"/>
      <c r="BO742" s="56"/>
      <c r="BP742" s="56"/>
      <c r="BQ742" s="5"/>
      <c r="BR742" s="5"/>
      <c r="BS742" s="5"/>
    </row>
    <row r="743" ht="18.75" customHeight="1">
      <c r="A743" s="5"/>
      <c r="B743" s="5"/>
      <c r="C743" s="5"/>
      <c r="D743" s="5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6"/>
      <c r="BF743" s="56"/>
      <c r="BG743" s="56"/>
      <c r="BH743" s="56"/>
      <c r="BI743" s="56"/>
      <c r="BJ743" s="56"/>
      <c r="BK743" s="56"/>
      <c r="BL743" s="56"/>
      <c r="BM743" s="56"/>
      <c r="BN743" s="56"/>
      <c r="BO743" s="56"/>
      <c r="BP743" s="56"/>
      <c r="BQ743" s="5"/>
      <c r="BR743" s="5"/>
      <c r="BS743" s="5"/>
    </row>
    <row r="744" ht="18.75" customHeight="1">
      <c r="A744" s="5"/>
      <c r="B744" s="5"/>
      <c r="C744" s="5"/>
      <c r="D744" s="5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  <c r="BI744" s="56"/>
      <c r="BJ744" s="56"/>
      <c r="BK744" s="56"/>
      <c r="BL744" s="56"/>
      <c r="BM744" s="56"/>
      <c r="BN744" s="56"/>
      <c r="BO744" s="56"/>
      <c r="BP744" s="56"/>
      <c r="BQ744" s="5"/>
      <c r="BR744" s="5"/>
      <c r="BS744" s="5"/>
    </row>
    <row r="745" ht="18.75" customHeight="1">
      <c r="A745" s="5"/>
      <c r="B745" s="5"/>
      <c r="C745" s="5"/>
      <c r="D745" s="5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56"/>
      <c r="BI745" s="56"/>
      <c r="BJ745" s="56"/>
      <c r="BK745" s="56"/>
      <c r="BL745" s="56"/>
      <c r="BM745" s="56"/>
      <c r="BN745" s="56"/>
      <c r="BO745" s="56"/>
      <c r="BP745" s="56"/>
      <c r="BQ745" s="5"/>
      <c r="BR745" s="5"/>
      <c r="BS745" s="5"/>
    </row>
    <row r="746" ht="18.75" customHeight="1">
      <c r="A746" s="5"/>
      <c r="B746" s="5"/>
      <c r="C746" s="5"/>
      <c r="D746" s="5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56"/>
      <c r="BI746" s="56"/>
      <c r="BJ746" s="56"/>
      <c r="BK746" s="56"/>
      <c r="BL746" s="56"/>
      <c r="BM746" s="56"/>
      <c r="BN746" s="56"/>
      <c r="BO746" s="56"/>
      <c r="BP746" s="56"/>
      <c r="BQ746" s="5"/>
      <c r="BR746" s="5"/>
      <c r="BS746" s="5"/>
    </row>
    <row r="747" ht="18.75" customHeight="1">
      <c r="A747" s="5"/>
      <c r="B747" s="5"/>
      <c r="C747" s="5"/>
      <c r="D747" s="5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"/>
      <c r="BR747" s="5"/>
      <c r="BS747" s="5"/>
    </row>
    <row r="748" ht="18.75" customHeight="1">
      <c r="A748" s="5"/>
      <c r="B748" s="5"/>
      <c r="C748" s="5"/>
      <c r="D748" s="5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/>
      <c r="BN748" s="56"/>
      <c r="BO748" s="56"/>
      <c r="BP748" s="56"/>
      <c r="BQ748" s="5"/>
      <c r="BR748" s="5"/>
      <c r="BS748" s="5"/>
    </row>
    <row r="749" ht="18.75" customHeight="1">
      <c r="A749" s="5"/>
      <c r="B749" s="5"/>
      <c r="C749" s="5"/>
      <c r="D749" s="5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56"/>
      <c r="BH749" s="56"/>
      <c r="BI749" s="56"/>
      <c r="BJ749" s="56"/>
      <c r="BK749" s="56"/>
      <c r="BL749" s="56"/>
      <c r="BM749" s="56"/>
      <c r="BN749" s="56"/>
      <c r="BO749" s="56"/>
      <c r="BP749" s="56"/>
      <c r="BQ749" s="5"/>
      <c r="BR749" s="5"/>
      <c r="BS749" s="5"/>
    </row>
    <row r="750" ht="18.75" customHeight="1">
      <c r="A750" s="5"/>
      <c r="B750" s="5"/>
      <c r="C750" s="5"/>
      <c r="D750" s="5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6"/>
      <c r="BP750" s="56"/>
      <c r="BQ750" s="5"/>
      <c r="BR750" s="5"/>
      <c r="BS750" s="5"/>
    </row>
    <row r="751" ht="18.75" customHeight="1">
      <c r="A751" s="5"/>
      <c r="B751" s="5"/>
      <c r="C751" s="5"/>
      <c r="D751" s="5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/>
      <c r="BM751" s="56"/>
      <c r="BN751" s="56"/>
      <c r="BO751" s="56"/>
      <c r="BP751" s="56"/>
      <c r="BQ751" s="5"/>
      <c r="BR751" s="5"/>
      <c r="BS751" s="5"/>
    </row>
    <row r="752" ht="18.75" customHeight="1">
      <c r="A752" s="5"/>
      <c r="B752" s="5"/>
      <c r="C752" s="5"/>
      <c r="D752" s="5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56"/>
      <c r="BG752" s="56"/>
      <c r="BH752" s="56"/>
      <c r="BI752" s="56"/>
      <c r="BJ752" s="56"/>
      <c r="BK752" s="56"/>
      <c r="BL752" s="56"/>
      <c r="BM752" s="56"/>
      <c r="BN752" s="56"/>
      <c r="BO752" s="56"/>
      <c r="BP752" s="56"/>
      <c r="BQ752" s="5"/>
      <c r="BR752" s="5"/>
      <c r="BS752" s="5"/>
    </row>
    <row r="753" ht="18.75" customHeight="1">
      <c r="A753" s="5"/>
      <c r="B753" s="5"/>
      <c r="C753" s="5"/>
      <c r="D753" s="5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  <c r="BI753" s="56"/>
      <c r="BJ753" s="56"/>
      <c r="BK753" s="56"/>
      <c r="BL753" s="56"/>
      <c r="BM753" s="56"/>
      <c r="BN753" s="56"/>
      <c r="BO753" s="56"/>
      <c r="BP753" s="56"/>
      <c r="BQ753" s="5"/>
      <c r="BR753" s="5"/>
      <c r="BS753" s="5"/>
    </row>
    <row r="754" ht="18.75" customHeight="1">
      <c r="A754" s="5"/>
      <c r="B754" s="5"/>
      <c r="C754" s="5"/>
      <c r="D754" s="5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"/>
      <c r="BR754" s="5"/>
      <c r="BS754" s="5"/>
    </row>
    <row r="755" ht="18.75" customHeight="1">
      <c r="A755" s="5"/>
      <c r="B755" s="5"/>
      <c r="C755" s="5"/>
      <c r="D755" s="5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  <c r="BI755" s="56"/>
      <c r="BJ755" s="56"/>
      <c r="BK755" s="56"/>
      <c r="BL755" s="56"/>
      <c r="BM755" s="56"/>
      <c r="BN755" s="56"/>
      <c r="BO755" s="56"/>
      <c r="BP755" s="56"/>
      <c r="BQ755" s="5"/>
      <c r="BR755" s="5"/>
      <c r="BS755" s="5"/>
    </row>
    <row r="756" ht="18.75" customHeight="1">
      <c r="A756" s="5"/>
      <c r="B756" s="5"/>
      <c r="C756" s="5"/>
      <c r="D756" s="5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6"/>
      <c r="BF756" s="56"/>
      <c r="BG756" s="56"/>
      <c r="BH756" s="56"/>
      <c r="BI756" s="56"/>
      <c r="BJ756" s="56"/>
      <c r="BK756" s="56"/>
      <c r="BL756" s="56"/>
      <c r="BM756" s="56"/>
      <c r="BN756" s="56"/>
      <c r="BO756" s="56"/>
      <c r="BP756" s="56"/>
      <c r="BQ756" s="5"/>
      <c r="BR756" s="5"/>
      <c r="BS756" s="5"/>
    </row>
    <row r="757" ht="18.75" customHeight="1">
      <c r="A757" s="5"/>
      <c r="B757" s="5"/>
      <c r="C757" s="5"/>
      <c r="D757" s="5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6"/>
      <c r="BF757" s="56"/>
      <c r="BG757" s="56"/>
      <c r="BH757" s="56"/>
      <c r="BI757" s="56"/>
      <c r="BJ757" s="56"/>
      <c r="BK757" s="56"/>
      <c r="BL757" s="56"/>
      <c r="BM757" s="56"/>
      <c r="BN757" s="56"/>
      <c r="BO757" s="56"/>
      <c r="BP757" s="56"/>
      <c r="BQ757" s="5"/>
      <c r="BR757" s="5"/>
      <c r="BS757" s="5"/>
    </row>
    <row r="758" ht="18.75" customHeight="1">
      <c r="A758" s="5"/>
      <c r="B758" s="5"/>
      <c r="C758" s="5"/>
      <c r="D758" s="5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/>
      <c r="BI758" s="56"/>
      <c r="BJ758" s="56"/>
      <c r="BK758" s="56"/>
      <c r="BL758" s="56"/>
      <c r="BM758" s="56"/>
      <c r="BN758" s="56"/>
      <c r="BO758" s="56"/>
      <c r="BP758" s="56"/>
      <c r="BQ758" s="5"/>
      <c r="BR758" s="5"/>
      <c r="BS758" s="5"/>
    </row>
    <row r="759" ht="18.75" customHeight="1">
      <c r="A759" s="5"/>
      <c r="B759" s="5"/>
      <c r="C759" s="5"/>
      <c r="D759" s="5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  <c r="BI759" s="56"/>
      <c r="BJ759" s="56"/>
      <c r="BK759" s="56"/>
      <c r="BL759" s="56"/>
      <c r="BM759" s="56"/>
      <c r="BN759" s="56"/>
      <c r="BO759" s="56"/>
      <c r="BP759" s="56"/>
      <c r="BQ759" s="5"/>
      <c r="BR759" s="5"/>
      <c r="BS759" s="5"/>
    </row>
    <row r="760" ht="18.75" customHeight="1">
      <c r="A760" s="5"/>
      <c r="B760" s="5"/>
      <c r="C760" s="5"/>
      <c r="D760" s="5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  <c r="BI760" s="56"/>
      <c r="BJ760" s="56"/>
      <c r="BK760" s="56"/>
      <c r="BL760" s="56"/>
      <c r="BM760" s="56"/>
      <c r="BN760" s="56"/>
      <c r="BO760" s="56"/>
      <c r="BP760" s="56"/>
      <c r="BQ760" s="5"/>
      <c r="BR760" s="5"/>
      <c r="BS760" s="5"/>
    </row>
    <row r="761" ht="18.75" customHeight="1">
      <c r="A761" s="5"/>
      <c r="B761" s="5"/>
      <c r="C761" s="5"/>
      <c r="D761" s="5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  <c r="BI761" s="56"/>
      <c r="BJ761" s="56"/>
      <c r="BK761" s="56"/>
      <c r="BL761" s="56"/>
      <c r="BM761" s="56"/>
      <c r="BN761" s="56"/>
      <c r="BO761" s="56"/>
      <c r="BP761" s="56"/>
      <c r="BQ761" s="5"/>
      <c r="BR761" s="5"/>
      <c r="BS761" s="5"/>
    </row>
    <row r="762" ht="18.75" customHeight="1">
      <c r="A762" s="5"/>
      <c r="B762" s="5"/>
      <c r="C762" s="5"/>
      <c r="D762" s="5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  <c r="BI762" s="56"/>
      <c r="BJ762" s="56"/>
      <c r="BK762" s="56"/>
      <c r="BL762" s="56"/>
      <c r="BM762" s="56"/>
      <c r="BN762" s="56"/>
      <c r="BO762" s="56"/>
      <c r="BP762" s="56"/>
      <c r="BQ762" s="5"/>
      <c r="BR762" s="5"/>
      <c r="BS762" s="5"/>
    </row>
    <row r="763" ht="18.75" customHeight="1">
      <c r="A763" s="5"/>
      <c r="B763" s="5"/>
      <c r="C763" s="5"/>
      <c r="D763" s="5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  <c r="BI763" s="56"/>
      <c r="BJ763" s="56"/>
      <c r="BK763" s="56"/>
      <c r="BL763" s="56"/>
      <c r="BM763" s="56"/>
      <c r="BN763" s="56"/>
      <c r="BO763" s="56"/>
      <c r="BP763" s="56"/>
      <c r="BQ763" s="5"/>
      <c r="BR763" s="5"/>
      <c r="BS763" s="5"/>
    </row>
    <row r="764" ht="18.75" customHeight="1">
      <c r="A764" s="5"/>
      <c r="B764" s="5"/>
      <c r="C764" s="5"/>
      <c r="D764" s="5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  <c r="BI764" s="56"/>
      <c r="BJ764" s="56"/>
      <c r="BK764" s="56"/>
      <c r="BL764" s="56"/>
      <c r="BM764" s="56"/>
      <c r="BN764" s="56"/>
      <c r="BO764" s="56"/>
      <c r="BP764" s="56"/>
      <c r="BQ764" s="5"/>
      <c r="BR764" s="5"/>
      <c r="BS764" s="5"/>
    </row>
    <row r="765" ht="18.75" customHeight="1">
      <c r="A765" s="5"/>
      <c r="B765" s="5"/>
      <c r="C765" s="5"/>
      <c r="D765" s="5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"/>
      <c r="BR765" s="5"/>
      <c r="BS765" s="5"/>
    </row>
    <row r="766" ht="18.75" customHeight="1">
      <c r="A766" s="5"/>
      <c r="B766" s="5"/>
      <c r="C766" s="5"/>
      <c r="D766" s="5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  <c r="BI766" s="56"/>
      <c r="BJ766" s="56"/>
      <c r="BK766" s="56"/>
      <c r="BL766" s="56"/>
      <c r="BM766" s="56"/>
      <c r="BN766" s="56"/>
      <c r="BO766" s="56"/>
      <c r="BP766" s="56"/>
      <c r="BQ766" s="5"/>
      <c r="BR766" s="5"/>
      <c r="BS766" s="5"/>
    </row>
    <row r="767" ht="18.75" customHeight="1">
      <c r="A767" s="5"/>
      <c r="B767" s="5"/>
      <c r="C767" s="5"/>
      <c r="D767" s="5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  <c r="BI767" s="56"/>
      <c r="BJ767" s="56"/>
      <c r="BK767" s="56"/>
      <c r="BL767" s="56"/>
      <c r="BM767" s="56"/>
      <c r="BN767" s="56"/>
      <c r="BO767" s="56"/>
      <c r="BP767" s="56"/>
      <c r="BQ767" s="5"/>
      <c r="BR767" s="5"/>
      <c r="BS767" s="5"/>
    </row>
    <row r="768" ht="18.75" customHeight="1">
      <c r="A768" s="5"/>
      <c r="B768" s="5"/>
      <c r="C768" s="5"/>
      <c r="D768" s="5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  <c r="BI768" s="56"/>
      <c r="BJ768" s="56"/>
      <c r="BK768" s="56"/>
      <c r="BL768" s="56"/>
      <c r="BM768" s="56"/>
      <c r="BN768" s="56"/>
      <c r="BO768" s="56"/>
      <c r="BP768" s="56"/>
      <c r="BQ768" s="5"/>
      <c r="BR768" s="5"/>
      <c r="BS768" s="5"/>
    </row>
    <row r="769" ht="18.75" customHeight="1">
      <c r="A769" s="5"/>
      <c r="B769" s="5"/>
      <c r="C769" s="5"/>
      <c r="D769" s="5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6"/>
      <c r="BF769" s="56"/>
      <c r="BG769" s="56"/>
      <c r="BH769" s="56"/>
      <c r="BI769" s="56"/>
      <c r="BJ769" s="56"/>
      <c r="BK769" s="56"/>
      <c r="BL769" s="56"/>
      <c r="BM769" s="56"/>
      <c r="BN769" s="56"/>
      <c r="BO769" s="56"/>
      <c r="BP769" s="56"/>
      <c r="BQ769" s="5"/>
      <c r="BR769" s="5"/>
      <c r="BS769" s="5"/>
    </row>
    <row r="770" ht="18.75" customHeight="1">
      <c r="A770" s="5"/>
      <c r="B770" s="5"/>
      <c r="C770" s="5"/>
      <c r="D770" s="5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  <c r="BI770" s="56"/>
      <c r="BJ770" s="56"/>
      <c r="BK770" s="56"/>
      <c r="BL770" s="56"/>
      <c r="BM770" s="56"/>
      <c r="BN770" s="56"/>
      <c r="BO770" s="56"/>
      <c r="BP770" s="56"/>
      <c r="BQ770" s="5"/>
      <c r="BR770" s="5"/>
      <c r="BS770" s="5"/>
    </row>
    <row r="771" ht="18.75" customHeight="1">
      <c r="A771" s="5"/>
      <c r="B771" s="5"/>
      <c r="C771" s="5"/>
      <c r="D771" s="5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56"/>
      <c r="BI771" s="56"/>
      <c r="BJ771" s="56"/>
      <c r="BK771" s="56"/>
      <c r="BL771" s="56"/>
      <c r="BM771" s="56"/>
      <c r="BN771" s="56"/>
      <c r="BO771" s="56"/>
      <c r="BP771" s="56"/>
      <c r="BQ771" s="5"/>
      <c r="BR771" s="5"/>
      <c r="BS771" s="5"/>
    </row>
    <row r="772" ht="18.75" customHeight="1">
      <c r="A772" s="5"/>
      <c r="B772" s="5"/>
      <c r="C772" s="5"/>
      <c r="D772" s="5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  <c r="BI772" s="56"/>
      <c r="BJ772" s="56"/>
      <c r="BK772" s="56"/>
      <c r="BL772" s="56"/>
      <c r="BM772" s="56"/>
      <c r="BN772" s="56"/>
      <c r="BO772" s="56"/>
      <c r="BP772" s="56"/>
      <c r="BQ772" s="5"/>
      <c r="BR772" s="5"/>
      <c r="BS772" s="5"/>
    </row>
    <row r="773" ht="18.75" customHeight="1">
      <c r="A773" s="5"/>
      <c r="B773" s="5"/>
      <c r="C773" s="5"/>
      <c r="D773" s="5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  <c r="BI773" s="56"/>
      <c r="BJ773" s="56"/>
      <c r="BK773" s="56"/>
      <c r="BL773" s="56"/>
      <c r="BM773" s="56"/>
      <c r="BN773" s="56"/>
      <c r="BO773" s="56"/>
      <c r="BP773" s="56"/>
      <c r="BQ773" s="5"/>
      <c r="BR773" s="5"/>
      <c r="BS773" s="5"/>
    </row>
    <row r="774" ht="18.75" customHeight="1">
      <c r="A774" s="5"/>
      <c r="B774" s="5"/>
      <c r="C774" s="5"/>
      <c r="D774" s="5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6"/>
      <c r="BF774" s="56"/>
      <c r="BG774" s="56"/>
      <c r="BH774" s="56"/>
      <c r="BI774" s="56"/>
      <c r="BJ774" s="56"/>
      <c r="BK774" s="56"/>
      <c r="BL774" s="56"/>
      <c r="BM774" s="56"/>
      <c r="BN774" s="56"/>
      <c r="BO774" s="56"/>
      <c r="BP774" s="56"/>
      <c r="BQ774" s="5"/>
      <c r="BR774" s="5"/>
      <c r="BS774" s="5"/>
    </row>
    <row r="775" ht="18.75" customHeight="1">
      <c r="A775" s="5"/>
      <c r="B775" s="5"/>
      <c r="C775" s="5"/>
      <c r="D775" s="5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"/>
      <c r="BR775" s="5"/>
      <c r="BS775" s="5"/>
    </row>
    <row r="776" ht="18.75" customHeight="1">
      <c r="A776" s="5"/>
      <c r="B776" s="5"/>
      <c r="C776" s="5"/>
      <c r="D776" s="5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"/>
      <c r="BR776" s="5"/>
      <c r="BS776" s="5"/>
    </row>
    <row r="777" ht="18.75" customHeight="1">
      <c r="A777" s="5"/>
      <c r="B777" s="5"/>
      <c r="C777" s="5"/>
      <c r="D777" s="5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  <c r="BI777" s="56"/>
      <c r="BJ777" s="56"/>
      <c r="BK777" s="56"/>
      <c r="BL777" s="56"/>
      <c r="BM777" s="56"/>
      <c r="BN777" s="56"/>
      <c r="BO777" s="56"/>
      <c r="BP777" s="56"/>
      <c r="BQ777" s="5"/>
      <c r="BR777" s="5"/>
      <c r="BS777" s="5"/>
    </row>
    <row r="778" ht="18.75" customHeight="1">
      <c r="A778" s="5"/>
      <c r="B778" s="5"/>
      <c r="C778" s="5"/>
      <c r="D778" s="5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  <c r="BI778" s="56"/>
      <c r="BJ778" s="56"/>
      <c r="BK778" s="56"/>
      <c r="BL778" s="56"/>
      <c r="BM778" s="56"/>
      <c r="BN778" s="56"/>
      <c r="BO778" s="56"/>
      <c r="BP778" s="56"/>
      <c r="BQ778" s="5"/>
      <c r="BR778" s="5"/>
      <c r="BS778" s="5"/>
    </row>
    <row r="779" ht="18.75" customHeight="1">
      <c r="A779" s="5"/>
      <c r="B779" s="5"/>
      <c r="C779" s="5"/>
      <c r="D779" s="5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  <c r="BI779" s="56"/>
      <c r="BJ779" s="56"/>
      <c r="BK779" s="56"/>
      <c r="BL779" s="56"/>
      <c r="BM779" s="56"/>
      <c r="BN779" s="56"/>
      <c r="BO779" s="56"/>
      <c r="BP779" s="56"/>
      <c r="BQ779" s="5"/>
      <c r="BR779" s="5"/>
      <c r="BS779" s="5"/>
    </row>
    <row r="780" ht="18.75" customHeight="1">
      <c r="A780" s="5"/>
      <c r="B780" s="5"/>
      <c r="C780" s="5"/>
      <c r="D780" s="5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  <c r="BI780" s="56"/>
      <c r="BJ780" s="56"/>
      <c r="BK780" s="56"/>
      <c r="BL780" s="56"/>
      <c r="BM780" s="56"/>
      <c r="BN780" s="56"/>
      <c r="BO780" s="56"/>
      <c r="BP780" s="56"/>
      <c r="BQ780" s="5"/>
      <c r="BR780" s="5"/>
      <c r="BS780" s="5"/>
    </row>
    <row r="781" ht="18.75" customHeight="1">
      <c r="A781" s="5"/>
      <c r="B781" s="5"/>
      <c r="C781" s="5"/>
      <c r="D781" s="5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  <c r="BI781" s="56"/>
      <c r="BJ781" s="56"/>
      <c r="BK781" s="56"/>
      <c r="BL781" s="56"/>
      <c r="BM781" s="56"/>
      <c r="BN781" s="56"/>
      <c r="BO781" s="56"/>
      <c r="BP781" s="56"/>
      <c r="BQ781" s="5"/>
      <c r="BR781" s="5"/>
      <c r="BS781" s="5"/>
    </row>
    <row r="782" ht="18.75" customHeight="1">
      <c r="A782" s="5"/>
      <c r="B782" s="5"/>
      <c r="C782" s="5"/>
      <c r="D782" s="5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  <c r="BI782" s="56"/>
      <c r="BJ782" s="56"/>
      <c r="BK782" s="56"/>
      <c r="BL782" s="56"/>
      <c r="BM782" s="56"/>
      <c r="BN782" s="56"/>
      <c r="BO782" s="56"/>
      <c r="BP782" s="56"/>
      <c r="BQ782" s="5"/>
      <c r="BR782" s="5"/>
      <c r="BS782" s="5"/>
    </row>
    <row r="783" ht="18.75" customHeight="1">
      <c r="A783" s="5"/>
      <c r="B783" s="5"/>
      <c r="C783" s="5"/>
      <c r="D783" s="5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"/>
      <c r="BR783" s="5"/>
      <c r="BS783" s="5"/>
    </row>
    <row r="784" ht="18.75" customHeight="1">
      <c r="A784" s="5"/>
      <c r="B784" s="5"/>
      <c r="C784" s="5"/>
      <c r="D784" s="5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6"/>
      <c r="BF784" s="56"/>
      <c r="BG784" s="56"/>
      <c r="BH784" s="56"/>
      <c r="BI784" s="56"/>
      <c r="BJ784" s="56"/>
      <c r="BK784" s="56"/>
      <c r="BL784" s="56"/>
      <c r="BM784" s="56"/>
      <c r="BN784" s="56"/>
      <c r="BO784" s="56"/>
      <c r="BP784" s="56"/>
      <c r="BQ784" s="5"/>
      <c r="BR784" s="5"/>
      <c r="BS784" s="5"/>
    </row>
    <row r="785" ht="18.75" customHeight="1">
      <c r="A785" s="5"/>
      <c r="B785" s="5"/>
      <c r="C785" s="5"/>
      <c r="D785" s="5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  <c r="BI785" s="56"/>
      <c r="BJ785" s="56"/>
      <c r="BK785" s="56"/>
      <c r="BL785" s="56"/>
      <c r="BM785" s="56"/>
      <c r="BN785" s="56"/>
      <c r="BO785" s="56"/>
      <c r="BP785" s="56"/>
      <c r="BQ785" s="5"/>
      <c r="BR785" s="5"/>
      <c r="BS785" s="5"/>
    </row>
    <row r="786" ht="18.75" customHeight="1">
      <c r="A786" s="5"/>
      <c r="B786" s="5"/>
      <c r="C786" s="5"/>
      <c r="D786" s="5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"/>
      <c r="BR786" s="5"/>
      <c r="BS786" s="5"/>
    </row>
    <row r="787" ht="18.75" customHeight="1">
      <c r="A787" s="5"/>
      <c r="B787" s="5"/>
      <c r="C787" s="5"/>
      <c r="D787" s="5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  <c r="BI787" s="56"/>
      <c r="BJ787" s="56"/>
      <c r="BK787" s="56"/>
      <c r="BL787" s="56"/>
      <c r="BM787" s="56"/>
      <c r="BN787" s="56"/>
      <c r="BO787" s="56"/>
      <c r="BP787" s="56"/>
      <c r="BQ787" s="5"/>
      <c r="BR787" s="5"/>
      <c r="BS787" s="5"/>
    </row>
    <row r="788" ht="18.75" customHeight="1">
      <c r="A788" s="5"/>
      <c r="B788" s="5"/>
      <c r="C788" s="5"/>
      <c r="D788" s="5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/>
      <c r="BM788" s="56"/>
      <c r="BN788" s="56"/>
      <c r="BO788" s="56"/>
      <c r="BP788" s="56"/>
      <c r="BQ788" s="5"/>
      <c r="BR788" s="5"/>
      <c r="BS788" s="5"/>
    </row>
    <row r="789" ht="18.75" customHeight="1">
      <c r="A789" s="5"/>
      <c r="B789" s="5"/>
      <c r="C789" s="5"/>
      <c r="D789" s="5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/>
      <c r="BJ789" s="56"/>
      <c r="BK789" s="56"/>
      <c r="BL789" s="56"/>
      <c r="BM789" s="56"/>
      <c r="BN789" s="56"/>
      <c r="BO789" s="56"/>
      <c r="BP789" s="56"/>
      <c r="BQ789" s="5"/>
      <c r="BR789" s="5"/>
      <c r="BS789" s="5"/>
    </row>
    <row r="790" ht="18.75" customHeight="1">
      <c r="A790" s="5"/>
      <c r="B790" s="5"/>
      <c r="C790" s="5"/>
      <c r="D790" s="5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"/>
      <c r="BR790" s="5"/>
      <c r="BS790" s="5"/>
    </row>
    <row r="791" ht="18.75" customHeight="1">
      <c r="A791" s="5"/>
      <c r="B791" s="5"/>
      <c r="C791" s="5"/>
      <c r="D791" s="5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"/>
      <c r="BR791" s="5"/>
      <c r="BS791" s="5"/>
    </row>
    <row r="792" ht="18.75" customHeight="1">
      <c r="A792" s="5"/>
      <c r="B792" s="5"/>
      <c r="C792" s="5"/>
      <c r="D792" s="5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6"/>
      <c r="BF792" s="56"/>
      <c r="BG792" s="56"/>
      <c r="BH792" s="56"/>
      <c r="BI792" s="56"/>
      <c r="BJ792" s="56"/>
      <c r="BK792" s="56"/>
      <c r="BL792" s="56"/>
      <c r="BM792" s="56"/>
      <c r="BN792" s="56"/>
      <c r="BO792" s="56"/>
      <c r="BP792" s="56"/>
      <c r="BQ792" s="5"/>
      <c r="BR792" s="5"/>
      <c r="BS792" s="5"/>
    </row>
    <row r="793" ht="18.75" customHeight="1">
      <c r="A793" s="5"/>
      <c r="B793" s="5"/>
      <c r="C793" s="5"/>
      <c r="D793" s="5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6"/>
      <c r="BF793" s="56"/>
      <c r="BG793" s="56"/>
      <c r="BH793" s="56"/>
      <c r="BI793" s="56"/>
      <c r="BJ793" s="56"/>
      <c r="BK793" s="56"/>
      <c r="BL793" s="56"/>
      <c r="BM793" s="56"/>
      <c r="BN793" s="56"/>
      <c r="BO793" s="56"/>
      <c r="BP793" s="56"/>
      <c r="BQ793" s="5"/>
      <c r="BR793" s="5"/>
      <c r="BS793" s="5"/>
    </row>
    <row r="794" ht="18.75" customHeight="1">
      <c r="A794" s="5"/>
      <c r="B794" s="5"/>
      <c r="C794" s="5"/>
      <c r="D794" s="5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"/>
      <c r="BR794" s="5"/>
      <c r="BS794" s="5"/>
    </row>
    <row r="795" ht="18.75" customHeight="1">
      <c r="A795" s="5"/>
      <c r="B795" s="5"/>
      <c r="C795" s="5"/>
      <c r="D795" s="5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/>
      <c r="BJ795" s="56"/>
      <c r="BK795" s="56"/>
      <c r="BL795" s="56"/>
      <c r="BM795" s="56"/>
      <c r="BN795" s="56"/>
      <c r="BO795" s="56"/>
      <c r="BP795" s="56"/>
      <c r="BQ795" s="5"/>
      <c r="BR795" s="5"/>
      <c r="BS795" s="5"/>
    </row>
    <row r="796" ht="18.75" customHeight="1">
      <c r="A796" s="5"/>
      <c r="B796" s="5"/>
      <c r="C796" s="5"/>
      <c r="D796" s="5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  <c r="BI796" s="56"/>
      <c r="BJ796" s="56"/>
      <c r="BK796" s="56"/>
      <c r="BL796" s="56"/>
      <c r="BM796" s="56"/>
      <c r="BN796" s="56"/>
      <c r="BO796" s="56"/>
      <c r="BP796" s="56"/>
      <c r="BQ796" s="5"/>
      <c r="BR796" s="5"/>
      <c r="BS796" s="5"/>
    </row>
    <row r="797" ht="18.75" customHeight="1">
      <c r="A797" s="5"/>
      <c r="B797" s="5"/>
      <c r="C797" s="5"/>
      <c r="D797" s="5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  <c r="BI797" s="56"/>
      <c r="BJ797" s="56"/>
      <c r="BK797" s="56"/>
      <c r="BL797" s="56"/>
      <c r="BM797" s="56"/>
      <c r="BN797" s="56"/>
      <c r="BO797" s="56"/>
      <c r="BP797" s="56"/>
      <c r="BQ797" s="5"/>
      <c r="BR797" s="5"/>
      <c r="BS797" s="5"/>
    </row>
    <row r="798" ht="18.75" customHeight="1">
      <c r="A798" s="5"/>
      <c r="B798" s="5"/>
      <c r="C798" s="5"/>
      <c r="D798" s="5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/>
      <c r="BK798" s="56"/>
      <c r="BL798" s="56"/>
      <c r="BM798" s="56"/>
      <c r="BN798" s="56"/>
      <c r="BO798" s="56"/>
      <c r="BP798" s="56"/>
      <c r="BQ798" s="5"/>
      <c r="BR798" s="5"/>
      <c r="BS798" s="5"/>
    </row>
    <row r="799" ht="18.75" customHeight="1">
      <c r="A799" s="5"/>
      <c r="B799" s="5"/>
      <c r="C799" s="5"/>
      <c r="D799" s="5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"/>
      <c r="BR799" s="5"/>
      <c r="BS799" s="5"/>
    </row>
    <row r="800" ht="18.75" customHeight="1">
      <c r="A800" s="5"/>
      <c r="B800" s="5"/>
      <c r="C800" s="5"/>
      <c r="D800" s="5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6"/>
      <c r="BO800" s="56"/>
      <c r="BP800" s="56"/>
      <c r="BQ800" s="5"/>
      <c r="BR800" s="5"/>
      <c r="BS800" s="5"/>
    </row>
    <row r="801" ht="18.75" customHeight="1">
      <c r="A801" s="5"/>
      <c r="B801" s="5"/>
      <c r="C801" s="5"/>
      <c r="D801" s="5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/>
      <c r="BI801" s="56"/>
      <c r="BJ801" s="56"/>
      <c r="BK801" s="56"/>
      <c r="BL801" s="56"/>
      <c r="BM801" s="56"/>
      <c r="BN801" s="56"/>
      <c r="BO801" s="56"/>
      <c r="BP801" s="56"/>
      <c r="BQ801" s="5"/>
      <c r="BR801" s="5"/>
      <c r="BS801" s="5"/>
    </row>
    <row r="802" ht="18.75" customHeight="1">
      <c r="A802" s="5"/>
      <c r="B802" s="5"/>
      <c r="C802" s="5"/>
      <c r="D802" s="5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  <c r="BI802" s="56"/>
      <c r="BJ802" s="56"/>
      <c r="BK802" s="56"/>
      <c r="BL802" s="56"/>
      <c r="BM802" s="56"/>
      <c r="BN802" s="56"/>
      <c r="BO802" s="56"/>
      <c r="BP802" s="56"/>
      <c r="BQ802" s="5"/>
      <c r="BR802" s="5"/>
      <c r="BS802" s="5"/>
    </row>
    <row r="803" ht="18.75" customHeight="1">
      <c r="A803" s="5"/>
      <c r="B803" s="5"/>
      <c r="C803" s="5"/>
      <c r="D803" s="5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6"/>
      <c r="BF803" s="56"/>
      <c r="BG803" s="56"/>
      <c r="BH803" s="56"/>
      <c r="BI803" s="56"/>
      <c r="BJ803" s="56"/>
      <c r="BK803" s="56"/>
      <c r="BL803" s="56"/>
      <c r="BM803" s="56"/>
      <c r="BN803" s="56"/>
      <c r="BO803" s="56"/>
      <c r="BP803" s="56"/>
      <c r="BQ803" s="5"/>
      <c r="BR803" s="5"/>
      <c r="BS803" s="5"/>
    </row>
    <row r="804" ht="18.75" customHeight="1">
      <c r="A804" s="5"/>
      <c r="B804" s="5"/>
      <c r="C804" s="5"/>
      <c r="D804" s="5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6"/>
      <c r="BF804" s="56"/>
      <c r="BG804" s="56"/>
      <c r="BH804" s="56"/>
      <c r="BI804" s="56"/>
      <c r="BJ804" s="56"/>
      <c r="BK804" s="56"/>
      <c r="BL804" s="56"/>
      <c r="BM804" s="56"/>
      <c r="BN804" s="56"/>
      <c r="BO804" s="56"/>
      <c r="BP804" s="56"/>
      <c r="BQ804" s="5"/>
      <c r="BR804" s="5"/>
      <c r="BS804" s="5"/>
    </row>
    <row r="805" ht="18.75" customHeight="1">
      <c r="A805" s="5"/>
      <c r="B805" s="5"/>
      <c r="C805" s="5"/>
      <c r="D805" s="5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6"/>
      <c r="BF805" s="56"/>
      <c r="BG805" s="56"/>
      <c r="BH805" s="56"/>
      <c r="BI805" s="56"/>
      <c r="BJ805" s="56"/>
      <c r="BK805" s="56"/>
      <c r="BL805" s="56"/>
      <c r="BM805" s="56"/>
      <c r="BN805" s="56"/>
      <c r="BO805" s="56"/>
      <c r="BP805" s="56"/>
      <c r="BQ805" s="5"/>
      <c r="BR805" s="5"/>
      <c r="BS805" s="5"/>
    </row>
    <row r="806" ht="18.75" customHeight="1">
      <c r="A806" s="5"/>
      <c r="B806" s="5"/>
      <c r="C806" s="5"/>
      <c r="D806" s="5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  <c r="BF806" s="56"/>
      <c r="BG806" s="56"/>
      <c r="BH806" s="56"/>
      <c r="BI806" s="56"/>
      <c r="BJ806" s="56"/>
      <c r="BK806" s="56"/>
      <c r="BL806" s="56"/>
      <c r="BM806" s="56"/>
      <c r="BN806" s="56"/>
      <c r="BO806" s="56"/>
      <c r="BP806" s="56"/>
      <c r="BQ806" s="5"/>
      <c r="BR806" s="5"/>
      <c r="BS806" s="5"/>
    </row>
    <row r="807" ht="18.75" customHeight="1">
      <c r="A807" s="5"/>
      <c r="B807" s="5"/>
      <c r="C807" s="5"/>
      <c r="D807" s="5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6"/>
      <c r="BF807" s="56"/>
      <c r="BG807" s="56"/>
      <c r="BH807" s="56"/>
      <c r="BI807" s="56"/>
      <c r="BJ807" s="56"/>
      <c r="BK807" s="56"/>
      <c r="BL807" s="56"/>
      <c r="BM807" s="56"/>
      <c r="BN807" s="56"/>
      <c r="BO807" s="56"/>
      <c r="BP807" s="56"/>
      <c r="BQ807" s="5"/>
      <c r="BR807" s="5"/>
      <c r="BS807" s="5"/>
    </row>
    <row r="808" ht="18.75" customHeight="1">
      <c r="A808" s="5"/>
      <c r="B808" s="5"/>
      <c r="C808" s="5"/>
      <c r="D808" s="5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6"/>
      <c r="BF808" s="56"/>
      <c r="BG808" s="56"/>
      <c r="BH808" s="56"/>
      <c r="BI808" s="56"/>
      <c r="BJ808" s="56"/>
      <c r="BK808" s="56"/>
      <c r="BL808" s="56"/>
      <c r="BM808" s="56"/>
      <c r="BN808" s="56"/>
      <c r="BO808" s="56"/>
      <c r="BP808" s="56"/>
      <c r="BQ808" s="5"/>
      <c r="BR808" s="5"/>
      <c r="BS808" s="5"/>
    </row>
    <row r="809" ht="18.75" customHeight="1">
      <c r="A809" s="5"/>
      <c r="B809" s="5"/>
      <c r="C809" s="5"/>
      <c r="D809" s="5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"/>
      <c r="BR809" s="5"/>
      <c r="BS809" s="5"/>
    </row>
    <row r="810" ht="18.75" customHeight="1">
      <c r="A810" s="5"/>
      <c r="B810" s="5"/>
      <c r="C810" s="5"/>
      <c r="D810" s="5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  <c r="BI810" s="56"/>
      <c r="BJ810" s="56"/>
      <c r="BK810" s="56"/>
      <c r="BL810" s="56"/>
      <c r="BM810" s="56"/>
      <c r="BN810" s="56"/>
      <c r="BO810" s="56"/>
      <c r="BP810" s="56"/>
      <c r="BQ810" s="5"/>
      <c r="BR810" s="5"/>
      <c r="BS810" s="5"/>
    </row>
    <row r="811" ht="18.75" customHeight="1">
      <c r="A811" s="5"/>
      <c r="B811" s="5"/>
      <c r="C811" s="5"/>
      <c r="D811" s="5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  <c r="BI811" s="56"/>
      <c r="BJ811" s="56"/>
      <c r="BK811" s="56"/>
      <c r="BL811" s="56"/>
      <c r="BM811" s="56"/>
      <c r="BN811" s="56"/>
      <c r="BO811" s="56"/>
      <c r="BP811" s="56"/>
      <c r="BQ811" s="5"/>
      <c r="BR811" s="5"/>
      <c r="BS811" s="5"/>
    </row>
    <row r="812" ht="18.75" customHeight="1">
      <c r="A812" s="5"/>
      <c r="B812" s="5"/>
      <c r="C812" s="5"/>
      <c r="D812" s="5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6"/>
      <c r="BF812" s="56"/>
      <c r="BG812" s="56"/>
      <c r="BH812" s="56"/>
      <c r="BI812" s="56"/>
      <c r="BJ812" s="56"/>
      <c r="BK812" s="56"/>
      <c r="BL812" s="56"/>
      <c r="BM812" s="56"/>
      <c r="BN812" s="56"/>
      <c r="BO812" s="56"/>
      <c r="BP812" s="56"/>
      <c r="BQ812" s="5"/>
      <c r="BR812" s="5"/>
      <c r="BS812" s="5"/>
    </row>
    <row r="813" ht="18.75" customHeight="1">
      <c r="A813" s="5"/>
      <c r="B813" s="5"/>
      <c r="C813" s="5"/>
      <c r="D813" s="5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6"/>
      <c r="BF813" s="56"/>
      <c r="BG813" s="56"/>
      <c r="BH813" s="56"/>
      <c r="BI813" s="56"/>
      <c r="BJ813" s="56"/>
      <c r="BK813" s="56"/>
      <c r="BL813" s="56"/>
      <c r="BM813" s="56"/>
      <c r="BN813" s="56"/>
      <c r="BO813" s="56"/>
      <c r="BP813" s="56"/>
      <c r="BQ813" s="5"/>
      <c r="BR813" s="5"/>
      <c r="BS813" s="5"/>
    </row>
    <row r="814" ht="18.75" customHeight="1">
      <c r="A814" s="5"/>
      <c r="B814" s="5"/>
      <c r="C814" s="5"/>
      <c r="D814" s="5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/>
      <c r="BK814" s="56"/>
      <c r="BL814" s="56"/>
      <c r="BM814" s="56"/>
      <c r="BN814" s="56"/>
      <c r="BO814" s="56"/>
      <c r="BP814" s="56"/>
      <c r="BQ814" s="5"/>
      <c r="BR814" s="5"/>
      <c r="BS814" s="5"/>
    </row>
    <row r="815" ht="18.75" customHeight="1">
      <c r="A815" s="5"/>
      <c r="B815" s="5"/>
      <c r="C815" s="5"/>
      <c r="D815" s="5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6"/>
      <c r="BF815" s="56"/>
      <c r="BG815" s="56"/>
      <c r="BH815" s="56"/>
      <c r="BI815" s="56"/>
      <c r="BJ815" s="56"/>
      <c r="BK815" s="56"/>
      <c r="BL815" s="56"/>
      <c r="BM815" s="56"/>
      <c r="BN815" s="56"/>
      <c r="BO815" s="56"/>
      <c r="BP815" s="56"/>
      <c r="BQ815" s="5"/>
      <c r="BR815" s="5"/>
      <c r="BS815" s="5"/>
    </row>
    <row r="816" ht="18.75" customHeight="1">
      <c r="A816" s="5"/>
      <c r="B816" s="5"/>
      <c r="C816" s="5"/>
      <c r="D816" s="5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6"/>
      <c r="BF816" s="56"/>
      <c r="BG816" s="56"/>
      <c r="BH816" s="56"/>
      <c r="BI816" s="56"/>
      <c r="BJ816" s="56"/>
      <c r="BK816" s="56"/>
      <c r="BL816" s="56"/>
      <c r="BM816" s="56"/>
      <c r="BN816" s="56"/>
      <c r="BO816" s="56"/>
      <c r="BP816" s="56"/>
      <c r="BQ816" s="5"/>
      <c r="BR816" s="5"/>
      <c r="BS816" s="5"/>
    </row>
    <row r="817" ht="18.75" customHeight="1">
      <c r="A817" s="5"/>
      <c r="B817" s="5"/>
      <c r="C817" s="5"/>
      <c r="D817" s="5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  <c r="BI817" s="56"/>
      <c r="BJ817" s="56"/>
      <c r="BK817" s="56"/>
      <c r="BL817" s="56"/>
      <c r="BM817" s="56"/>
      <c r="BN817" s="56"/>
      <c r="BO817" s="56"/>
      <c r="BP817" s="56"/>
      <c r="BQ817" s="5"/>
      <c r="BR817" s="5"/>
      <c r="BS817" s="5"/>
    </row>
    <row r="818" ht="18.75" customHeight="1">
      <c r="A818" s="5"/>
      <c r="B818" s="5"/>
      <c r="C818" s="5"/>
      <c r="D818" s="5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  <c r="BI818" s="56"/>
      <c r="BJ818" s="56"/>
      <c r="BK818" s="56"/>
      <c r="BL818" s="56"/>
      <c r="BM818" s="56"/>
      <c r="BN818" s="56"/>
      <c r="BO818" s="56"/>
      <c r="BP818" s="56"/>
      <c r="BQ818" s="5"/>
      <c r="BR818" s="5"/>
      <c r="BS818" s="5"/>
    </row>
    <row r="819" ht="18.75" customHeight="1">
      <c r="A819" s="5"/>
      <c r="B819" s="5"/>
      <c r="C819" s="5"/>
      <c r="D819" s="5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  <c r="BI819" s="56"/>
      <c r="BJ819" s="56"/>
      <c r="BK819" s="56"/>
      <c r="BL819" s="56"/>
      <c r="BM819" s="56"/>
      <c r="BN819" s="56"/>
      <c r="BO819" s="56"/>
      <c r="BP819" s="56"/>
      <c r="BQ819" s="5"/>
      <c r="BR819" s="5"/>
      <c r="BS819" s="5"/>
    </row>
    <row r="820" ht="18.75" customHeight="1">
      <c r="A820" s="5"/>
      <c r="B820" s="5"/>
      <c r="C820" s="5"/>
      <c r="D820" s="5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  <c r="BI820" s="56"/>
      <c r="BJ820" s="56"/>
      <c r="BK820" s="56"/>
      <c r="BL820" s="56"/>
      <c r="BM820" s="56"/>
      <c r="BN820" s="56"/>
      <c r="BO820" s="56"/>
      <c r="BP820" s="56"/>
      <c r="BQ820" s="5"/>
      <c r="BR820" s="5"/>
      <c r="BS820" s="5"/>
    </row>
    <row r="821" ht="18.75" customHeight="1">
      <c r="A821" s="5"/>
      <c r="B821" s="5"/>
      <c r="C821" s="5"/>
      <c r="D821" s="5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  <c r="BI821" s="56"/>
      <c r="BJ821" s="56"/>
      <c r="BK821" s="56"/>
      <c r="BL821" s="56"/>
      <c r="BM821" s="56"/>
      <c r="BN821" s="56"/>
      <c r="BO821" s="56"/>
      <c r="BP821" s="56"/>
      <c r="BQ821" s="5"/>
      <c r="BR821" s="5"/>
      <c r="BS821" s="5"/>
    </row>
    <row r="822" ht="18.75" customHeight="1">
      <c r="A822" s="5"/>
      <c r="B822" s="5"/>
      <c r="C822" s="5"/>
      <c r="D822" s="5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  <c r="BI822" s="56"/>
      <c r="BJ822" s="56"/>
      <c r="BK822" s="56"/>
      <c r="BL822" s="56"/>
      <c r="BM822" s="56"/>
      <c r="BN822" s="56"/>
      <c r="BO822" s="56"/>
      <c r="BP822" s="56"/>
      <c r="BQ822" s="5"/>
      <c r="BR822" s="5"/>
      <c r="BS822" s="5"/>
    </row>
    <row r="823" ht="18.75" customHeight="1">
      <c r="A823" s="5"/>
      <c r="B823" s="5"/>
      <c r="C823" s="5"/>
      <c r="D823" s="5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6"/>
      <c r="BF823" s="56"/>
      <c r="BG823" s="56"/>
      <c r="BH823" s="56"/>
      <c r="BI823" s="56"/>
      <c r="BJ823" s="56"/>
      <c r="BK823" s="56"/>
      <c r="BL823" s="56"/>
      <c r="BM823" s="56"/>
      <c r="BN823" s="56"/>
      <c r="BO823" s="56"/>
      <c r="BP823" s="56"/>
      <c r="BQ823" s="5"/>
      <c r="BR823" s="5"/>
      <c r="BS823" s="5"/>
    </row>
    <row r="824" ht="18.75" customHeight="1">
      <c r="A824" s="5"/>
      <c r="B824" s="5"/>
      <c r="C824" s="5"/>
      <c r="D824" s="5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6"/>
      <c r="BF824" s="56"/>
      <c r="BG824" s="56"/>
      <c r="BH824" s="56"/>
      <c r="BI824" s="56"/>
      <c r="BJ824" s="56"/>
      <c r="BK824" s="56"/>
      <c r="BL824" s="56"/>
      <c r="BM824" s="56"/>
      <c r="BN824" s="56"/>
      <c r="BO824" s="56"/>
      <c r="BP824" s="56"/>
      <c r="BQ824" s="5"/>
      <c r="BR824" s="5"/>
      <c r="BS824" s="5"/>
    </row>
    <row r="825" ht="18.75" customHeight="1">
      <c r="A825" s="5"/>
      <c r="B825" s="5"/>
      <c r="C825" s="5"/>
      <c r="D825" s="5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6"/>
      <c r="BF825" s="56"/>
      <c r="BG825" s="56"/>
      <c r="BH825" s="56"/>
      <c r="BI825" s="56"/>
      <c r="BJ825" s="56"/>
      <c r="BK825" s="56"/>
      <c r="BL825" s="56"/>
      <c r="BM825" s="56"/>
      <c r="BN825" s="56"/>
      <c r="BO825" s="56"/>
      <c r="BP825" s="56"/>
      <c r="BQ825" s="5"/>
      <c r="BR825" s="5"/>
      <c r="BS825" s="5"/>
    </row>
    <row r="826" ht="18.75" customHeight="1">
      <c r="A826" s="5"/>
      <c r="B826" s="5"/>
      <c r="C826" s="5"/>
      <c r="D826" s="5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  <c r="BI826" s="56"/>
      <c r="BJ826" s="56"/>
      <c r="BK826" s="56"/>
      <c r="BL826" s="56"/>
      <c r="BM826" s="56"/>
      <c r="BN826" s="56"/>
      <c r="BO826" s="56"/>
      <c r="BP826" s="56"/>
      <c r="BQ826" s="5"/>
      <c r="BR826" s="5"/>
      <c r="BS826" s="5"/>
    </row>
    <row r="827" ht="18.75" customHeight="1">
      <c r="A827" s="5"/>
      <c r="B827" s="5"/>
      <c r="C827" s="5"/>
      <c r="D827" s="5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6"/>
      <c r="BF827" s="56"/>
      <c r="BG827" s="56"/>
      <c r="BH827" s="56"/>
      <c r="BI827" s="56"/>
      <c r="BJ827" s="56"/>
      <c r="BK827" s="56"/>
      <c r="BL827" s="56"/>
      <c r="BM827" s="56"/>
      <c r="BN827" s="56"/>
      <c r="BO827" s="56"/>
      <c r="BP827" s="56"/>
      <c r="BQ827" s="5"/>
      <c r="BR827" s="5"/>
      <c r="BS827" s="5"/>
    </row>
    <row r="828" ht="18.75" customHeight="1">
      <c r="A828" s="5"/>
      <c r="B828" s="5"/>
      <c r="C828" s="5"/>
      <c r="D828" s="5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"/>
      <c r="BR828" s="5"/>
      <c r="BS828" s="5"/>
    </row>
    <row r="829" ht="18.75" customHeight="1">
      <c r="A829" s="5"/>
      <c r="B829" s="5"/>
      <c r="C829" s="5"/>
      <c r="D829" s="5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  <c r="BI829" s="56"/>
      <c r="BJ829" s="56"/>
      <c r="BK829" s="56"/>
      <c r="BL829" s="56"/>
      <c r="BM829" s="56"/>
      <c r="BN829" s="56"/>
      <c r="BO829" s="56"/>
      <c r="BP829" s="56"/>
      <c r="BQ829" s="5"/>
      <c r="BR829" s="5"/>
      <c r="BS829" s="5"/>
    </row>
    <row r="830" ht="18.75" customHeight="1">
      <c r="A830" s="5"/>
      <c r="B830" s="5"/>
      <c r="C830" s="5"/>
      <c r="D830" s="5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6"/>
      <c r="BP830" s="56"/>
      <c r="BQ830" s="5"/>
      <c r="BR830" s="5"/>
      <c r="BS830" s="5"/>
    </row>
    <row r="831" ht="18.75" customHeight="1">
      <c r="A831" s="5"/>
      <c r="B831" s="5"/>
      <c r="C831" s="5"/>
      <c r="D831" s="5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6"/>
      <c r="BF831" s="56"/>
      <c r="BG831" s="56"/>
      <c r="BH831" s="56"/>
      <c r="BI831" s="56"/>
      <c r="BJ831" s="56"/>
      <c r="BK831" s="56"/>
      <c r="BL831" s="56"/>
      <c r="BM831" s="56"/>
      <c r="BN831" s="56"/>
      <c r="BO831" s="56"/>
      <c r="BP831" s="56"/>
      <c r="BQ831" s="5"/>
      <c r="BR831" s="5"/>
      <c r="BS831" s="5"/>
    </row>
    <row r="832" ht="18.75" customHeight="1">
      <c r="A832" s="5"/>
      <c r="B832" s="5"/>
      <c r="C832" s="5"/>
      <c r="D832" s="5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6"/>
      <c r="BF832" s="56"/>
      <c r="BG832" s="56"/>
      <c r="BH832" s="56"/>
      <c r="BI832" s="56"/>
      <c r="BJ832" s="56"/>
      <c r="BK832" s="56"/>
      <c r="BL832" s="56"/>
      <c r="BM832" s="56"/>
      <c r="BN832" s="56"/>
      <c r="BO832" s="56"/>
      <c r="BP832" s="56"/>
      <c r="BQ832" s="5"/>
      <c r="BR832" s="5"/>
      <c r="BS832" s="5"/>
    </row>
    <row r="833" ht="18.75" customHeight="1">
      <c r="A833" s="5"/>
      <c r="B833" s="5"/>
      <c r="C833" s="5"/>
      <c r="D833" s="5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56"/>
      <c r="BH833" s="56"/>
      <c r="BI833" s="56"/>
      <c r="BJ833" s="56"/>
      <c r="BK833" s="56"/>
      <c r="BL833" s="56"/>
      <c r="BM833" s="56"/>
      <c r="BN833" s="56"/>
      <c r="BO833" s="56"/>
      <c r="BP833" s="56"/>
      <c r="BQ833" s="5"/>
      <c r="BR833" s="5"/>
      <c r="BS833" s="5"/>
    </row>
    <row r="834" ht="18.75" customHeight="1">
      <c r="A834" s="5"/>
      <c r="B834" s="5"/>
      <c r="C834" s="5"/>
      <c r="D834" s="5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6"/>
      <c r="BF834" s="56"/>
      <c r="BG834" s="56"/>
      <c r="BH834" s="56"/>
      <c r="BI834" s="56"/>
      <c r="BJ834" s="56"/>
      <c r="BK834" s="56"/>
      <c r="BL834" s="56"/>
      <c r="BM834" s="56"/>
      <c r="BN834" s="56"/>
      <c r="BO834" s="56"/>
      <c r="BP834" s="56"/>
      <c r="BQ834" s="5"/>
      <c r="BR834" s="5"/>
      <c r="BS834" s="5"/>
    </row>
    <row r="835" ht="18.75" customHeight="1">
      <c r="A835" s="5"/>
      <c r="B835" s="5"/>
      <c r="C835" s="5"/>
      <c r="D835" s="5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/>
      <c r="BL835" s="56"/>
      <c r="BM835" s="56"/>
      <c r="BN835" s="56"/>
      <c r="BO835" s="56"/>
      <c r="BP835" s="56"/>
      <c r="BQ835" s="5"/>
      <c r="BR835" s="5"/>
      <c r="BS835" s="5"/>
    </row>
    <row r="836" ht="18.75" customHeight="1">
      <c r="A836" s="5"/>
      <c r="B836" s="5"/>
      <c r="C836" s="5"/>
      <c r="D836" s="5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6"/>
      <c r="BF836" s="56"/>
      <c r="BG836" s="56"/>
      <c r="BH836" s="56"/>
      <c r="BI836" s="56"/>
      <c r="BJ836" s="56"/>
      <c r="BK836" s="56"/>
      <c r="BL836" s="56"/>
      <c r="BM836" s="56"/>
      <c r="BN836" s="56"/>
      <c r="BO836" s="56"/>
      <c r="BP836" s="56"/>
      <c r="BQ836" s="5"/>
      <c r="BR836" s="5"/>
      <c r="BS836" s="5"/>
    </row>
    <row r="837" ht="18.75" customHeight="1">
      <c r="A837" s="5"/>
      <c r="B837" s="5"/>
      <c r="C837" s="5"/>
      <c r="D837" s="5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/>
      <c r="BF837" s="56"/>
      <c r="BG837" s="56"/>
      <c r="BH837" s="56"/>
      <c r="BI837" s="56"/>
      <c r="BJ837" s="56"/>
      <c r="BK837" s="56"/>
      <c r="BL837" s="56"/>
      <c r="BM837" s="56"/>
      <c r="BN837" s="56"/>
      <c r="BO837" s="56"/>
      <c r="BP837" s="56"/>
      <c r="BQ837" s="5"/>
      <c r="BR837" s="5"/>
      <c r="BS837" s="5"/>
    </row>
    <row r="838" ht="18.75" customHeight="1">
      <c r="A838" s="5"/>
      <c r="B838" s="5"/>
      <c r="C838" s="5"/>
      <c r="D838" s="5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  <c r="BI838" s="56"/>
      <c r="BJ838" s="56"/>
      <c r="BK838" s="56"/>
      <c r="BL838" s="56"/>
      <c r="BM838" s="56"/>
      <c r="BN838" s="56"/>
      <c r="BO838" s="56"/>
      <c r="BP838" s="56"/>
      <c r="BQ838" s="5"/>
      <c r="BR838" s="5"/>
      <c r="BS838" s="5"/>
    </row>
    <row r="839" ht="18.75" customHeight="1">
      <c r="A839" s="5"/>
      <c r="B839" s="5"/>
      <c r="C839" s="5"/>
      <c r="D839" s="5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6"/>
      <c r="BF839" s="56"/>
      <c r="BG839" s="56"/>
      <c r="BH839" s="56"/>
      <c r="BI839" s="56"/>
      <c r="BJ839" s="56"/>
      <c r="BK839" s="56"/>
      <c r="BL839" s="56"/>
      <c r="BM839" s="56"/>
      <c r="BN839" s="56"/>
      <c r="BO839" s="56"/>
      <c r="BP839" s="56"/>
      <c r="BQ839" s="5"/>
      <c r="BR839" s="5"/>
      <c r="BS839" s="5"/>
    </row>
    <row r="840" ht="18.75" customHeight="1">
      <c r="A840" s="5"/>
      <c r="B840" s="5"/>
      <c r="C840" s="5"/>
      <c r="D840" s="5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"/>
      <c r="BR840" s="5"/>
      <c r="BS840" s="5"/>
    </row>
    <row r="841" ht="18.75" customHeight="1">
      <c r="A841" s="5"/>
      <c r="B841" s="5"/>
      <c r="C841" s="5"/>
      <c r="D841" s="5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6"/>
      <c r="BF841" s="56"/>
      <c r="BG841" s="56"/>
      <c r="BH841" s="56"/>
      <c r="BI841" s="56"/>
      <c r="BJ841" s="56"/>
      <c r="BK841" s="56"/>
      <c r="BL841" s="56"/>
      <c r="BM841" s="56"/>
      <c r="BN841" s="56"/>
      <c r="BO841" s="56"/>
      <c r="BP841" s="56"/>
      <c r="BQ841" s="5"/>
      <c r="BR841" s="5"/>
      <c r="BS841" s="5"/>
    </row>
    <row r="842" ht="18.75" customHeight="1">
      <c r="A842" s="5"/>
      <c r="B842" s="5"/>
      <c r="C842" s="5"/>
      <c r="D842" s="5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6"/>
      <c r="BF842" s="56"/>
      <c r="BG842" s="56"/>
      <c r="BH842" s="56"/>
      <c r="BI842" s="56"/>
      <c r="BJ842" s="56"/>
      <c r="BK842" s="56"/>
      <c r="BL842" s="56"/>
      <c r="BM842" s="56"/>
      <c r="BN842" s="56"/>
      <c r="BO842" s="56"/>
      <c r="BP842" s="56"/>
      <c r="BQ842" s="5"/>
      <c r="BR842" s="5"/>
      <c r="BS842" s="5"/>
    </row>
    <row r="843" ht="18.75" customHeight="1">
      <c r="A843" s="5"/>
      <c r="B843" s="5"/>
      <c r="C843" s="5"/>
      <c r="D843" s="5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6"/>
      <c r="BF843" s="56"/>
      <c r="BG843" s="56"/>
      <c r="BH843" s="56"/>
      <c r="BI843" s="56"/>
      <c r="BJ843" s="56"/>
      <c r="BK843" s="56"/>
      <c r="BL843" s="56"/>
      <c r="BM843" s="56"/>
      <c r="BN843" s="56"/>
      <c r="BO843" s="56"/>
      <c r="BP843" s="56"/>
      <c r="BQ843" s="5"/>
      <c r="BR843" s="5"/>
      <c r="BS843" s="5"/>
    </row>
    <row r="844" ht="18.75" customHeight="1">
      <c r="A844" s="5"/>
      <c r="B844" s="5"/>
      <c r="C844" s="5"/>
      <c r="D844" s="5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  <c r="BI844" s="56"/>
      <c r="BJ844" s="56"/>
      <c r="BK844" s="56"/>
      <c r="BL844" s="56"/>
      <c r="BM844" s="56"/>
      <c r="BN844" s="56"/>
      <c r="BO844" s="56"/>
      <c r="BP844" s="56"/>
      <c r="BQ844" s="5"/>
      <c r="BR844" s="5"/>
      <c r="BS844" s="5"/>
    </row>
    <row r="845" ht="18.75" customHeight="1">
      <c r="A845" s="5"/>
      <c r="B845" s="5"/>
      <c r="C845" s="5"/>
      <c r="D845" s="5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/>
      <c r="BL845" s="56"/>
      <c r="BM845" s="56"/>
      <c r="BN845" s="56"/>
      <c r="BO845" s="56"/>
      <c r="BP845" s="56"/>
      <c r="BQ845" s="5"/>
      <c r="BR845" s="5"/>
      <c r="BS845" s="5"/>
    </row>
    <row r="846" ht="18.75" customHeight="1">
      <c r="A846" s="5"/>
      <c r="B846" s="5"/>
      <c r="C846" s="5"/>
      <c r="D846" s="5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/>
      <c r="BJ846" s="56"/>
      <c r="BK846" s="56"/>
      <c r="BL846" s="56"/>
      <c r="BM846" s="56"/>
      <c r="BN846" s="56"/>
      <c r="BO846" s="56"/>
      <c r="BP846" s="56"/>
      <c r="BQ846" s="5"/>
      <c r="BR846" s="5"/>
      <c r="BS846" s="5"/>
    </row>
    <row r="847" ht="18.75" customHeight="1">
      <c r="A847" s="5"/>
      <c r="B847" s="5"/>
      <c r="C847" s="5"/>
      <c r="D847" s="5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/>
      <c r="BJ847" s="56"/>
      <c r="BK847" s="56"/>
      <c r="BL847" s="56"/>
      <c r="BM847" s="56"/>
      <c r="BN847" s="56"/>
      <c r="BO847" s="56"/>
      <c r="BP847" s="56"/>
      <c r="BQ847" s="5"/>
      <c r="BR847" s="5"/>
      <c r="BS847" s="5"/>
    </row>
    <row r="848" ht="18.75" customHeight="1">
      <c r="A848" s="5"/>
      <c r="B848" s="5"/>
      <c r="C848" s="5"/>
      <c r="D848" s="5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  <c r="BI848" s="56"/>
      <c r="BJ848" s="56"/>
      <c r="BK848" s="56"/>
      <c r="BL848" s="56"/>
      <c r="BM848" s="56"/>
      <c r="BN848" s="56"/>
      <c r="BO848" s="56"/>
      <c r="BP848" s="56"/>
      <c r="BQ848" s="5"/>
      <c r="BR848" s="5"/>
      <c r="BS848" s="5"/>
    </row>
    <row r="849" ht="18.75" customHeight="1">
      <c r="A849" s="5"/>
      <c r="B849" s="5"/>
      <c r="C849" s="5"/>
      <c r="D849" s="5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/>
      <c r="BP849" s="56"/>
      <c r="BQ849" s="5"/>
      <c r="BR849" s="5"/>
      <c r="BS849" s="5"/>
    </row>
    <row r="850" ht="18.75" customHeight="1">
      <c r="A850" s="5"/>
      <c r="B850" s="5"/>
      <c r="C850" s="5"/>
      <c r="D850" s="5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  <c r="BI850" s="56"/>
      <c r="BJ850" s="56"/>
      <c r="BK850" s="56"/>
      <c r="BL850" s="56"/>
      <c r="BM850" s="56"/>
      <c r="BN850" s="56"/>
      <c r="BO850" s="56"/>
      <c r="BP850" s="56"/>
      <c r="BQ850" s="5"/>
      <c r="BR850" s="5"/>
      <c r="BS850" s="5"/>
    </row>
    <row r="851" ht="18.75" customHeight="1">
      <c r="A851" s="5"/>
      <c r="B851" s="5"/>
      <c r="C851" s="5"/>
      <c r="D851" s="5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  <c r="BI851" s="56"/>
      <c r="BJ851" s="56"/>
      <c r="BK851" s="56"/>
      <c r="BL851" s="56"/>
      <c r="BM851" s="56"/>
      <c r="BN851" s="56"/>
      <c r="BO851" s="56"/>
      <c r="BP851" s="56"/>
      <c r="BQ851" s="5"/>
      <c r="BR851" s="5"/>
      <c r="BS851" s="5"/>
    </row>
    <row r="852" ht="18.75" customHeight="1">
      <c r="A852" s="5"/>
      <c r="B852" s="5"/>
      <c r="C852" s="5"/>
      <c r="D852" s="5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6"/>
      <c r="BF852" s="56"/>
      <c r="BG852" s="56"/>
      <c r="BH852" s="56"/>
      <c r="BI852" s="56"/>
      <c r="BJ852" s="56"/>
      <c r="BK852" s="56"/>
      <c r="BL852" s="56"/>
      <c r="BM852" s="56"/>
      <c r="BN852" s="56"/>
      <c r="BO852" s="56"/>
      <c r="BP852" s="56"/>
      <c r="BQ852" s="5"/>
      <c r="BR852" s="5"/>
      <c r="BS852" s="5"/>
    </row>
    <row r="853" ht="18.75" customHeight="1">
      <c r="A853" s="5"/>
      <c r="B853" s="5"/>
      <c r="C853" s="5"/>
      <c r="D853" s="5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  <c r="BI853" s="56"/>
      <c r="BJ853" s="56"/>
      <c r="BK853" s="56"/>
      <c r="BL853" s="56"/>
      <c r="BM853" s="56"/>
      <c r="BN853" s="56"/>
      <c r="BO853" s="56"/>
      <c r="BP853" s="56"/>
      <c r="BQ853" s="5"/>
      <c r="BR853" s="5"/>
      <c r="BS853" s="5"/>
    </row>
    <row r="854" ht="18.75" customHeight="1">
      <c r="A854" s="5"/>
      <c r="B854" s="5"/>
      <c r="C854" s="5"/>
      <c r="D854" s="5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6"/>
      <c r="BF854" s="56"/>
      <c r="BG854" s="56"/>
      <c r="BH854" s="56"/>
      <c r="BI854" s="56"/>
      <c r="BJ854" s="56"/>
      <c r="BK854" s="56"/>
      <c r="BL854" s="56"/>
      <c r="BM854" s="56"/>
      <c r="BN854" s="56"/>
      <c r="BO854" s="56"/>
      <c r="BP854" s="56"/>
      <c r="BQ854" s="5"/>
      <c r="BR854" s="5"/>
      <c r="BS854" s="5"/>
    </row>
    <row r="855" ht="18.75" customHeight="1">
      <c r="A855" s="5"/>
      <c r="B855" s="5"/>
      <c r="C855" s="5"/>
      <c r="D855" s="5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6"/>
      <c r="BF855" s="56"/>
      <c r="BG855" s="56"/>
      <c r="BH855" s="56"/>
      <c r="BI855" s="56"/>
      <c r="BJ855" s="56"/>
      <c r="BK855" s="56"/>
      <c r="BL855" s="56"/>
      <c r="BM855" s="56"/>
      <c r="BN855" s="56"/>
      <c r="BO855" s="56"/>
      <c r="BP855" s="56"/>
      <c r="BQ855" s="5"/>
      <c r="BR855" s="5"/>
      <c r="BS855" s="5"/>
    </row>
    <row r="856" ht="18.75" customHeight="1">
      <c r="A856" s="5"/>
      <c r="B856" s="5"/>
      <c r="C856" s="5"/>
      <c r="D856" s="5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6"/>
      <c r="BF856" s="56"/>
      <c r="BG856" s="56"/>
      <c r="BH856" s="56"/>
      <c r="BI856" s="56"/>
      <c r="BJ856" s="56"/>
      <c r="BK856" s="56"/>
      <c r="BL856" s="56"/>
      <c r="BM856" s="56"/>
      <c r="BN856" s="56"/>
      <c r="BO856" s="56"/>
      <c r="BP856" s="56"/>
      <c r="BQ856" s="5"/>
      <c r="BR856" s="5"/>
      <c r="BS856" s="5"/>
    </row>
    <row r="857" ht="18.75" customHeight="1">
      <c r="A857" s="5"/>
      <c r="B857" s="5"/>
      <c r="C857" s="5"/>
      <c r="D857" s="5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6"/>
      <c r="BF857" s="56"/>
      <c r="BG857" s="56"/>
      <c r="BH857" s="56"/>
      <c r="BI857" s="56"/>
      <c r="BJ857" s="56"/>
      <c r="BK857" s="56"/>
      <c r="BL857" s="56"/>
      <c r="BM857" s="56"/>
      <c r="BN857" s="56"/>
      <c r="BO857" s="56"/>
      <c r="BP857" s="56"/>
      <c r="BQ857" s="5"/>
      <c r="BR857" s="5"/>
      <c r="BS857" s="5"/>
    </row>
    <row r="858" ht="18.75" customHeight="1">
      <c r="A858" s="5"/>
      <c r="B858" s="5"/>
      <c r="C858" s="5"/>
      <c r="D858" s="5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/>
      <c r="BK858" s="56"/>
      <c r="BL858" s="56"/>
      <c r="BM858" s="56"/>
      <c r="BN858" s="56"/>
      <c r="BO858" s="56"/>
      <c r="BP858" s="56"/>
      <c r="BQ858" s="5"/>
      <c r="BR858" s="5"/>
      <c r="BS858" s="5"/>
    </row>
    <row r="859" ht="18.75" customHeight="1">
      <c r="A859" s="5"/>
      <c r="B859" s="5"/>
      <c r="C859" s="5"/>
      <c r="D859" s="5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6"/>
      <c r="BF859" s="56"/>
      <c r="BG859" s="56"/>
      <c r="BH859" s="56"/>
      <c r="BI859" s="56"/>
      <c r="BJ859" s="56"/>
      <c r="BK859" s="56"/>
      <c r="BL859" s="56"/>
      <c r="BM859" s="56"/>
      <c r="BN859" s="56"/>
      <c r="BO859" s="56"/>
      <c r="BP859" s="56"/>
      <c r="BQ859" s="5"/>
      <c r="BR859" s="5"/>
      <c r="BS859" s="5"/>
    </row>
    <row r="860" ht="18.75" customHeight="1">
      <c r="A860" s="5"/>
      <c r="B860" s="5"/>
      <c r="C860" s="5"/>
      <c r="D860" s="5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  <c r="BI860" s="56"/>
      <c r="BJ860" s="56"/>
      <c r="BK860" s="56"/>
      <c r="BL860" s="56"/>
      <c r="BM860" s="56"/>
      <c r="BN860" s="56"/>
      <c r="BO860" s="56"/>
      <c r="BP860" s="56"/>
      <c r="BQ860" s="5"/>
      <c r="BR860" s="5"/>
      <c r="BS860" s="5"/>
    </row>
    <row r="861" ht="18.75" customHeight="1">
      <c r="A861" s="5"/>
      <c r="B861" s="5"/>
      <c r="C861" s="5"/>
      <c r="D861" s="5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  <c r="BI861" s="56"/>
      <c r="BJ861" s="56"/>
      <c r="BK861" s="56"/>
      <c r="BL861" s="56"/>
      <c r="BM861" s="56"/>
      <c r="BN861" s="56"/>
      <c r="BO861" s="56"/>
      <c r="BP861" s="56"/>
      <c r="BQ861" s="5"/>
      <c r="BR861" s="5"/>
      <c r="BS861" s="5"/>
    </row>
    <row r="862" ht="18.75" customHeight="1">
      <c r="A862" s="5"/>
      <c r="B862" s="5"/>
      <c r="C862" s="5"/>
      <c r="D862" s="5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  <c r="BI862" s="56"/>
      <c r="BJ862" s="56"/>
      <c r="BK862" s="56"/>
      <c r="BL862" s="56"/>
      <c r="BM862" s="56"/>
      <c r="BN862" s="56"/>
      <c r="BO862" s="56"/>
      <c r="BP862" s="56"/>
      <c r="BQ862" s="5"/>
      <c r="BR862" s="5"/>
      <c r="BS862" s="5"/>
    </row>
    <row r="863" ht="18.75" customHeight="1">
      <c r="A863" s="5"/>
      <c r="B863" s="5"/>
      <c r="C863" s="5"/>
      <c r="D863" s="5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6"/>
      <c r="BF863" s="56"/>
      <c r="BG863" s="56"/>
      <c r="BH863" s="56"/>
      <c r="BI863" s="56"/>
      <c r="BJ863" s="56"/>
      <c r="BK863" s="56"/>
      <c r="BL863" s="56"/>
      <c r="BM863" s="56"/>
      <c r="BN863" s="56"/>
      <c r="BO863" s="56"/>
      <c r="BP863" s="56"/>
      <c r="BQ863" s="5"/>
      <c r="BR863" s="5"/>
      <c r="BS863" s="5"/>
    </row>
    <row r="864" ht="18.75" customHeight="1">
      <c r="A864" s="5"/>
      <c r="B864" s="5"/>
      <c r="C864" s="5"/>
      <c r="D864" s="5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56"/>
      <c r="BH864" s="56"/>
      <c r="BI864" s="56"/>
      <c r="BJ864" s="56"/>
      <c r="BK864" s="56"/>
      <c r="BL864" s="56"/>
      <c r="BM864" s="56"/>
      <c r="BN864" s="56"/>
      <c r="BO864" s="56"/>
      <c r="BP864" s="56"/>
      <c r="BQ864" s="5"/>
      <c r="BR864" s="5"/>
      <c r="BS864" s="5"/>
    </row>
    <row r="865" ht="18.75" customHeight="1">
      <c r="A865" s="5"/>
      <c r="B865" s="5"/>
      <c r="C865" s="5"/>
      <c r="D865" s="5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6"/>
      <c r="BF865" s="56"/>
      <c r="BG865" s="56"/>
      <c r="BH865" s="56"/>
      <c r="BI865" s="56"/>
      <c r="BJ865" s="56"/>
      <c r="BK865" s="56"/>
      <c r="BL865" s="56"/>
      <c r="BM865" s="56"/>
      <c r="BN865" s="56"/>
      <c r="BO865" s="56"/>
      <c r="BP865" s="56"/>
      <c r="BQ865" s="5"/>
      <c r="BR865" s="5"/>
      <c r="BS865" s="5"/>
    </row>
    <row r="866" ht="18.75" customHeight="1">
      <c r="A866" s="5"/>
      <c r="B866" s="5"/>
      <c r="C866" s="5"/>
      <c r="D866" s="5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  <c r="BI866" s="56"/>
      <c r="BJ866" s="56"/>
      <c r="BK866" s="56"/>
      <c r="BL866" s="56"/>
      <c r="BM866" s="56"/>
      <c r="BN866" s="56"/>
      <c r="BO866" s="56"/>
      <c r="BP866" s="56"/>
      <c r="BQ866" s="5"/>
      <c r="BR866" s="5"/>
      <c r="BS866" s="5"/>
    </row>
    <row r="867" ht="18.75" customHeight="1">
      <c r="A867" s="5"/>
      <c r="B867" s="5"/>
      <c r="C867" s="5"/>
      <c r="D867" s="5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/>
      <c r="BI867" s="56"/>
      <c r="BJ867" s="56"/>
      <c r="BK867" s="56"/>
      <c r="BL867" s="56"/>
      <c r="BM867" s="56"/>
      <c r="BN867" s="56"/>
      <c r="BO867" s="56"/>
      <c r="BP867" s="56"/>
      <c r="BQ867" s="5"/>
      <c r="BR867" s="5"/>
      <c r="BS867" s="5"/>
    </row>
    <row r="868" ht="18.75" customHeight="1">
      <c r="A868" s="5"/>
      <c r="B868" s="5"/>
      <c r="C868" s="5"/>
      <c r="D868" s="5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  <c r="BI868" s="56"/>
      <c r="BJ868" s="56"/>
      <c r="BK868" s="56"/>
      <c r="BL868" s="56"/>
      <c r="BM868" s="56"/>
      <c r="BN868" s="56"/>
      <c r="BO868" s="56"/>
      <c r="BP868" s="56"/>
      <c r="BQ868" s="5"/>
      <c r="BR868" s="5"/>
      <c r="BS868" s="5"/>
    </row>
    <row r="869" ht="18.75" customHeight="1">
      <c r="A869" s="5"/>
      <c r="B869" s="5"/>
      <c r="C869" s="5"/>
      <c r="D869" s="5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6"/>
      <c r="BF869" s="56"/>
      <c r="BG869" s="56"/>
      <c r="BH869" s="56"/>
      <c r="BI869" s="56"/>
      <c r="BJ869" s="56"/>
      <c r="BK869" s="56"/>
      <c r="BL869" s="56"/>
      <c r="BM869" s="56"/>
      <c r="BN869" s="56"/>
      <c r="BO869" s="56"/>
      <c r="BP869" s="56"/>
      <c r="BQ869" s="5"/>
      <c r="BR869" s="5"/>
      <c r="BS869" s="5"/>
    </row>
    <row r="870" ht="18.75" customHeight="1">
      <c r="A870" s="5"/>
      <c r="B870" s="5"/>
      <c r="C870" s="5"/>
      <c r="D870" s="5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"/>
      <c r="BR870" s="5"/>
      <c r="BS870" s="5"/>
    </row>
    <row r="871" ht="18.75" customHeight="1">
      <c r="A871" s="5"/>
      <c r="B871" s="5"/>
      <c r="C871" s="5"/>
      <c r="D871" s="5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6"/>
      <c r="BF871" s="56"/>
      <c r="BG871" s="56"/>
      <c r="BH871" s="56"/>
      <c r="BI871" s="56"/>
      <c r="BJ871" s="56"/>
      <c r="BK871" s="56"/>
      <c r="BL871" s="56"/>
      <c r="BM871" s="56"/>
      <c r="BN871" s="56"/>
      <c r="BO871" s="56"/>
      <c r="BP871" s="56"/>
      <c r="BQ871" s="5"/>
      <c r="BR871" s="5"/>
      <c r="BS871" s="5"/>
    </row>
    <row r="872" ht="18.75" customHeight="1">
      <c r="A872" s="5"/>
      <c r="B872" s="5"/>
      <c r="C872" s="5"/>
      <c r="D872" s="5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6"/>
      <c r="BF872" s="56"/>
      <c r="BG872" s="56"/>
      <c r="BH872" s="56"/>
      <c r="BI872" s="56"/>
      <c r="BJ872" s="56"/>
      <c r="BK872" s="56"/>
      <c r="BL872" s="56"/>
      <c r="BM872" s="56"/>
      <c r="BN872" s="56"/>
      <c r="BO872" s="56"/>
      <c r="BP872" s="56"/>
      <c r="BQ872" s="5"/>
      <c r="BR872" s="5"/>
      <c r="BS872" s="5"/>
    </row>
    <row r="873" ht="18.75" customHeight="1">
      <c r="A873" s="5"/>
      <c r="B873" s="5"/>
      <c r="C873" s="5"/>
      <c r="D873" s="5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6"/>
      <c r="BF873" s="56"/>
      <c r="BG873" s="56"/>
      <c r="BH873" s="56"/>
      <c r="BI873" s="56"/>
      <c r="BJ873" s="56"/>
      <c r="BK873" s="56"/>
      <c r="BL873" s="56"/>
      <c r="BM873" s="56"/>
      <c r="BN873" s="56"/>
      <c r="BO873" s="56"/>
      <c r="BP873" s="56"/>
      <c r="BQ873" s="5"/>
      <c r="BR873" s="5"/>
      <c r="BS873" s="5"/>
    </row>
    <row r="874" ht="18.75" customHeight="1">
      <c r="A874" s="5"/>
      <c r="B874" s="5"/>
      <c r="C874" s="5"/>
      <c r="D874" s="5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6"/>
      <c r="BF874" s="56"/>
      <c r="BG874" s="56"/>
      <c r="BH874" s="56"/>
      <c r="BI874" s="56"/>
      <c r="BJ874" s="56"/>
      <c r="BK874" s="56"/>
      <c r="BL874" s="56"/>
      <c r="BM874" s="56"/>
      <c r="BN874" s="56"/>
      <c r="BO874" s="56"/>
      <c r="BP874" s="56"/>
      <c r="BQ874" s="5"/>
      <c r="BR874" s="5"/>
      <c r="BS874" s="5"/>
    </row>
    <row r="875" ht="18.75" customHeight="1">
      <c r="A875" s="5"/>
      <c r="B875" s="5"/>
      <c r="C875" s="5"/>
      <c r="D875" s="5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  <c r="BI875" s="56"/>
      <c r="BJ875" s="56"/>
      <c r="BK875" s="56"/>
      <c r="BL875" s="56"/>
      <c r="BM875" s="56"/>
      <c r="BN875" s="56"/>
      <c r="BO875" s="56"/>
      <c r="BP875" s="56"/>
      <c r="BQ875" s="5"/>
      <c r="BR875" s="5"/>
      <c r="BS875" s="5"/>
    </row>
    <row r="876" ht="18.75" customHeight="1">
      <c r="A876" s="5"/>
      <c r="B876" s="5"/>
      <c r="C876" s="5"/>
      <c r="D876" s="5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  <c r="BI876" s="56"/>
      <c r="BJ876" s="56"/>
      <c r="BK876" s="56"/>
      <c r="BL876" s="56"/>
      <c r="BM876" s="56"/>
      <c r="BN876" s="56"/>
      <c r="BO876" s="56"/>
      <c r="BP876" s="56"/>
      <c r="BQ876" s="5"/>
      <c r="BR876" s="5"/>
      <c r="BS876" s="5"/>
    </row>
    <row r="877" ht="18.75" customHeight="1">
      <c r="A877" s="5"/>
      <c r="B877" s="5"/>
      <c r="C877" s="5"/>
      <c r="D877" s="5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6"/>
      <c r="BF877" s="56"/>
      <c r="BG877" s="56"/>
      <c r="BH877" s="56"/>
      <c r="BI877" s="56"/>
      <c r="BJ877" s="56"/>
      <c r="BK877" s="56"/>
      <c r="BL877" s="56"/>
      <c r="BM877" s="56"/>
      <c r="BN877" s="56"/>
      <c r="BO877" s="56"/>
      <c r="BP877" s="56"/>
      <c r="BQ877" s="5"/>
      <c r="BR877" s="5"/>
      <c r="BS877" s="5"/>
    </row>
    <row r="878" ht="18.75" customHeight="1">
      <c r="A878" s="5"/>
      <c r="B878" s="5"/>
      <c r="C878" s="5"/>
      <c r="D878" s="5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6"/>
      <c r="BF878" s="56"/>
      <c r="BG878" s="56"/>
      <c r="BH878" s="56"/>
      <c r="BI878" s="56"/>
      <c r="BJ878" s="56"/>
      <c r="BK878" s="56"/>
      <c r="BL878" s="56"/>
      <c r="BM878" s="56"/>
      <c r="BN878" s="56"/>
      <c r="BO878" s="56"/>
      <c r="BP878" s="56"/>
      <c r="BQ878" s="5"/>
      <c r="BR878" s="5"/>
      <c r="BS878" s="5"/>
    </row>
    <row r="879" ht="18.75" customHeight="1">
      <c r="A879" s="5"/>
      <c r="B879" s="5"/>
      <c r="C879" s="5"/>
      <c r="D879" s="5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  <c r="BI879" s="56"/>
      <c r="BJ879" s="56"/>
      <c r="BK879" s="56"/>
      <c r="BL879" s="56"/>
      <c r="BM879" s="56"/>
      <c r="BN879" s="56"/>
      <c r="BO879" s="56"/>
      <c r="BP879" s="56"/>
      <c r="BQ879" s="5"/>
      <c r="BR879" s="5"/>
      <c r="BS879" s="5"/>
    </row>
    <row r="880" ht="18.75" customHeight="1">
      <c r="A880" s="5"/>
      <c r="B880" s="5"/>
      <c r="C880" s="5"/>
      <c r="D880" s="5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  <c r="BI880" s="56"/>
      <c r="BJ880" s="56"/>
      <c r="BK880" s="56"/>
      <c r="BL880" s="56"/>
      <c r="BM880" s="56"/>
      <c r="BN880" s="56"/>
      <c r="BO880" s="56"/>
      <c r="BP880" s="56"/>
      <c r="BQ880" s="5"/>
      <c r="BR880" s="5"/>
      <c r="BS880" s="5"/>
    </row>
    <row r="881" ht="18.75" customHeight="1">
      <c r="A881" s="5"/>
      <c r="B881" s="5"/>
      <c r="C881" s="5"/>
      <c r="D881" s="5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  <c r="BI881" s="56"/>
      <c r="BJ881" s="56"/>
      <c r="BK881" s="56"/>
      <c r="BL881" s="56"/>
      <c r="BM881" s="56"/>
      <c r="BN881" s="56"/>
      <c r="BO881" s="56"/>
      <c r="BP881" s="56"/>
      <c r="BQ881" s="5"/>
      <c r="BR881" s="5"/>
      <c r="BS881" s="5"/>
    </row>
    <row r="882" ht="18.75" customHeight="1">
      <c r="A882" s="5"/>
      <c r="B882" s="5"/>
      <c r="C882" s="5"/>
      <c r="D882" s="5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/>
      <c r="BF882" s="56"/>
      <c r="BG882" s="56"/>
      <c r="BH882" s="56"/>
      <c r="BI882" s="56"/>
      <c r="BJ882" s="56"/>
      <c r="BK882" s="56"/>
      <c r="BL882" s="56"/>
      <c r="BM882" s="56"/>
      <c r="BN882" s="56"/>
      <c r="BO882" s="56"/>
      <c r="BP882" s="56"/>
      <c r="BQ882" s="5"/>
      <c r="BR882" s="5"/>
      <c r="BS882" s="5"/>
    </row>
    <row r="883" ht="18.75" customHeight="1">
      <c r="A883" s="5"/>
      <c r="B883" s="5"/>
      <c r="C883" s="5"/>
      <c r="D883" s="5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6"/>
      <c r="BF883" s="56"/>
      <c r="BG883" s="56"/>
      <c r="BH883" s="56"/>
      <c r="BI883" s="56"/>
      <c r="BJ883" s="56"/>
      <c r="BK883" s="56"/>
      <c r="BL883" s="56"/>
      <c r="BM883" s="56"/>
      <c r="BN883" s="56"/>
      <c r="BO883" s="56"/>
      <c r="BP883" s="56"/>
      <c r="BQ883" s="5"/>
      <c r="BR883" s="5"/>
      <c r="BS883" s="5"/>
    </row>
    <row r="884" ht="18.75" customHeight="1">
      <c r="A884" s="5"/>
      <c r="B884" s="5"/>
      <c r="C884" s="5"/>
      <c r="D884" s="5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  <c r="BI884" s="56"/>
      <c r="BJ884" s="56"/>
      <c r="BK884" s="56"/>
      <c r="BL884" s="56"/>
      <c r="BM884" s="56"/>
      <c r="BN884" s="56"/>
      <c r="BO884" s="56"/>
      <c r="BP884" s="56"/>
      <c r="BQ884" s="5"/>
      <c r="BR884" s="5"/>
      <c r="BS884" s="5"/>
    </row>
    <row r="885" ht="18.75" customHeight="1">
      <c r="A885" s="5"/>
      <c r="B885" s="5"/>
      <c r="C885" s="5"/>
      <c r="D885" s="5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  <c r="BI885" s="56"/>
      <c r="BJ885" s="56"/>
      <c r="BK885" s="56"/>
      <c r="BL885" s="56"/>
      <c r="BM885" s="56"/>
      <c r="BN885" s="56"/>
      <c r="BO885" s="56"/>
      <c r="BP885" s="56"/>
      <c r="BQ885" s="5"/>
      <c r="BR885" s="5"/>
      <c r="BS885" s="5"/>
    </row>
    <row r="886" ht="18.75" customHeight="1">
      <c r="A886" s="5"/>
      <c r="B886" s="5"/>
      <c r="C886" s="5"/>
      <c r="D886" s="5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/>
      <c r="BH886" s="56"/>
      <c r="BI886" s="56"/>
      <c r="BJ886" s="56"/>
      <c r="BK886" s="56"/>
      <c r="BL886" s="56"/>
      <c r="BM886" s="56"/>
      <c r="BN886" s="56"/>
      <c r="BO886" s="56"/>
      <c r="BP886" s="56"/>
      <c r="BQ886" s="5"/>
      <c r="BR886" s="5"/>
      <c r="BS886" s="5"/>
    </row>
    <row r="887" ht="18.75" customHeight="1">
      <c r="A887" s="5"/>
      <c r="B887" s="5"/>
      <c r="C887" s="5"/>
      <c r="D887" s="5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  <c r="BI887" s="56"/>
      <c r="BJ887" s="56"/>
      <c r="BK887" s="56"/>
      <c r="BL887" s="56"/>
      <c r="BM887" s="56"/>
      <c r="BN887" s="56"/>
      <c r="BO887" s="56"/>
      <c r="BP887" s="56"/>
      <c r="BQ887" s="5"/>
      <c r="BR887" s="5"/>
      <c r="BS887" s="5"/>
    </row>
    <row r="888" ht="18.75" customHeight="1">
      <c r="A888" s="5"/>
      <c r="B888" s="5"/>
      <c r="C888" s="5"/>
      <c r="D888" s="5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  <c r="BI888" s="56"/>
      <c r="BJ888" s="56"/>
      <c r="BK888" s="56"/>
      <c r="BL888" s="56"/>
      <c r="BM888" s="56"/>
      <c r="BN888" s="56"/>
      <c r="BO888" s="56"/>
      <c r="BP888" s="56"/>
      <c r="BQ888" s="5"/>
      <c r="BR888" s="5"/>
      <c r="BS888" s="5"/>
    </row>
    <row r="889" ht="18.75" customHeight="1">
      <c r="A889" s="5"/>
      <c r="B889" s="5"/>
      <c r="C889" s="5"/>
      <c r="D889" s="5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6"/>
      <c r="BF889" s="56"/>
      <c r="BG889" s="56"/>
      <c r="BH889" s="56"/>
      <c r="BI889" s="56"/>
      <c r="BJ889" s="56"/>
      <c r="BK889" s="56"/>
      <c r="BL889" s="56"/>
      <c r="BM889" s="56"/>
      <c r="BN889" s="56"/>
      <c r="BO889" s="56"/>
      <c r="BP889" s="56"/>
      <c r="BQ889" s="5"/>
      <c r="BR889" s="5"/>
      <c r="BS889" s="5"/>
    </row>
    <row r="890" ht="18.75" customHeight="1">
      <c r="A890" s="5"/>
      <c r="B890" s="5"/>
      <c r="C890" s="5"/>
      <c r="D890" s="5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"/>
      <c r="BR890" s="5"/>
      <c r="BS890" s="5"/>
    </row>
    <row r="891" ht="18.75" customHeight="1">
      <c r="A891" s="5"/>
      <c r="B891" s="5"/>
      <c r="C891" s="5"/>
      <c r="D891" s="5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6"/>
      <c r="BF891" s="56"/>
      <c r="BG891" s="56"/>
      <c r="BH891" s="56"/>
      <c r="BI891" s="56"/>
      <c r="BJ891" s="56"/>
      <c r="BK891" s="56"/>
      <c r="BL891" s="56"/>
      <c r="BM891" s="56"/>
      <c r="BN891" s="56"/>
      <c r="BO891" s="56"/>
      <c r="BP891" s="56"/>
      <c r="BQ891" s="5"/>
      <c r="BR891" s="5"/>
      <c r="BS891" s="5"/>
    </row>
    <row r="892" ht="18.75" customHeight="1">
      <c r="A892" s="5"/>
      <c r="B892" s="5"/>
      <c r="C892" s="5"/>
      <c r="D892" s="5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6"/>
      <c r="BF892" s="56"/>
      <c r="BG892" s="56"/>
      <c r="BH892" s="56"/>
      <c r="BI892" s="56"/>
      <c r="BJ892" s="56"/>
      <c r="BK892" s="56"/>
      <c r="BL892" s="56"/>
      <c r="BM892" s="56"/>
      <c r="BN892" s="56"/>
      <c r="BO892" s="56"/>
      <c r="BP892" s="56"/>
      <c r="BQ892" s="5"/>
      <c r="BR892" s="5"/>
      <c r="BS892" s="5"/>
    </row>
    <row r="893" ht="18.75" customHeight="1">
      <c r="A893" s="5"/>
      <c r="B893" s="5"/>
      <c r="C893" s="5"/>
      <c r="D893" s="5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"/>
      <c r="BR893" s="5"/>
      <c r="BS893" s="5"/>
    </row>
    <row r="894" ht="18.75" customHeight="1">
      <c r="A894" s="5"/>
      <c r="B894" s="5"/>
      <c r="C894" s="5"/>
      <c r="D894" s="5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  <c r="BI894" s="56"/>
      <c r="BJ894" s="56"/>
      <c r="BK894" s="56"/>
      <c r="BL894" s="56"/>
      <c r="BM894" s="56"/>
      <c r="BN894" s="56"/>
      <c r="BO894" s="56"/>
      <c r="BP894" s="56"/>
      <c r="BQ894" s="5"/>
      <c r="BR894" s="5"/>
      <c r="BS894" s="5"/>
    </row>
    <row r="895" ht="18.75" customHeight="1">
      <c r="A895" s="5"/>
      <c r="B895" s="5"/>
      <c r="C895" s="5"/>
      <c r="D895" s="5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  <c r="BI895" s="56"/>
      <c r="BJ895" s="56"/>
      <c r="BK895" s="56"/>
      <c r="BL895" s="56"/>
      <c r="BM895" s="56"/>
      <c r="BN895" s="56"/>
      <c r="BO895" s="56"/>
      <c r="BP895" s="56"/>
      <c r="BQ895" s="5"/>
      <c r="BR895" s="5"/>
      <c r="BS895" s="5"/>
    </row>
    <row r="896" ht="18.75" customHeight="1">
      <c r="A896" s="5"/>
      <c r="B896" s="5"/>
      <c r="C896" s="5"/>
      <c r="D896" s="5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  <c r="BI896" s="56"/>
      <c r="BJ896" s="56"/>
      <c r="BK896" s="56"/>
      <c r="BL896" s="56"/>
      <c r="BM896" s="56"/>
      <c r="BN896" s="56"/>
      <c r="BO896" s="56"/>
      <c r="BP896" s="56"/>
      <c r="BQ896" s="5"/>
      <c r="BR896" s="5"/>
      <c r="BS896" s="5"/>
    </row>
    <row r="897" ht="18.75" customHeight="1">
      <c r="A897" s="5"/>
      <c r="B897" s="5"/>
      <c r="C897" s="5"/>
      <c r="D897" s="5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"/>
      <c r="BR897" s="5"/>
      <c r="BS897" s="5"/>
    </row>
    <row r="898" ht="18.75" customHeight="1">
      <c r="A898" s="5"/>
      <c r="B898" s="5"/>
      <c r="C898" s="5"/>
      <c r="D898" s="5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  <c r="BI898" s="56"/>
      <c r="BJ898" s="56"/>
      <c r="BK898" s="56"/>
      <c r="BL898" s="56"/>
      <c r="BM898" s="56"/>
      <c r="BN898" s="56"/>
      <c r="BO898" s="56"/>
      <c r="BP898" s="56"/>
      <c r="BQ898" s="5"/>
      <c r="BR898" s="5"/>
      <c r="BS898" s="5"/>
    </row>
    <row r="899" ht="18.75" customHeight="1">
      <c r="A899" s="5"/>
      <c r="B899" s="5"/>
      <c r="C899" s="5"/>
      <c r="D899" s="5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  <c r="BI899" s="56"/>
      <c r="BJ899" s="56"/>
      <c r="BK899" s="56"/>
      <c r="BL899" s="56"/>
      <c r="BM899" s="56"/>
      <c r="BN899" s="56"/>
      <c r="BO899" s="56"/>
      <c r="BP899" s="56"/>
      <c r="BQ899" s="5"/>
      <c r="BR899" s="5"/>
      <c r="BS899" s="5"/>
    </row>
    <row r="900" ht="18.75" customHeight="1">
      <c r="A900" s="5"/>
      <c r="B900" s="5"/>
      <c r="C900" s="5"/>
      <c r="D900" s="5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/>
      <c r="BJ900" s="56"/>
      <c r="BK900" s="56"/>
      <c r="BL900" s="56"/>
      <c r="BM900" s="56"/>
      <c r="BN900" s="56"/>
      <c r="BO900" s="56"/>
      <c r="BP900" s="56"/>
      <c r="BQ900" s="5"/>
      <c r="BR900" s="5"/>
      <c r="BS900" s="5"/>
    </row>
    <row r="901" ht="18.75" customHeight="1">
      <c r="A901" s="5"/>
      <c r="B901" s="5"/>
      <c r="C901" s="5"/>
      <c r="D901" s="5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  <c r="BI901" s="56"/>
      <c r="BJ901" s="56"/>
      <c r="BK901" s="56"/>
      <c r="BL901" s="56"/>
      <c r="BM901" s="56"/>
      <c r="BN901" s="56"/>
      <c r="BO901" s="56"/>
      <c r="BP901" s="56"/>
      <c r="BQ901" s="5"/>
      <c r="BR901" s="5"/>
      <c r="BS901" s="5"/>
    </row>
    <row r="902" ht="18.75" customHeight="1">
      <c r="A902" s="5"/>
      <c r="B902" s="5"/>
      <c r="C902" s="5"/>
      <c r="D902" s="5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6"/>
      <c r="BF902" s="56"/>
      <c r="BG902" s="56"/>
      <c r="BH902" s="56"/>
      <c r="BI902" s="56"/>
      <c r="BJ902" s="56"/>
      <c r="BK902" s="56"/>
      <c r="BL902" s="56"/>
      <c r="BM902" s="56"/>
      <c r="BN902" s="56"/>
      <c r="BO902" s="56"/>
      <c r="BP902" s="56"/>
      <c r="BQ902" s="5"/>
      <c r="BR902" s="5"/>
      <c r="BS902" s="5"/>
    </row>
    <row r="903" ht="18.75" customHeight="1">
      <c r="A903" s="5"/>
      <c r="B903" s="5"/>
      <c r="C903" s="5"/>
      <c r="D903" s="5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6"/>
      <c r="BF903" s="56"/>
      <c r="BG903" s="56"/>
      <c r="BH903" s="56"/>
      <c r="BI903" s="56"/>
      <c r="BJ903" s="56"/>
      <c r="BK903" s="56"/>
      <c r="BL903" s="56"/>
      <c r="BM903" s="56"/>
      <c r="BN903" s="56"/>
      <c r="BO903" s="56"/>
      <c r="BP903" s="56"/>
      <c r="BQ903" s="5"/>
      <c r="BR903" s="5"/>
      <c r="BS903" s="5"/>
    </row>
    <row r="904" ht="18.75" customHeight="1">
      <c r="A904" s="5"/>
      <c r="B904" s="5"/>
      <c r="C904" s="5"/>
      <c r="D904" s="5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6"/>
      <c r="BF904" s="56"/>
      <c r="BG904" s="56"/>
      <c r="BH904" s="56"/>
      <c r="BI904" s="56"/>
      <c r="BJ904" s="56"/>
      <c r="BK904" s="56"/>
      <c r="BL904" s="56"/>
      <c r="BM904" s="56"/>
      <c r="BN904" s="56"/>
      <c r="BO904" s="56"/>
      <c r="BP904" s="56"/>
      <c r="BQ904" s="5"/>
      <c r="BR904" s="5"/>
      <c r="BS904" s="5"/>
    </row>
    <row r="905" ht="18.75" customHeight="1">
      <c r="A905" s="5"/>
      <c r="B905" s="5"/>
      <c r="C905" s="5"/>
      <c r="D905" s="5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6"/>
      <c r="BF905" s="56"/>
      <c r="BG905" s="56"/>
      <c r="BH905" s="56"/>
      <c r="BI905" s="56"/>
      <c r="BJ905" s="56"/>
      <c r="BK905" s="56"/>
      <c r="BL905" s="56"/>
      <c r="BM905" s="56"/>
      <c r="BN905" s="56"/>
      <c r="BO905" s="56"/>
      <c r="BP905" s="56"/>
      <c r="BQ905" s="5"/>
      <c r="BR905" s="5"/>
      <c r="BS905" s="5"/>
    </row>
    <row r="906" ht="18.75" customHeight="1">
      <c r="A906" s="5"/>
      <c r="B906" s="5"/>
      <c r="C906" s="5"/>
      <c r="D906" s="5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/>
      <c r="BP906" s="56"/>
      <c r="BQ906" s="5"/>
      <c r="BR906" s="5"/>
      <c r="BS906" s="5"/>
    </row>
    <row r="907" ht="18.75" customHeight="1">
      <c r="A907" s="5"/>
      <c r="B907" s="5"/>
      <c r="C907" s="5"/>
      <c r="D907" s="5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56"/>
      <c r="BH907" s="56"/>
      <c r="BI907" s="56"/>
      <c r="BJ907" s="56"/>
      <c r="BK907" s="56"/>
      <c r="BL907" s="56"/>
      <c r="BM907" s="56"/>
      <c r="BN907" s="56"/>
      <c r="BO907" s="56"/>
      <c r="BP907" s="56"/>
      <c r="BQ907" s="5"/>
      <c r="BR907" s="5"/>
      <c r="BS907" s="5"/>
    </row>
    <row r="908" ht="18.75" customHeight="1">
      <c r="A908" s="5"/>
      <c r="B908" s="5"/>
      <c r="C908" s="5"/>
      <c r="D908" s="5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6"/>
      <c r="BF908" s="56"/>
      <c r="BG908" s="56"/>
      <c r="BH908" s="56"/>
      <c r="BI908" s="56"/>
      <c r="BJ908" s="56"/>
      <c r="BK908" s="56"/>
      <c r="BL908" s="56"/>
      <c r="BM908" s="56"/>
      <c r="BN908" s="56"/>
      <c r="BO908" s="56"/>
      <c r="BP908" s="56"/>
      <c r="BQ908" s="5"/>
      <c r="BR908" s="5"/>
      <c r="BS908" s="5"/>
    </row>
    <row r="909" ht="18.75" customHeight="1">
      <c r="A909" s="5"/>
      <c r="B909" s="5"/>
      <c r="C909" s="5"/>
      <c r="D909" s="5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  <c r="BI909" s="56"/>
      <c r="BJ909" s="56"/>
      <c r="BK909" s="56"/>
      <c r="BL909" s="56"/>
      <c r="BM909" s="56"/>
      <c r="BN909" s="56"/>
      <c r="BO909" s="56"/>
      <c r="BP909" s="56"/>
      <c r="BQ909" s="5"/>
      <c r="BR909" s="5"/>
      <c r="BS909" s="5"/>
    </row>
    <row r="910" ht="18.75" customHeight="1">
      <c r="A910" s="5"/>
      <c r="B910" s="5"/>
      <c r="C910" s="5"/>
      <c r="D910" s="5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6"/>
      <c r="BP910" s="56"/>
      <c r="BQ910" s="5"/>
      <c r="BR910" s="5"/>
      <c r="BS910" s="5"/>
    </row>
    <row r="911" ht="18.75" customHeight="1">
      <c r="A911" s="5"/>
      <c r="B911" s="5"/>
      <c r="C911" s="5"/>
      <c r="D911" s="5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  <c r="BI911" s="56"/>
      <c r="BJ911" s="56"/>
      <c r="BK911" s="56"/>
      <c r="BL911" s="56"/>
      <c r="BM911" s="56"/>
      <c r="BN911" s="56"/>
      <c r="BO911" s="56"/>
      <c r="BP911" s="56"/>
      <c r="BQ911" s="5"/>
      <c r="BR911" s="5"/>
      <c r="BS911" s="5"/>
    </row>
    <row r="912" ht="18.75" customHeight="1">
      <c r="A912" s="5"/>
      <c r="B912" s="5"/>
      <c r="C912" s="5"/>
      <c r="D912" s="5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  <c r="BI912" s="56"/>
      <c r="BJ912" s="56"/>
      <c r="BK912" s="56"/>
      <c r="BL912" s="56"/>
      <c r="BM912" s="56"/>
      <c r="BN912" s="56"/>
      <c r="BO912" s="56"/>
      <c r="BP912" s="56"/>
      <c r="BQ912" s="5"/>
      <c r="BR912" s="5"/>
      <c r="BS912" s="5"/>
    </row>
    <row r="913" ht="18.75" customHeight="1">
      <c r="A913" s="5"/>
      <c r="B913" s="5"/>
      <c r="C913" s="5"/>
      <c r="D913" s="5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6"/>
      <c r="BF913" s="56"/>
      <c r="BG913" s="56"/>
      <c r="BH913" s="56"/>
      <c r="BI913" s="56"/>
      <c r="BJ913" s="56"/>
      <c r="BK913" s="56"/>
      <c r="BL913" s="56"/>
      <c r="BM913" s="56"/>
      <c r="BN913" s="56"/>
      <c r="BO913" s="56"/>
      <c r="BP913" s="56"/>
      <c r="BQ913" s="5"/>
      <c r="BR913" s="5"/>
      <c r="BS913" s="5"/>
    </row>
    <row r="914" ht="18.75" customHeight="1">
      <c r="A914" s="5"/>
      <c r="B914" s="5"/>
      <c r="C914" s="5"/>
      <c r="D914" s="5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6"/>
      <c r="BF914" s="56"/>
      <c r="BG914" s="56"/>
      <c r="BH914" s="56"/>
      <c r="BI914" s="56"/>
      <c r="BJ914" s="56"/>
      <c r="BK914" s="56"/>
      <c r="BL914" s="56"/>
      <c r="BM914" s="56"/>
      <c r="BN914" s="56"/>
      <c r="BO914" s="56"/>
      <c r="BP914" s="56"/>
      <c r="BQ914" s="5"/>
      <c r="BR914" s="5"/>
      <c r="BS914" s="5"/>
    </row>
    <row r="915" ht="18.75" customHeight="1">
      <c r="A915" s="5"/>
      <c r="B915" s="5"/>
      <c r="C915" s="5"/>
      <c r="D915" s="5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/>
      <c r="BO915" s="56"/>
      <c r="BP915" s="56"/>
      <c r="BQ915" s="5"/>
      <c r="BR915" s="5"/>
      <c r="BS915" s="5"/>
    </row>
    <row r="916" ht="18.75" customHeight="1">
      <c r="A916" s="5"/>
      <c r="B916" s="5"/>
      <c r="C916" s="5"/>
      <c r="D916" s="5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/>
      <c r="BP916" s="56"/>
      <c r="BQ916" s="5"/>
      <c r="BR916" s="5"/>
      <c r="BS916" s="5"/>
    </row>
    <row r="917" ht="18.75" customHeight="1">
      <c r="A917" s="5"/>
      <c r="B917" s="5"/>
      <c r="C917" s="5"/>
      <c r="D917" s="5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/>
      <c r="BO917" s="56"/>
      <c r="BP917" s="56"/>
      <c r="BQ917" s="5"/>
      <c r="BR917" s="5"/>
      <c r="BS917" s="5"/>
    </row>
    <row r="918" ht="18.75" customHeight="1">
      <c r="A918" s="5"/>
      <c r="B918" s="5"/>
      <c r="C918" s="5"/>
      <c r="D918" s="5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/>
      <c r="BM918" s="56"/>
      <c r="BN918" s="56"/>
      <c r="BO918" s="56"/>
      <c r="BP918" s="56"/>
      <c r="BQ918" s="5"/>
      <c r="BR918" s="5"/>
      <c r="BS918" s="5"/>
    </row>
    <row r="919" ht="18.75" customHeight="1">
      <c r="A919" s="5"/>
      <c r="B919" s="5"/>
      <c r="C919" s="5"/>
      <c r="D919" s="5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56"/>
      <c r="BH919" s="56"/>
      <c r="BI919" s="56"/>
      <c r="BJ919" s="56"/>
      <c r="BK919" s="56"/>
      <c r="BL919" s="56"/>
      <c r="BM919" s="56"/>
      <c r="BN919" s="56"/>
      <c r="BO919" s="56"/>
      <c r="BP919" s="56"/>
      <c r="BQ919" s="5"/>
      <c r="BR919" s="5"/>
      <c r="BS919" s="5"/>
    </row>
    <row r="920" ht="18.75" customHeight="1">
      <c r="A920" s="5"/>
      <c r="B920" s="5"/>
      <c r="C920" s="5"/>
      <c r="D920" s="5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56"/>
      <c r="BH920" s="56"/>
      <c r="BI920" s="56"/>
      <c r="BJ920" s="56"/>
      <c r="BK920" s="56"/>
      <c r="BL920" s="56"/>
      <c r="BM920" s="56"/>
      <c r="BN920" s="56"/>
      <c r="BO920" s="56"/>
      <c r="BP920" s="56"/>
      <c r="BQ920" s="5"/>
      <c r="BR920" s="5"/>
      <c r="BS920" s="5"/>
    </row>
    <row r="921" ht="18.75" customHeight="1">
      <c r="A921" s="5"/>
      <c r="B921" s="5"/>
      <c r="C921" s="5"/>
      <c r="D921" s="5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6"/>
      <c r="BF921" s="56"/>
      <c r="BG921" s="56"/>
      <c r="BH921" s="56"/>
      <c r="BI921" s="56"/>
      <c r="BJ921" s="56"/>
      <c r="BK921" s="56"/>
      <c r="BL921" s="56"/>
      <c r="BM921" s="56"/>
      <c r="BN921" s="56"/>
      <c r="BO921" s="56"/>
      <c r="BP921" s="56"/>
      <c r="BQ921" s="5"/>
      <c r="BR921" s="5"/>
      <c r="BS921" s="5"/>
    </row>
    <row r="922" ht="18.75" customHeight="1">
      <c r="A922" s="5"/>
      <c r="B922" s="5"/>
      <c r="C922" s="5"/>
      <c r="D922" s="5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6"/>
      <c r="BF922" s="56"/>
      <c r="BG922" s="56"/>
      <c r="BH922" s="56"/>
      <c r="BI922" s="56"/>
      <c r="BJ922" s="56"/>
      <c r="BK922" s="56"/>
      <c r="BL922" s="56"/>
      <c r="BM922" s="56"/>
      <c r="BN922" s="56"/>
      <c r="BO922" s="56"/>
      <c r="BP922" s="56"/>
      <c r="BQ922" s="5"/>
      <c r="BR922" s="5"/>
      <c r="BS922" s="5"/>
    </row>
    <row r="923" ht="18.75" customHeight="1">
      <c r="A923" s="5"/>
      <c r="B923" s="5"/>
      <c r="C923" s="5"/>
      <c r="D923" s="5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6"/>
      <c r="BF923" s="56"/>
      <c r="BG923" s="56"/>
      <c r="BH923" s="56"/>
      <c r="BI923" s="56"/>
      <c r="BJ923" s="56"/>
      <c r="BK923" s="56"/>
      <c r="BL923" s="56"/>
      <c r="BM923" s="56"/>
      <c r="BN923" s="56"/>
      <c r="BO923" s="56"/>
      <c r="BP923" s="56"/>
      <c r="BQ923" s="5"/>
      <c r="BR923" s="5"/>
      <c r="BS923" s="5"/>
    </row>
    <row r="924" ht="18.75" customHeight="1">
      <c r="A924" s="5"/>
      <c r="B924" s="5"/>
      <c r="C924" s="5"/>
      <c r="D924" s="5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  <c r="BI924" s="56"/>
      <c r="BJ924" s="56"/>
      <c r="BK924" s="56"/>
      <c r="BL924" s="56"/>
      <c r="BM924" s="56"/>
      <c r="BN924" s="56"/>
      <c r="BO924" s="56"/>
      <c r="BP924" s="56"/>
      <c r="BQ924" s="5"/>
      <c r="BR924" s="5"/>
      <c r="BS924" s="5"/>
    </row>
    <row r="925" ht="18.75" customHeight="1">
      <c r="A925" s="5"/>
      <c r="B925" s="5"/>
      <c r="C925" s="5"/>
      <c r="D925" s="5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  <c r="BI925" s="56"/>
      <c r="BJ925" s="56"/>
      <c r="BK925" s="56"/>
      <c r="BL925" s="56"/>
      <c r="BM925" s="56"/>
      <c r="BN925" s="56"/>
      <c r="BO925" s="56"/>
      <c r="BP925" s="56"/>
      <c r="BQ925" s="5"/>
      <c r="BR925" s="5"/>
      <c r="BS925" s="5"/>
    </row>
    <row r="926" ht="18.75" customHeight="1">
      <c r="A926" s="5"/>
      <c r="B926" s="5"/>
      <c r="C926" s="5"/>
      <c r="D926" s="5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  <c r="BI926" s="56"/>
      <c r="BJ926" s="56"/>
      <c r="BK926" s="56"/>
      <c r="BL926" s="56"/>
      <c r="BM926" s="56"/>
      <c r="BN926" s="56"/>
      <c r="BO926" s="56"/>
      <c r="BP926" s="56"/>
      <c r="BQ926" s="5"/>
      <c r="BR926" s="5"/>
      <c r="BS926" s="5"/>
    </row>
    <row r="927" ht="18.75" customHeight="1">
      <c r="A927" s="5"/>
      <c r="B927" s="5"/>
      <c r="C927" s="5"/>
      <c r="D927" s="5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6"/>
      <c r="BF927" s="56"/>
      <c r="BG927" s="56"/>
      <c r="BH927" s="56"/>
      <c r="BI927" s="56"/>
      <c r="BJ927" s="56"/>
      <c r="BK927" s="56"/>
      <c r="BL927" s="56"/>
      <c r="BM927" s="56"/>
      <c r="BN927" s="56"/>
      <c r="BO927" s="56"/>
      <c r="BP927" s="56"/>
      <c r="BQ927" s="5"/>
      <c r="BR927" s="5"/>
      <c r="BS927" s="5"/>
    </row>
    <row r="928" ht="18.75" customHeight="1">
      <c r="A928" s="5"/>
      <c r="B928" s="5"/>
      <c r="C928" s="5"/>
      <c r="D928" s="5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  <c r="BI928" s="56"/>
      <c r="BJ928" s="56"/>
      <c r="BK928" s="56"/>
      <c r="BL928" s="56"/>
      <c r="BM928" s="56"/>
      <c r="BN928" s="56"/>
      <c r="BO928" s="56"/>
      <c r="BP928" s="56"/>
      <c r="BQ928" s="5"/>
      <c r="BR928" s="5"/>
      <c r="BS928" s="5"/>
    </row>
    <row r="929" ht="18.75" customHeight="1">
      <c r="A929" s="5"/>
      <c r="B929" s="5"/>
      <c r="C929" s="5"/>
      <c r="D929" s="5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6"/>
      <c r="BF929" s="56"/>
      <c r="BG929" s="56"/>
      <c r="BH929" s="56"/>
      <c r="BI929" s="56"/>
      <c r="BJ929" s="56"/>
      <c r="BK929" s="56"/>
      <c r="BL929" s="56"/>
      <c r="BM929" s="56"/>
      <c r="BN929" s="56"/>
      <c r="BO929" s="56"/>
      <c r="BP929" s="56"/>
      <c r="BQ929" s="5"/>
      <c r="BR929" s="5"/>
      <c r="BS929" s="5"/>
    </row>
    <row r="930" ht="18.75" customHeight="1">
      <c r="A930" s="5"/>
      <c r="B930" s="5"/>
      <c r="C930" s="5"/>
      <c r="D930" s="5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/>
      <c r="BF930" s="56"/>
      <c r="BG930" s="56"/>
      <c r="BH930" s="56"/>
      <c r="BI930" s="56"/>
      <c r="BJ930" s="56"/>
      <c r="BK930" s="56"/>
      <c r="BL930" s="56"/>
      <c r="BM930" s="56"/>
      <c r="BN930" s="56"/>
      <c r="BO930" s="56"/>
      <c r="BP930" s="56"/>
      <c r="BQ930" s="5"/>
      <c r="BR930" s="5"/>
      <c r="BS930" s="5"/>
    </row>
    <row r="931" ht="18.75" customHeight="1">
      <c r="A931" s="5"/>
      <c r="B931" s="5"/>
      <c r="C931" s="5"/>
      <c r="D931" s="5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56"/>
      <c r="BH931" s="56"/>
      <c r="BI931" s="56"/>
      <c r="BJ931" s="56"/>
      <c r="BK931" s="56"/>
      <c r="BL931" s="56"/>
      <c r="BM931" s="56"/>
      <c r="BN931" s="56"/>
      <c r="BO931" s="56"/>
      <c r="BP931" s="56"/>
      <c r="BQ931" s="5"/>
      <c r="BR931" s="5"/>
      <c r="BS931" s="5"/>
    </row>
    <row r="932" ht="18.75" customHeight="1">
      <c r="A932" s="5"/>
      <c r="B932" s="5"/>
      <c r="C932" s="5"/>
      <c r="D932" s="5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  <c r="BI932" s="56"/>
      <c r="BJ932" s="56"/>
      <c r="BK932" s="56"/>
      <c r="BL932" s="56"/>
      <c r="BM932" s="56"/>
      <c r="BN932" s="56"/>
      <c r="BO932" s="56"/>
      <c r="BP932" s="56"/>
      <c r="BQ932" s="5"/>
      <c r="BR932" s="5"/>
      <c r="BS932" s="5"/>
    </row>
    <row r="933" ht="18.75" customHeight="1">
      <c r="A933" s="5"/>
      <c r="B933" s="5"/>
      <c r="C933" s="5"/>
      <c r="D933" s="5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  <c r="BI933" s="56"/>
      <c r="BJ933" s="56"/>
      <c r="BK933" s="56"/>
      <c r="BL933" s="56"/>
      <c r="BM933" s="56"/>
      <c r="BN933" s="56"/>
      <c r="BO933" s="56"/>
      <c r="BP933" s="56"/>
      <c r="BQ933" s="5"/>
      <c r="BR933" s="5"/>
      <c r="BS933" s="5"/>
    </row>
    <row r="934" ht="18.75" customHeight="1">
      <c r="A934" s="5"/>
      <c r="B934" s="5"/>
      <c r="C934" s="5"/>
      <c r="D934" s="5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56"/>
      <c r="BH934" s="56"/>
      <c r="BI934" s="56"/>
      <c r="BJ934" s="56"/>
      <c r="BK934" s="56"/>
      <c r="BL934" s="56"/>
      <c r="BM934" s="56"/>
      <c r="BN934" s="56"/>
      <c r="BO934" s="56"/>
      <c r="BP934" s="56"/>
      <c r="BQ934" s="5"/>
      <c r="BR934" s="5"/>
      <c r="BS934" s="5"/>
    </row>
    <row r="935" ht="18.75" customHeight="1">
      <c r="A935" s="5"/>
      <c r="B935" s="5"/>
      <c r="C935" s="5"/>
      <c r="D935" s="5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56"/>
      <c r="BH935" s="56"/>
      <c r="BI935" s="56"/>
      <c r="BJ935" s="56"/>
      <c r="BK935" s="56"/>
      <c r="BL935" s="56"/>
      <c r="BM935" s="56"/>
      <c r="BN935" s="56"/>
      <c r="BO935" s="56"/>
      <c r="BP935" s="56"/>
      <c r="BQ935" s="5"/>
      <c r="BR935" s="5"/>
      <c r="BS935" s="5"/>
    </row>
    <row r="936" ht="18.75" customHeight="1">
      <c r="A936" s="5"/>
      <c r="B936" s="5"/>
      <c r="C936" s="5"/>
      <c r="D936" s="5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6"/>
      <c r="BF936" s="56"/>
      <c r="BG936" s="56"/>
      <c r="BH936" s="56"/>
      <c r="BI936" s="56"/>
      <c r="BJ936" s="56"/>
      <c r="BK936" s="56"/>
      <c r="BL936" s="56"/>
      <c r="BM936" s="56"/>
      <c r="BN936" s="56"/>
      <c r="BO936" s="56"/>
      <c r="BP936" s="56"/>
      <c r="BQ936" s="5"/>
      <c r="BR936" s="5"/>
      <c r="BS936" s="5"/>
    </row>
    <row r="937" ht="18.75" customHeight="1">
      <c r="A937" s="5"/>
      <c r="B937" s="5"/>
      <c r="C937" s="5"/>
      <c r="D937" s="5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  <c r="BI937" s="56"/>
      <c r="BJ937" s="56"/>
      <c r="BK937" s="56"/>
      <c r="BL937" s="56"/>
      <c r="BM937" s="56"/>
      <c r="BN937" s="56"/>
      <c r="BO937" s="56"/>
      <c r="BP937" s="56"/>
      <c r="BQ937" s="5"/>
      <c r="BR937" s="5"/>
      <c r="BS937" s="5"/>
    </row>
    <row r="938" ht="18.75" customHeight="1">
      <c r="A938" s="5"/>
      <c r="B938" s="5"/>
      <c r="C938" s="5"/>
      <c r="D938" s="5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"/>
      <c r="BR938" s="5"/>
      <c r="BS938" s="5"/>
    </row>
    <row r="939" ht="18.75" customHeight="1">
      <c r="A939" s="5"/>
      <c r="B939" s="5"/>
      <c r="C939" s="5"/>
      <c r="D939" s="5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/>
      <c r="BF939" s="56"/>
      <c r="BG939" s="56"/>
      <c r="BH939" s="56"/>
      <c r="BI939" s="56"/>
      <c r="BJ939" s="56"/>
      <c r="BK939" s="56"/>
      <c r="BL939" s="56"/>
      <c r="BM939" s="56"/>
      <c r="BN939" s="56"/>
      <c r="BO939" s="56"/>
      <c r="BP939" s="56"/>
      <c r="BQ939" s="5"/>
      <c r="BR939" s="5"/>
      <c r="BS939" s="5"/>
    </row>
    <row r="940" ht="18.75" customHeight="1">
      <c r="A940" s="5"/>
      <c r="B940" s="5"/>
      <c r="C940" s="5"/>
      <c r="D940" s="5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6"/>
      <c r="BF940" s="56"/>
      <c r="BG940" s="56"/>
      <c r="BH940" s="56"/>
      <c r="BI940" s="56"/>
      <c r="BJ940" s="56"/>
      <c r="BK940" s="56"/>
      <c r="BL940" s="56"/>
      <c r="BM940" s="56"/>
      <c r="BN940" s="56"/>
      <c r="BO940" s="56"/>
      <c r="BP940" s="56"/>
      <c r="BQ940" s="5"/>
      <c r="BR940" s="5"/>
      <c r="BS940" s="5"/>
    </row>
    <row r="941" ht="18.75" customHeight="1">
      <c r="A941" s="5"/>
      <c r="B941" s="5"/>
      <c r="C941" s="5"/>
      <c r="D941" s="5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  <c r="BF941" s="56"/>
      <c r="BG941" s="56"/>
      <c r="BH941" s="56"/>
      <c r="BI941" s="56"/>
      <c r="BJ941" s="56"/>
      <c r="BK941" s="56"/>
      <c r="BL941" s="56"/>
      <c r="BM941" s="56"/>
      <c r="BN941" s="56"/>
      <c r="BO941" s="56"/>
      <c r="BP941" s="56"/>
      <c r="BQ941" s="5"/>
      <c r="BR941" s="5"/>
      <c r="BS941" s="5"/>
    </row>
    <row r="942" ht="18.75" customHeight="1">
      <c r="A942" s="5"/>
      <c r="B942" s="5"/>
      <c r="C942" s="5"/>
      <c r="D942" s="5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/>
      <c r="BL942" s="56"/>
      <c r="BM942" s="56"/>
      <c r="BN942" s="56"/>
      <c r="BO942" s="56"/>
      <c r="BP942" s="56"/>
      <c r="BQ942" s="5"/>
      <c r="BR942" s="5"/>
      <c r="BS942" s="5"/>
    </row>
    <row r="943" ht="18.75" customHeight="1">
      <c r="A943" s="5"/>
      <c r="B943" s="5"/>
      <c r="C943" s="5"/>
      <c r="D943" s="5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"/>
      <c r="BR943" s="5"/>
      <c r="BS943" s="5"/>
    </row>
    <row r="944" ht="18.75" customHeight="1">
      <c r="A944" s="5"/>
      <c r="B944" s="5"/>
      <c r="C944" s="5"/>
      <c r="D944" s="5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  <c r="BI944" s="56"/>
      <c r="BJ944" s="56"/>
      <c r="BK944" s="56"/>
      <c r="BL944" s="56"/>
      <c r="BM944" s="56"/>
      <c r="BN944" s="56"/>
      <c r="BO944" s="56"/>
      <c r="BP944" s="56"/>
      <c r="BQ944" s="5"/>
      <c r="BR944" s="5"/>
      <c r="BS944" s="5"/>
    </row>
    <row r="945" ht="18.75" customHeight="1">
      <c r="A945" s="5"/>
      <c r="B945" s="5"/>
      <c r="C945" s="5"/>
      <c r="D945" s="5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6"/>
      <c r="BF945" s="56"/>
      <c r="BG945" s="56"/>
      <c r="BH945" s="56"/>
      <c r="BI945" s="56"/>
      <c r="BJ945" s="56"/>
      <c r="BK945" s="56"/>
      <c r="BL945" s="56"/>
      <c r="BM945" s="56"/>
      <c r="BN945" s="56"/>
      <c r="BO945" s="56"/>
      <c r="BP945" s="56"/>
      <c r="BQ945" s="5"/>
      <c r="BR945" s="5"/>
      <c r="BS945" s="5"/>
    </row>
    <row r="946" ht="18.75" customHeight="1">
      <c r="A946" s="5"/>
      <c r="B946" s="5"/>
      <c r="C946" s="5"/>
      <c r="D946" s="5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6"/>
      <c r="BF946" s="56"/>
      <c r="BG946" s="56"/>
      <c r="BH946" s="56"/>
      <c r="BI946" s="56"/>
      <c r="BJ946" s="56"/>
      <c r="BK946" s="56"/>
      <c r="BL946" s="56"/>
      <c r="BM946" s="56"/>
      <c r="BN946" s="56"/>
      <c r="BO946" s="56"/>
      <c r="BP946" s="56"/>
      <c r="BQ946" s="5"/>
      <c r="BR946" s="5"/>
      <c r="BS946" s="5"/>
    </row>
    <row r="947" ht="18.75" customHeight="1">
      <c r="A947" s="5"/>
      <c r="B947" s="5"/>
      <c r="C947" s="5"/>
      <c r="D947" s="5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  <c r="BI947" s="56"/>
      <c r="BJ947" s="56"/>
      <c r="BK947" s="56"/>
      <c r="BL947" s="56"/>
      <c r="BM947" s="56"/>
      <c r="BN947" s="56"/>
      <c r="BO947" s="56"/>
      <c r="BP947" s="56"/>
      <c r="BQ947" s="5"/>
      <c r="BR947" s="5"/>
      <c r="BS947" s="5"/>
    </row>
    <row r="948" ht="18.75" customHeight="1">
      <c r="A948" s="5"/>
      <c r="B948" s="5"/>
      <c r="C948" s="5"/>
      <c r="D948" s="5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6"/>
      <c r="BF948" s="56"/>
      <c r="BG948" s="56"/>
      <c r="BH948" s="56"/>
      <c r="BI948" s="56"/>
      <c r="BJ948" s="56"/>
      <c r="BK948" s="56"/>
      <c r="BL948" s="56"/>
      <c r="BM948" s="56"/>
      <c r="BN948" s="56"/>
      <c r="BO948" s="56"/>
      <c r="BP948" s="56"/>
      <c r="BQ948" s="5"/>
      <c r="BR948" s="5"/>
      <c r="BS948" s="5"/>
    </row>
    <row r="949" ht="18.75" customHeight="1">
      <c r="A949" s="5"/>
      <c r="B949" s="5"/>
      <c r="C949" s="5"/>
      <c r="D949" s="5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6"/>
      <c r="BF949" s="56"/>
      <c r="BG949" s="56"/>
      <c r="BH949" s="56"/>
      <c r="BI949" s="56"/>
      <c r="BJ949" s="56"/>
      <c r="BK949" s="56"/>
      <c r="BL949" s="56"/>
      <c r="BM949" s="56"/>
      <c r="BN949" s="56"/>
      <c r="BO949" s="56"/>
      <c r="BP949" s="56"/>
      <c r="BQ949" s="5"/>
      <c r="BR949" s="5"/>
      <c r="BS949" s="5"/>
    </row>
    <row r="950" ht="18.75" customHeight="1">
      <c r="A950" s="5"/>
      <c r="B950" s="5"/>
      <c r="C950" s="5"/>
      <c r="D950" s="5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6"/>
      <c r="BP950" s="56"/>
      <c r="BQ950" s="5"/>
      <c r="BR950" s="5"/>
      <c r="BS950" s="5"/>
    </row>
    <row r="951" ht="18.75" customHeight="1">
      <c r="A951" s="5"/>
      <c r="B951" s="5"/>
      <c r="C951" s="5"/>
      <c r="D951" s="5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/>
      <c r="BK951" s="56"/>
      <c r="BL951" s="56"/>
      <c r="BM951" s="56"/>
      <c r="BN951" s="56"/>
      <c r="BO951" s="56"/>
      <c r="BP951" s="56"/>
      <c r="BQ951" s="5"/>
      <c r="BR951" s="5"/>
      <c r="BS951" s="5"/>
    </row>
    <row r="952" ht="18.75" customHeight="1">
      <c r="A952" s="5"/>
      <c r="B952" s="5"/>
      <c r="C952" s="5"/>
      <c r="D952" s="5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  <c r="BI952" s="56"/>
      <c r="BJ952" s="56"/>
      <c r="BK952" s="56"/>
      <c r="BL952" s="56"/>
      <c r="BM952" s="56"/>
      <c r="BN952" s="56"/>
      <c r="BO952" s="56"/>
      <c r="BP952" s="56"/>
      <c r="BQ952" s="5"/>
      <c r="BR952" s="5"/>
      <c r="BS952" s="5"/>
    </row>
    <row r="953" ht="18.75" customHeight="1">
      <c r="A953" s="5"/>
      <c r="B953" s="5"/>
      <c r="C953" s="5"/>
      <c r="D953" s="5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/>
      <c r="BM953" s="56"/>
      <c r="BN953" s="56"/>
      <c r="BO953" s="56"/>
      <c r="BP953" s="56"/>
      <c r="BQ953" s="5"/>
      <c r="BR953" s="5"/>
      <c r="BS953" s="5"/>
    </row>
    <row r="954" ht="18.75" customHeight="1">
      <c r="A954" s="5"/>
      <c r="B954" s="5"/>
      <c r="C954" s="5"/>
      <c r="D954" s="5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  <c r="BI954" s="56"/>
      <c r="BJ954" s="56"/>
      <c r="BK954" s="56"/>
      <c r="BL954" s="56"/>
      <c r="BM954" s="56"/>
      <c r="BN954" s="56"/>
      <c r="BO954" s="56"/>
      <c r="BP954" s="56"/>
      <c r="BQ954" s="5"/>
      <c r="BR954" s="5"/>
      <c r="BS954" s="5"/>
    </row>
    <row r="955" ht="18.75" customHeight="1">
      <c r="A955" s="5"/>
      <c r="B955" s="5"/>
      <c r="C955" s="5"/>
      <c r="D955" s="5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  <c r="BI955" s="56"/>
      <c r="BJ955" s="56"/>
      <c r="BK955" s="56"/>
      <c r="BL955" s="56"/>
      <c r="BM955" s="56"/>
      <c r="BN955" s="56"/>
      <c r="BO955" s="56"/>
      <c r="BP955" s="56"/>
      <c r="BQ955" s="5"/>
      <c r="BR955" s="5"/>
      <c r="BS955" s="5"/>
    </row>
    <row r="956" ht="18.75" customHeight="1">
      <c r="A956" s="5"/>
      <c r="B956" s="5"/>
      <c r="C956" s="5"/>
      <c r="D956" s="5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  <c r="BI956" s="56"/>
      <c r="BJ956" s="56"/>
      <c r="BK956" s="56"/>
      <c r="BL956" s="56"/>
      <c r="BM956" s="56"/>
      <c r="BN956" s="56"/>
      <c r="BO956" s="56"/>
      <c r="BP956" s="56"/>
      <c r="BQ956" s="5"/>
      <c r="BR956" s="5"/>
      <c r="BS956" s="5"/>
    </row>
    <row r="957" ht="18.75" customHeight="1">
      <c r="A957" s="5"/>
      <c r="B957" s="5"/>
      <c r="C957" s="5"/>
      <c r="D957" s="5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  <c r="BI957" s="56"/>
      <c r="BJ957" s="56"/>
      <c r="BK957" s="56"/>
      <c r="BL957" s="56"/>
      <c r="BM957" s="56"/>
      <c r="BN957" s="56"/>
      <c r="BO957" s="56"/>
      <c r="BP957" s="56"/>
      <c r="BQ957" s="5"/>
      <c r="BR957" s="5"/>
      <c r="BS957" s="5"/>
    </row>
    <row r="958" ht="18.75" customHeight="1">
      <c r="A958" s="5"/>
      <c r="B958" s="5"/>
      <c r="C958" s="5"/>
      <c r="D958" s="5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  <c r="BI958" s="56"/>
      <c r="BJ958" s="56"/>
      <c r="BK958" s="56"/>
      <c r="BL958" s="56"/>
      <c r="BM958" s="56"/>
      <c r="BN958" s="56"/>
      <c r="BO958" s="56"/>
      <c r="BP958" s="56"/>
      <c r="BQ958" s="5"/>
      <c r="BR958" s="5"/>
      <c r="BS958" s="5"/>
    </row>
    <row r="959" ht="18.75" customHeight="1">
      <c r="A959" s="5"/>
      <c r="B959" s="5"/>
      <c r="C959" s="5"/>
      <c r="D959" s="5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56"/>
      <c r="BH959" s="56"/>
      <c r="BI959" s="56"/>
      <c r="BJ959" s="56"/>
      <c r="BK959" s="56"/>
      <c r="BL959" s="56"/>
      <c r="BM959" s="56"/>
      <c r="BN959" s="56"/>
      <c r="BO959" s="56"/>
      <c r="BP959" s="56"/>
      <c r="BQ959" s="5"/>
      <c r="BR959" s="5"/>
      <c r="BS959" s="5"/>
    </row>
    <row r="960" ht="18.75" customHeight="1">
      <c r="A960" s="5"/>
      <c r="B960" s="5"/>
      <c r="C960" s="5"/>
      <c r="D960" s="5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6"/>
      <c r="BF960" s="56"/>
      <c r="BG960" s="56"/>
      <c r="BH960" s="56"/>
      <c r="BI960" s="56"/>
      <c r="BJ960" s="56"/>
      <c r="BK960" s="56"/>
      <c r="BL960" s="56"/>
      <c r="BM960" s="56"/>
      <c r="BN960" s="56"/>
      <c r="BO960" s="56"/>
      <c r="BP960" s="56"/>
      <c r="BQ960" s="5"/>
      <c r="BR960" s="5"/>
      <c r="BS960" s="5"/>
    </row>
    <row r="961" ht="18.75" customHeight="1">
      <c r="A961" s="5"/>
      <c r="B961" s="5"/>
      <c r="C961" s="5"/>
      <c r="D961" s="5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  <c r="BI961" s="56"/>
      <c r="BJ961" s="56"/>
      <c r="BK961" s="56"/>
      <c r="BL961" s="56"/>
      <c r="BM961" s="56"/>
      <c r="BN961" s="56"/>
      <c r="BO961" s="56"/>
      <c r="BP961" s="56"/>
      <c r="BQ961" s="5"/>
      <c r="BR961" s="5"/>
      <c r="BS961" s="5"/>
    </row>
    <row r="962" ht="18.75" customHeight="1">
      <c r="A962" s="5"/>
      <c r="B962" s="5"/>
      <c r="C962" s="5"/>
      <c r="D962" s="5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  <c r="BI962" s="56"/>
      <c r="BJ962" s="56"/>
      <c r="BK962" s="56"/>
      <c r="BL962" s="56"/>
      <c r="BM962" s="56"/>
      <c r="BN962" s="56"/>
      <c r="BO962" s="56"/>
      <c r="BP962" s="56"/>
      <c r="BQ962" s="5"/>
      <c r="BR962" s="5"/>
      <c r="BS962" s="5"/>
    </row>
    <row r="963" ht="18.75" customHeight="1">
      <c r="A963" s="5"/>
      <c r="B963" s="5"/>
      <c r="C963" s="5"/>
      <c r="D963" s="5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  <c r="BI963" s="56"/>
      <c r="BJ963" s="56"/>
      <c r="BK963" s="56"/>
      <c r="BL963" s="56"/>
      <c r="BM963" s="56"/>
      <c r="BN963" s="56"/>
      <c r="BO963" s="56"/>
      <c r="BP963" s="56"/>
      <c r="BQ963" s="5"/>
      <c r="BR963" s="5"/>
      <c r="BS963" s="5"/>
    </row>
    <row r="964" ht="18.75" customHeight="1">
      <c r="A964" s="5"/>
      <c r="B964" s="5"/>
      <c r="C964" s="5"/>
      <c r="D964" s="5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6"/>
      <c r="BF964" s="56"/>
      <c r="BG964" s="56"/>
      <c r="BH964" s="56"/>
      <c r="BI964" s="56"/>
      <c r="BJ964" s="56"/>
      <c r="BK964" s="56"/>
      <c r="BL964" s="56"/>
      <c r="BM964" s="56"/>
      <c r="BN964" s="56"/>
      <c r="BO964" s="56"/>
      <c r="BP964" s="56"/>
      <c r="BQ964" s="5"/>
      <c r="BR964" s="5"/>
      <c r="BS964" s="5"/>
    </row>
    <row r="965" ht="18.75" customHeight="1">
      <c r="A965" s="5"/>
      <c r="B965" s="5"/>
      <c r="C965" s="5"/>
      <c r="D965" s="5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6"/>
      <c r="BF965" s="56"/>
      <c r="BG965" s="56"/>
      <c r="BH965" s="56"/>
      <c r="BI965" s="56"/>
      <c r="BJ965" s="56"/>
      <c r="BK965" s="56"/>
      <c r="BL965" s="56"/>
      <c r="BM965" s="56"/>
      <c r="BN965" s="56"/>
      <c r="BO965" s="56"/>
      <c r="BP965" s="56"/>
      <c r="BQ965" s="5"/>
      <c r="BR965" s="5"/>
      <c r="BS965" s="5"/>
    </row>
    <row r="966" ht="18.75" customHeight="1">
      <c r="A966" s="5"/>
      <c r="B966" s="5"/>
      <c r="C966" s="5"/>
      <c r="D966" s="5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56"/>
      <c r="BH966" s="56"/>
      <c r="BI966" s="56"/>
      <c r="BJ966" s="56"/>
      <c r="BK966" s="56"/>
      <c r="BL966" s="56"/>
      <c r="BM966" s="56"/>
      <c r="BN966" s="56"/>
      <c r="BO966" s="56"/>
      <c r="BP966" s="56"/>
      <c r="BQ966" s="5"/>
      <c r="BR966" s="5"/>
      <c r="BS966" s="5"/>
    </row>
    <row r="967" ht="18.75" customHeight="1">
      <c r="A967" s="5"/>
      <c r="B967" s="5"/>
      <c r="C967" s="5"/>
      <c r="D967" s="5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/>
      <c r="BJ967" s="56"/>
      <c r="BK967" s="56"/>
      <c r="BL967" s="56"/>
      <c r="BM967" s="56"/>
      <c r="BN967" s="56"/>
      <c r="BO967" s="56"/>
      <c r="BP967" s="56"/>
      <c r="BQ967" s="5"/>
      <c r="BR967" s="5"/>
      <c r="BS967" s="5"/>
    </row>
    <row r="968" ht="18.75" customHeight="1">
      <c r="A968" s="5"/>
      <c r="B968" s="5"/>
      <c r="C968" s="5"/>
      <c r="D968" s="5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6"/>
      <c r="BF968" s="56"/>
      <c r="BG968" s="56"/>
      <c r="BH968" s="56"/>
      <c r="BI968" s="56"/>
      <c r="BJ968" s="56"/>
      <c r="BK968" s="56"/>
      <c r="BL968" s="56"/>
      <c r="BM968" s="56"/>
      <c r="BN968" s="56"/>
      <c r="BO968" s="56"/>
      <c r="BP968" s="56"/>
      <c r="BQ968" s="5"/>
      <c r="BR968" s="5"/>
      <c r="BS968" s="5"/>
    </row>
    <row r="969" ht="18.75" customHeight="1">
      <c r="A969" s="5"/>
      <c r="B969" s="5"/>
      <c r="C969" s="5"/>
      <c r="D969" s="5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6"/>
      <c r="BF969" s="56"/>
      <c r="BG969" s="56"/>
      <c r="BH969" s="56"/>
      <c r="BI969" s="56"/>
      <c r="BJ969" s="56"/>
      <c r="BK969" s="56"/>
      <c r="BL969" s="56"/>
      <c r="BM969" s="56"/>
      <c r="BN969" s="56"/>
      <c r="BO969" s="56"/>
      <c r="BP969" s="56"/>
      <c r="BQ969" s="5"/>
      <c r="BR969" s="5"/>
      <c r="BS969" s="5"/>
    </row>
    <row r="970" ht="18.75" customHeight="1">
      <c r="A970" s="5"/>
      <c r="B970" s="5"/>
      <c r="C970" s="5"/>
      <c r="D970" s="5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6"/>
      <c r="BF970" s="56"/>
      <c r="BG970" s="56"/>
      <c r="BH970" s="56"/>
      <c r="BI970" s="56"/>
      <c r="BJ970" s="56"/>
      <c r="BK970" s="56"/>
      <c r="BL970" s="56"/>
      <c r="BM970" s="56"/>
      <c r="BN970" s="56"/>
      <c r="BO970" s="56"/>
      <c r="BP970" s="56"/>
      <c r="BQ970" s="5"/>
      <c r="BR970" s="5"/>
      <c r="BS970" s="5"/>
    </row>
    <row r="971" ht="18.75" customHeight="1">
      <c r="A971" s="5"/>
      <c r="B971" s="5"/>
      <c r="C971" s="5"/>
      <c r="D971" s="5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  <c r="BI971" s="56"/>
      <c r="BJ971" s="56"/>
      <c r="BK971" s="56"/>
      <c r="BL971" s="56"/>
      <c r="BM971" s="56"/>
      <c r="BN971" s="56"/>
      <c r="BO971" s="56"/>
      <c r="BP971" s="56"/>
      <c r="BQ971" s="5"/>
      <c r="BR971" s="5"/>
      <c r="BS971" s="5"/>
    </row>
    <row r="972" ht="18.75" customHeight="1">
      <c r="A972" s="5"/>
      <c r="B972" s="5"/>
      <c r="C972" s="5"/>
      <c r="D972" s="5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6"/>
      <c r="BF972" s="56"/>
      <c r="BG972" s="56"/>
      <c r="BH972" s="56"/>
      <c r="BI972" s="56"/>
      <c r="BJ972" s="56"/>
      <c r="BK972" s="56"/>
      <c r="BL972" s="56"/>
      <c r="BM972" s="56"/>
      <c r="BN972" s="56"/>
      <c r="BO972" s="56"/>
      <c r="BP972" s="56"/>
      <c r="BQ972" s="5"/>
      <c r="BR972" s="5"/>
      <c r="BS972" s="5"/>
    </row>
    <row r="973" ht="18.75" customHeight="1">
      <c r="A973" s="5"/>
      <c r="B973" s="5"/>
      <c r="C973" s="5"/>
      <c r="D973" s="5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6"/>
      <c r="BF973" s="56"/>
      <c r="BG973" s="56"/>
      <c r="BH973" s="56"/>
      <c r="BI973" s="56"/>
      <c r="BJ973" s="56"/>
      <c r="BK973" s="56"/>
      <c r="BL973" s="56"/>
      <c r="BM973" s="56"/>
      <c r="BN973" s="56"/>
      <c r="BO973" s="56"/>
      <c r="BP973" s="56"/>
      <c r="BQ973" s="5"/>
      <c r="BR973" s="5"/>
      <c r="BS973" s="5"/>
    </row>
    <row r="974" ht="18.75" customHeight="1">
      <c r="A974" s="5"/>
      <c r="B974" s="5"/>
      <c r="C974" s="5"/>
      <c r="D974" s="5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6"/>
      <c r="BF974" s="56"/>
      <c r="BG974" s="56"/>
      <c r="BH974" s="56"/>
      <c r="BI974" s="56"/>
      <c r="BJ974" s="56"/>
      <c r="BK974" s="56"/>
      <c r="BL974" s="56"/>
      <c r="BM974" s="56"/>
      <c r="BN974" s="56"/>
      <c r="BO974" s="56"/>
      <c r="BP974" s="56"/>
      <c r="BQ974" s="5"/>
      <c r="BR974" s="5"/>
      <c r="BS974" s="5"/>
    </row>
    <row r="975" ht="18.75" customHeight="1">
      <c r="A975" s="5"/>
      <c r="B975" s="5"/>
      <c r="C975" s="5"/>
      <c r="D975" s="5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6"/>
      <c r="BF975" s="56"/>
      <c r="BG975" s="56"/>
      <c r="BH975" s="56"/>
      <c r="BI975" s="56"/>
      <c r="BJ975" s="56"/>
      <c r="BK975" s="56"/>
      <c r="BL975" s="56"/>
      <c r="BM975" s="56"/>
      <c r="BN975" s="56"/>
      <c r="BO975" s="56"/>
      <c r="BP975" s="56"/>
      <c r="BQ975" s="5"/>
      <c r="BR975" s="5"/>
      <c r="BS975" s="5"/>
    </row>
    <row r="976" ht="18.75" customHeight="1">
      <c r="A976" s="5"/>
      <c r="B976" s="5"/>
      <c r="C976" s="5"/>
      <c r="D976" s="5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6"/>
      <c r="BF976" s="56"/>
      <c r="BG976" s="56"/>
      <c r="BH976" s="56"/>
      <c r="BI976" s="56"/>
      <c r="BJ976" s="56"/>
      <c r="BK976" s="56"/>
      <c r="BL976" s="56"/>
      <c r="BM976" s="56"/>
      <c r="BN976" s="56"/>
      <c r="BO976" s="56"/>
      <c r="BP976" s="56"/>
      <c r="BQ976" s="5"/>
      <c r="BR976" s="5"/>
      <c r="BS976" s="5"/>
    </row>
    <row r="977" ht="18.75" customHeight="1">
      <c r="A977" s="5"/>
      <c r="B977" s="5"/>
      <c r="C977" s="5"/>
      <c r="D977" s="5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6"/>
      <c r="BF977" s="56"/>
      <c r="BG977" s="56"/>
      <c r="BH977" s="56"/>
      <c r="BI977" s="56"/>
      <c r="BJ977" s="56"/>
      <c r="BK977" s="56"/>
      <c r="BL977" s="56"/>
      <c r="BM977" s="56"/>
      <c r="BN977" s="56"/>
      <c r="BO977" s="56"/>
      <c r="BP977" s="56"/>
      <c r="BQ977" s="5"/>
      <c r="BR977" s="5"/>
      <c r="BS977" s="5"/>
    </row>
    <row r="978" ht="18.75" customHeight="1">
      <c r="A978" s="5"/>
      <c r="B978" s="5"/>
      <c r="C978" s="5"/>
      <c r="D978" s="5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6"/>
      <c r="BF978" s="56"/>
      <c r="BG978" s="56"/>
      <c r="BH978" s="56"/>
      <c r="BI978" s="56"/>
      <c r="BJ978" s="56"/>
      <c r="BK978" s="56"/>
      <c r="BL978" s="56"/>
      <c r="BM978" s="56"/>
      <c r="BN978" s="56"/>
      <c r="BO978" s="56"/>
      <c r="BP978" s="56"/>
      <c r="BQ978" s="5"/>
      <c r="BR978" s="5"/>
      <c r="BS978" s="5"/>
    </row>
    <row r="979" ht="18.75" customHeight="1">
      <c r="A979" s="5"/>
      <c r="B979" s="5"/>
      <c r="C979" s="5"/>
      <c r="D979" s="5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56"/>
      <c r="BH979" s="56"/>
      <c r="BI979" s="56"/>
      <c r="BJ979" s="56"/>
      <c r="BK979" s="56"/>
      <c r="BL979" s="56"/>
      <c r="BM979" s="56"/>
      <c r="BN979" s="56"/>
      <c r="BO979" s="56"/>
      <c r="BP979" s="56"/>
      <c r="BQ979" s="5"/>
      <c r="BR979" s="5"/>
      <c r="BS979" s="5"/>
    </row>
    <row r="980" ht="18.75" customHeight="1">
      <c r="A980" s="5"/>
      <c r="B980" s="5"/>
      <c r="C980" s="5"/>
      <c r="D980" s="5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6"/>
      <c r="BF980" s="56"/>
      <c r="BG980" s="56"/>
      <c r="BH980" s="56"/>
      <c r="BI980" s="56"/>
      <c r="BJ980" s="56"/>
      <c r="BK980" s="56"/>
      <c r="BL980" s="56"/>
      <c r="BM980" s="56"/>
      <c r="BN980" s="56"/>
      <c r="BO980" s="56"/>
      <c r="BP980" s="56"/>
      <c r="BQ980" s="5"/>
      <c r="BR980" s="5"/>
      <c r="BS980" s="5"/>
    </row>
    <row r="981" ht="18.75" customHeight="1">
      <c r="A981" s="5"/>
      <c r="B981" s="5"/>
      <c r="C981" s="5"/>
      <c r="D981" s="5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  <c r="BF981" s="56"/>
      <c r="BG981" s="56"/>
      <c r="BH981" s="56"/>
      <c r="BI981" s="56"/>
      <c r="BJ981" s="56"/>
      <c r="BK981" s="56"/>
      <c r="BL981" s="56"/>
      <c r="BM981" s="56"/>
      <c r="BN981" s="56"/>
      <c r="BO981" s="56"/>
      <c r="BP981" s="56"/>
      <c r="BQ981" s="5"/>
      <c r="BR981" s="5"/>
      <c r="BS981" s="5"/>
    </row>
    <row r="982" ht="18.75" customHeight="1">
      <c r="A982" s="5"/>
      <c r="B982" s="5"/>
      <c r="C982" s="5"/>
      <c r="D982" s="5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/>
      <c r="BH982" s="56"/>
      <c r="BI982" s="56"/>
      <c r="BJ982" s="56"/>
      <c r="BK982" s="56"/>
      <c r="BL982" s="56"/>
      <c r="BM982" s="56"/>
      <c r="BN982" s="56"/>
      <c r="BO982" s="56"/>
      <c r="BP982" s="56"/>
      <c r="BQ982" s="5"/>
      <c r="BR982" s="5"/>
      <c r="BS982" s="5"/>
    </row>
    <row r="983" ht="18.75" customHeight="1">
      <c r="A983" s="5"/>
      <c r="B983" s="5"/>
      <c r="C983" s="5"/>
      <c r="D983" s="5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6"/>
      <c r="BF983" s="56"/>
      <c r="BG983" s="56"/>
      <c r="BH983" s="56"/>
      <c r="BI983" s="56"/>
      <c r="BJ983" s="56"/>
      <c r="BK983" s="56"/>
      <c r="BL983" s="56"/>
      <c r="BM983" s="56"/>
      <c r="BN983" s="56"/>
      <c r="BO983" s="56"/>
      <c r="BP983" s="56"/>
      <c r="BQ983" s="5"/>
      <c r="BR983" s="5"/>
      <c r="BS983" s="5"/>
    </row>
    <row r="984" ht="18.75" customHeight="1">
      <c r="A984" s="5"/>
      <c r="B984" s="5"/>
      <c r="C984" s="5"/>
      <c r="D984" s="5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/>
      <c r="BI984" s="56"/>
      <c r="BJ984" s="56"/>
      <c r="BK984" s="56"/>
      <c r="BL984" s="56"/>
      <c r="BM984" s="56"/>
      <c r="BN984" s="56"/>
      <c r="BO984" s="56"/>
      <c r="BP984" s="56"/>
      <c r="BQ984" s="5"/>
      <c r="BR984" s="5"/>
      <c r="BS984" s="5"/>
    </row>
    <row r="985" ht="18.75" customHeight="1">
      <c r="A985" s="5"/>
      <c r="B985" s="5"/>
      <c r="C985" s="5"/>
      <c r="D985" s="5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6"/>
      <c r="BF985" s="56"/>
      <c r="BG985" s="56"/>
      <c r="BH985" s="56"/>
      <c r="BI985" s="56"/>
      <c r="BJ985" s="56"/>
      <c r="BK985" s="56"/>
      <c r="BL985" s="56"/>
      <c r="BM985" s="56"/>
      <c r="BN985" s="56"/>
      <c r="BO985" s="56"/>
      <c r="BP985" s="56"/>
      <c r="BQ985" s="5"/>
      <c r="BR985" s="5"/>
      <c r="BS985" s="5"/>
    </row>
    <row r="986" ht="18.75" customHeight="1">
      <c r="A986" s="5"/>
      <c r="B986" s="5"/>
      <c r="C986" s="5"/>
      <c r="D986" s="5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6"/>
      <c r="BF986" s="56"/>
      <c r="BG986" s="56"/>
      <c r="BH986" s="56"/>
      <c r="BI986" s="56"/>
      <c r="BJ986" s="56"/>
      <c r="BK986" s="56"/>
      <c r="BL986" s="56"/>
      <c r="BM986" s="56"/>
      <c r="BN986" s="56"/>
      <c r="BO986" s="56"/>
      <c r="BP986" s="56"/>
      <c r="BQ986" s="5"/>
      <c r="BR986" s="5"/>
      <c r="BS986" s="5"/>
    </row>
    <row r="987" ht="18.75" customHeight="1">
      <c r="A987" s="5"/>
      <c r="B987" s="5"/>
      <c r="C987" s="5"/>
      <c r="D987" s="5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6"/>
      <c r="BF987" s="56"/>
      <c r="BG987" s="56"/>
      <c r="BH987" s="56"/>
      <c r="BI987" s="56"/>
      <c r="BJ987" s="56"/>
      <c r="BK987" s="56"/>
      <c r="BL987" s="56"/>
      <c r="BM987" s="56"/>
      <c r="BN987" s="56"/>
      <c r="BO987" s="56"/>
      <c r="BP987" s="56"/>
      <c r="BQ987" s="5"/>
      <c r="BR987" s="5"/>
      <c r="BS987" s="5"/>
    </row>
    <row r="988" ht="18.75" customHeight="1">
      <c r="A988" s="5"/>
      <c r="B988" s="5"/>
      <c r="C988" s="5"/>
      <c r="D988" s="5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6"/>
      <c r="BF988" s="56"/>
      <c r="BG988" s="56"/>
      <c r="BH988" s="56"/>
      <c r="BI988" s="56"/>
      <c r="BJ988" s="56"/>
      <c r="BK988" s="56"/>
      <c r="BL988" s="56"/>
      <c r="BM988" s="56"/>
      <c r="BN988" s="56"/>
      <c r="BO988" s="56"/>
      <c r="BP988" s="56"/>
      <c r="BQ988" s="5"/>
      <c r="BR988" s="5"/>
      <c r="BS988" s="5"/>
    </row>
    <row r="989" ht="18.75" customHeight="1">
      <c r="A989" s="5"/>
      <c r="B989" s="5"/>
      <c r="C989" s="5"/>
      <c r="D989" s="5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6"/>
      <c r="BF989" s="56"/>
      <c r="BG989" s="56"/>
      <c r="BH989" s="56"/>
      <c r="BI989" s="56"/>
      <c r="BJ989" s="56"/>
      <c r="BK989" s="56"/>
      <c r="BL989" s="56"/>
      <c r="BM989" s="56"/>
      <c r="BN989" s="56"/>
      <c r="BO989" s="56"/>
      <c r="BP989" s="56"/>
      <c r="BQ989" s="5"/>
      <c r="BR989" s="5"/>
      <c r="BS989" s="5"/>
    </row>
    <row r="990" ht="18.75" customHeight="1">
      <c r="A990" s="5"/>
      <c r="B990" s="5"/>
      <c r="C990" s="5"/>
      <c r="D990" s="5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6"/>
      <c r="BP990" s="56"/>
      <c r="BQ990" s="5"/>
      <c r="BR990" s="5"/>
      <c r="BS990" s="5"/>
    </row>
    <row r="991" ht="18.75" customHeight="1">
      <c r="A991" s="5"/>
      <c r="B991" s="5"/>
      <c r="C991" s="5"/>
      <c r="D991" s="5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56"/>
      <c r="BH991" s="56"/>
      <c r="BI991" s="56"/>
      <c r="BJ991" s="56"/>
      <c r="BK991" s="56"/>
      <c r="BL991" s="56"/>
      <c r="BM991" s="56"/>
      <c r="BN991" s="56"/>
      <c r="BO991" s="56"/>
      <c r="BP991" s="56"/>
      <c r="BQ991" s="5"/>
      <c r="BR991" s="5"/>
      <c r="BS991" s="5"/>
    </row>
    <row r="992" ht="18.75" customHeight="1">
      <c r="A992" s="5"/>
      <c r="B992" s="5"/>
      <c r="C992" s="5"/>
      <c r="D992" s="5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6"/>
      <c r="BF992" s="56"/>
      <c r="BG992" s="56"/>
      <c r="BH992" s="56"/>
      <c r="BI992" s="56"/>
      <c r="BJ992" s="56"/>
      <c r="BK992" s="56"/>
      <c r="BL992" s="56"/>
      <c r="BM992" s="56"/>
      <c r="BN992" s="56"/>
      <c r="BO992" s="56"/>
      <c r="BP992" s="56"/>
      <c r="BQ992" s="5"/>
      <c r="BR992" s="5"/>
      <c r="BS992" s="5"/>
    </row>
    <row r="993" ht="18.75" customHeight="1">
      <c r="A993" s="5"/>
      <c r="B993" s="5"/>
      <c r="C993" s="5"/>
      <c r="D993" s="5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6"/>
      <c r="BF993" s="56"/>
      <c r="BG993" s="56"/>
      <c r="BH993" s="56"/>
      <c r="BI993" s="56"/>
      <c r="BJ993" s="56"/>
      <c r="BK993" s="56"/>
      <c r="BL993" s="56"/>
      <c r="BM993" s="56"/>
      <c r="BN993" s="56"/>
      <c r="BO993" s="56"/>
      <c r="BP993" s="56"/>
      <c r="BQ993" s="5"/>
      <c r="BR993" s="5"/>
      <c r="BS993" s="5"/>
    </row>
    <row r="994" ht="18.75" customHeight="1">
      <c r="A994" s="5"/>
      <c r="B994" s="5"/>
      <c r="C994" s="5"/>
      <c r="D994" s="5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6"/>
      <c r="BF994" s="56"/>
      <c r="BG994" s="56"/>
      <c r="BH994" s="56"/>
      <c r="BI994" s="56"/>
      <c r="BJ994" s="56"/>
      <c r="BK994" s="56"/>
      <c r="BL994" s="56"/>
      <c r="BM994" s="56"/>
      <c r="BN994" s="56"/>
      <c r="BO994" s="56"/>
      <c r="BP994" s="56"/>
      <c r="BQ994" s="5"/>
      <c r="BR994" s="5"/>
      <c r="BS994" s="5"/>
    </row>
    <row r="995" ht="18.75" customHeight="1">
      <c r="A995" s="5"/>
      <c r="B995" s="5"/>
      <c r="C995" s="5"/>
      <c r="D995" s="5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56"/>
      <c r="BH995" s="56"/>
      <c r="BI995" s="56"/>
      <c r="BJ995" s="56"/>
      <c r="BK995" s="56"/>
      <c r="BL995" s="56"/>
      <c r="BM995" s="56"/>
      <c r="BN995" s="56"/>
      <c r="BO995" s="56"/>
      <c r="BP995" s="56"/>
      <c r="BQ995" s="5"/>
      <c r="BR995" s="5"/>
      <c r="BS995" s="5"/>
    </row>
    <row r="996" ht="18.75" customHeight="1">
      <c r="A996" s="5"/>
      <c r="B996" s="5"/>
      <c r="C996" s="5"/>
      <c r="D996" s="5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  <c r="BI996" s="56"/>
      <c r="BJ996" s="56"/>
      <c r="BK996" s="56"/>
      <c r="BL996" s="56"/>
      <c r="BM996" s="56"/>
      <c r="BN996" s="56"/>
      <c r="BO996" s="56"/>
      <c r="BP996" s="56"/>
      <c r="BQ996" s="5"/>
      <c r="BR996" s="5"/>
      <c r="BS996" s="5"/>
    </row>
    <row r="997" ht="18.75" customHeight="1">
      <c r="A997" s="5"/>
      <c r="B997" s="5"/>
      <c r="C997" s="5"/>
      <c r="D997" s="5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6"/>
      <c r="BF997" s="56"/>
      <c r="BG997" s="56"/>
      <c r="BH997" s="56"/>
      <c r="BI997" s="56"/>
      <c r="BJ997" s="56"/>
      <c r="BK997" s="56"/>
      <c r="BL997" s="56"/>
      <c r="BM997" s="56"/>
      <c r="BN997" s="56"/>
      <c r="BO997" s="56"/>
      <c r="BP997" s="56"/>
      <c r="BQ997" s="5"/>
      <c r="BR997" s="5"/>
      <c r="BS997" s="5"/>
    </row>
    <row r="998" ht="18.75" customHeight="1">
      <c r="A998" s="5"/>
      <c r="B998" s="5"/>
      <c r="C998" s="5"/>
      <c r="D998" s="5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56"/>
      <c r="BH998" s="56"/>
      <c r="BI998" s="56"/>
      <c r="BJ998" s="56"/>
      <c r="BK998" s="56"/>
      <c r="BL998" s="56"/>
      <c r="BM998" s="56"/>
      <c r="BN998" s="56"/>
      <c r="BO998" s="56"/>
      <c r="BP998" s="56"/>
      <c r="BQ998" s="5"/>
      <c r="BR998" s="5"/>
      <c r="BS998" s="5"/>
    </row>
    <row r="999" ht="18.75" customHeight="1">
      <c r="A999" s="5"/>
      <c r="B999" s="5"/>
      <c r="C999" s="5"/>
      <c r="D999" s="5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  <c r="BI999" s="56"/>
      <c r="BJ999" s="56"/>
      <c r="BK999" s="56"/>
      <c r="BL999" s="56"/>
      <c r="BM999" s="56"/>
      <c r="BN999" s="56"/>
      <c r="BO999" s="56"/>
      <c r="BP999" s="56"/>
      <c r="BQ999" s="5"/>
      <c r="BR999" s="5"/>
      <c r="BS999" s="5"/>
    </row>
    <row r="1000" ht="18.75" customHeight="1">
      <c r="A1000" s="5"/>
      <c r="B1000" s="5"/>
      <c r="C1000" s="5"/>
      <c r="D1000" s="5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6"/>
      <c r="BF1000" s="56"/>
      <c r="BG1000" s="56"/>
      <c r="BH1000" s="56"/>
      <c r="BI1000" s="56"/>
      <c r="BJ1000" s="56"/>
      <c r="BK1000" s="56"/>
      <c r="BL1000" s="56"/>
      <c r="BM1000" s="56"/>
      <c r="BN1000" s="56"/>
      <c r="BO1000" s="56"/>
      <c r="BP1000" s="56"/>
      <c r="BQ1000" s="5"/>
      <c r="BR1000" s="5"/>
      <c r="BS1000" s="5"/>
    </row>
  </sheetData>
  <mergeCells count="68"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BM3:BP3"/>
    <mergeCell ref="A1:AN1"/>
    <mergeCell ref="A2:A4"/>
    <mergeCell ref="B2:C3"/>
    <mergeCell ref="E2:AJ2"/>
    <mergeCell ref="AO2:BP2"/>
    <mergeCell ref="E3:H3"/>
    <mergeCell ref="I3:L3"/>
    <mergeCell ref="A39:D39"/>
    <mergeCell ref="A40:D40"/>
    <mergeCell ref="A41:D41"/>
    <mergeCell ref="A32:D32"/>
    <mergeCell ref="A33:D33"/>
    <mergeCell ref="A34:D34"/>
    <mergeCell ref="A35:D35"/>
    <mergeCell ref="A36:D36"/>
    <mergeCell ref="A37:D37"/>
    <mergeCell ref="A38:D38"/>
    <mergeCell ref="M3:P3"/>
    <mergeCell ref="Q3:T3"/>
    <mergeCell ref="A7:A8"/>
    <mergeCell ref="B7:B8"/>
    <mergeCell ref="C7:C8"/>
    <mergeCell ref="B9:B10"/>
    <mergeCell ref="C9:C10"/>
    <mergeCell ref="A9:A10"/>
    <mergeCell ref="A11:A12"/>
    <mergeCell ref="B11:B12"/>
    <mergeCell ref="C11:C12"/>
    <mergeCell ref="A13:A14"/>
    <mergeCell ref="B13:B14"/>
    <mergeCell ref="C13:C1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  <mergeCell ref="A27:A28"/>
    <mergeCell ref="B27:B28"/>
    <mergeCell ref="C27:C28"/>
    <mergeCell ref="A29:A30"/>
    <mergeCell ref="B29:B30"/>
    <mergeCell ref="C29:C30"/>
    <mergeCell ref="A31:D3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43.0"/>
    <col customWidth="1" min="2" max="2" width="8.29"/>
    <col customWidth="1" min="3" max="3" width="6.86"/>
    <col customWidth="1" min="4" max="4" width="27.43"/>
    <col customWidth="1" hidden="1" min="5" max="7" width="6.0"/>
    <col customWidth="1" hidden="1" min="8" max="9" width="6.43"/>
    <col customWidth="1" hidden="1" min="10" max="20" width="6.86"/>
    <col customWidth="1" min="21" max="23" width="6.86"/>
    <col customWidth="1" min="24" max="24" width="7.71"/>
    <col customWidth="1" min="25" max="27" width="6.86"/>
    <col customWidth="1" min="28" max="31" width="7.86"/>
    <col customWidth="1" min="32" max="33" width="7.43"/>
    <col customWidth="1" min="34" max="37" width="7.86"/>
    <col customWidth="1" min="38" max="38" width="7.43"/>
    <col customWidth="1" min="39" max="39" width="7.86"/>
    <col customWidth="1" min="40" max="40" width="7.43"/>
    <col customWidth="1" min="41" max="43" width="7.86"/>
    <col customWidth="1" min="44" max="44" width="7.43"/>
    <col customWidth="1" hidden="1" min="45" max="55" width="6.86"/>
    <col customWidth="1" hidden="1" min="56" max="56" width="7.86"/>
    <col customWidth="1" hidden="1" min="57" max="65" width="9.14"/>
  </cols>
  <sheetData>
    <row r="1" ht="41.25" customHeight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5"/>
      <c r="BF1" s="5"/>
      <c r="BG1" s="5"/>
      <c r="BH1" s="5"/>
      <c r="BI1" s="5"/>
      <c r="BJ1" s="5"/>
      <c r="BK1" s="5"/>
      <c r="BL1" s="5"/>
      <c r="BM1" s="5"/>
    </row>
    <row r="2" ht="38.25" customHeight="1">
      <c r="A2" s="57" t="s">
        <v>1</v>
      </c>
      <c r="B2" s="58" t="s">
        <v>2</v>
      </c>
      <c r="C2" s="8"/>
      <c r="D2" s="59"/>
      <c r="E2" s="60">
        <v>2025.0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2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</row>
    <row r="3" ht="51.75" customHeight="1">
      <c r="A3" s="15"/>
      <c r="B3" s="16"/>
      <c r="C3" s="17"/>
      <c r="D3" s="62"/>
      <c r="E3" s="63" t="s">
        <v>34</v>
      </c>
      <c r="F3" s="11"/>
      <c r="G3" s="11"/>
      <c r="H3" s="12"/>
      <c r="I3" s="63" t="s">
        <v>35</v>
      </c>
      <c r="J3" s="11"/>
      <c r="K3" s="11"/>
      <c r="L3" s="12"/>
      <c r="M3" s="63" t="s">
        <v>36</v>
      </c>
      <c r="N3" s="11"/>
      <c r="O3" s="11"/>
      <c r="P3" s="12"/>
      <c r="Q3" s="63" t="s">
        <v>37</v>
      </c>
      <c r="R3" s="11"/>
      <c r="S3" s="11"/>
      <c r="T3" s="12"/>
      <c r="U3" s="63">
        <v>1.0</v>
      </c>
      <c r="V3" s="11"/>
      <c r="W3" s="11"/>
      <c r="X3" s="12"/>
      <c r="Y3" s="63">
        <v>2.0</v>
      </c>
      <c r="Z3" s="11"/>
      <c r="AA3" s="11"/>
      <c r="AB3" s="12"/>
      <c r="AC3" s="63">
        <v>3.0</v>
      </c>
      <c r="AD3" s="11"/>
      <c r="AE3" s="11"/>
      <c r="AF3" s="12"/>
      <c r="AG3" s="63">
        <v>4.0</v>
      </c>
      <c r="AH3" s="11"/>
      <c r="AI3" s="11"/>
      <c r="AJ3" s="12"/>
      <c r="AK3" s="63">
        <v>5.0</v>
      </c>
      <c r="AL3" s="11"/>
      <c r="AM3" s="11"/>
      <c r="AN3" s="12"/>
      <c r="AO3" s="63">
        <v>6.0</v>
      </c>
      <c r="AP3" s="11"/>
      <c r="AQ3" s="11"/>
      <c r="AR3" s="12"/>
      <c r="AS3" s="19"/>
      <c r="AT3" s="11"/>
      <c r="AU3" s="11"/>
      <c r="AV3" s="12"/>
      <c r="AW3" s="19"/>
      <c r="AX3" s="11"/>
      <c r="AY3" s="11"/>
      <c r="AZ3" s="12"/>
      <c r="BA3" s="19"/>
      <c r="BB3" s="11"/>
      <c r="BC3" s="11"/>
      <c r="BD3" s="12"/>
      <c r="BE3" s="5"/>
      <c r="BF3" s="5"/>
      <c r="BG3" s="5"/>
      <c r="BH3" s="5"/>
      <c r="BI3" s="5"/>
      <c r="BJ3" s="5"/>
      <c r="BK3" s="5"/>
      <c r="BL3" s="5"/>
      <c r="BM3" s="5"/>
    </row>
    <row r="4" ht="25.5" customHeight="1">
      <c r="A4" s="20"/>
      <c r="B4" s="64" t="s">
        <v>11</v>
      </c>
      <c r="C4" s="65" t="s">
        <v>12</v>
      </c>
      <c r="D4" s="65"/>
      <c r="E4" s="65">
        <v>1.0</v>
      </c>
      <c r="F4" s="65">
        <v>2.0</v>
      </c>
      <c r="G4" s="65">
        <v>3.0</v>
      </c>
      <c r="H4" s="65">
        <v>4.0</v>
      </c>
      <c r="I4" s="65">
        <v>1.0</v>
      </c>
      <c r="J4" s="65">
        <v>2.0</v>
      </c>
      <c r="K4" s="65">
        <v>3.0</v>
      </c>
      <c r="L4" s="65">
        <v>4.0</v>
      </c>
      <c r="M4" s="65">
        <v>1.0</v>
      </c>
      <c r="N4" s="65">
        <v>2.0</v>
      </c>
      <c r="O4" s="65">
        <v>3.0</v>
      </c>
      <c r="P4" s="65">
        <v>4.0</v>
      </c>
      <c r="Q4" s="65">
        <v>1.0</v>
      </c>
      <c r="R4" s="65">
        <v>2.0</v>
      </c>
      <c r="S4" s="65">
        <v>3.0</v>
      </c>
      <c r="T4" s="65">
        <v>4.0</v>
      </c>
      <c r="U4" s="65">
        <v>1.0</v>
      </c>
      <c r="V4" s="65">
        <v>2.0</v>
      </c>
      <c r="W4" s="65">
        <v>3.0</v>
      </c>
      <c r="X4" s="65">
        <v>4.0</v>
      </c>
      <c r="Y4" s="65">
        <v>1.0</v>
      </c>
      <c r="Z4" s="65">
        <v>2.0</v>
      </c>
      <c r="AA4" s="65">
        <v>3.0</v>
      </c>
      <c r="AB4" s="65">
        <v>4.0</v>
      </c>
      <c r="AC4" s="65">
        <v>1.0</v>
      </c>
      <c r="AD4" s="65">
        <v>2.0</v>
      </c>
      <c r="AE4" s="65">
        <v>3.0</v>
      </c>
      <c r="AF4" s="65">
        <v>4.0</v>
      </c>
      <c r="AG4" s="65">
        <v>1.0</v>
      </c>
      <c r="AH4" s="65">
        <v>2.0</v>
      </c>
      <c r="AI4" s="65">
        <v>3.0</v>
      </c>
      <c r="AJ4" s="65">
        <v>4.0</v>
      </c>
      <c r="AK4" s="65">
        <v>1.0</v>
      </c>
      <c r="AL4" s="65">
        <v>2.0</v>
      </c>
      <c r="AM4" s="65">
        <v>3.0</v>
      </c>
      <c r="AN4" s="65">
        <v>4.0</v>
      </c>
      <c r="AO4" s="65">
        <v>1.0</v>
      </c>
      <c r="AP4" s="65">
        <v>2.0</v>
      </c>
      <c r="AQ4" s="65">
        <v>3.0</v>
      </c>
      <c r="AR4" s="65">
        <v>4.0</v>
      </c>
      <c r="AS4" s="22">
        <v>1.0</v>
      </c>
      <c r="AT4" s="22">
        <v>2.0</v>
      </c>
      <c r="AU4" s="22">
        <v>3.0</v>
      </c>
      <c r="AV4" s="22">
        <v>4.0</v>
      </c>
      <c r="AW4" s="22">
        <v>1.0</v>
      </c>
      <c r="AX4" s="22">
        <v>2.0</v>
      </c>
      <c r="AY4" s="22">
        <v>3.0</v>
      </c>
      <c r="AZ4" s="22">
        <v>4.0</v>
      </c>
      <c r="BA4" s="22">
        <v>1.0</v>
      </c>
      <c r="BB4" s="22">
        <v>2.0</v>
      </c>
      <c r="BC4" s="22">
        <v>3.0</v>
      </c>
      <c r="BD4" s="22">
        <v>4.0</v>
      </c>
      <c r="BE4" s="5"/>
      <c r="BF4" s="5"/>
      <c r="BG4" s="5"/>
      <c r="BH4" s="5"/>
      <c r="BI4" s="5"/>
      <c r="BJ4" s="5"/>
      <c r="BK4" s="5"/>
      <c r="BL4" s="5"/>
      <c r="BM4" s="5"/>
    </row>
    <row r="5" ht="25.5" customHeight="1">
      <c r="A5" s="23" t="s">
        <v>13</v>
      </c>
      <c r="B5" s="24">
        <f t="shared" ref="B5:C5" si="1">SUM(B7:B41)</f>
        <v>100</v>
      </c>
      <c r="C5" s="24">
        <f t="shared" si="1"/>
        <v>100</v>
      </c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5"/>
      <c r="BF5" s="5"/>
      <c r="BG5" s="5"/>
      <c r="BH5" s="5"/>
      <c r="BI5" s="5"/>
      <c r="BJ5" s="5"/>
      <c r="BK5" s="5"/>
      <c r="BL5" s="5"/>
      <c r="BM5" s="5"/>
    </row>
    <row r="6" ht="25.5" hidden="1" customHeight="1">
      <c r="A6" s="66" t="s">
        <v>38</v>
      </c>
      <c r="B6" s="28"/>
      <c r="C6" s="28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5"/>
      <c r="BF6" s="5"/>
      <c r="BG6" s="5"/>
      <c r="BH6" s="5"/>
      <c r="BI6" s="5"/>
      <c r="BJ6" s="5"/>
      <c r="BK6" s="5"/>
      <c r="BL6" s="5"/>
      <c r="BM6" s="5"/>
    </row>
    <row r="7" ht="19.5" hidden="1" customHeight="1">
      <c r="A7" s="67" t="s">
        <v>39</v>
      </c>
      <c r="B7" s="33"/>
      <c r="C7" s="34"/>
      <c r="D7" s="28" t="s">
        <v>15</v>
      </c>
      <c r="E7" s="68"/>
      <c r="F7" s="68"/>
      <c r="G7" s="68"/>
      <c r="H7" s="69">
        <f>$C$7/1</f>
        <v>0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5"/>
      <c r="BF7" s="5"/>
      <c r="BG7" s="5"/>
      <c r="BH7" s="5"/>
      <c r="BI7" s="5"/>
      <c r="BJ7" s="5"/>
      <c r="BK7" s="5"/>
      <c r="BL7" s="5"/>
      <c r="BM7" s="5"/>
    </row>
    <row r="8" ht="19.5" hidden="1" customHeight="1">
      <c r="A8" s="20"/>
      <c r="B8" s="20"/>
      <c r="C8" s="20"/>
      <c r="D8" s="28" t="s">
        <v>16</v>
      </c>
      <c r="E8" s="30"/>
      <c r="F8" s="30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5"/>
      <c r="BF8" s="5"/>
      <c r="BG8" s="5"/>
      <c r="BH8" s="5"/>
      <c r="BI8" s="5"/>
      <c r="BJ8" s="5"/>
      <c r="BK8" s="5"/>
      <c r="BL8" s="5"/>
      <c r="BM8" s="5"/>
    </row>
    <row r="9" ht="19.5" hidden="1" customHeight="1">
      <c r="A9" s="67" t="s">
        <v>40</v>
      </c>
      <c r="B9" s="33"/>
      <c r="C9" s="33"/>
      <c r="D9" s="28" t="s">
        <v>15</v>
      </c>
      <c r="E9" s="68"/>
      <c r="F9" s="68"/>
      <c r="G9" s="68"/>
      <c r="H9" s="68"/>
      <c r="I9" s="69">
        <f>$C$7/3</f>
        <v>0</v>
      </c>
      <c r="J9" s="68"/>
      <c r="K9" s="69">
        <f t="shared" ref="K9:L9" si="2">$C$7/3</f>
        <v>0</v>
      </c>
      <c r="L9" s="69">
        <f t="shared" si="2"/>
        <v>0</v>
      </c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5"/>
      <c r="BF9" s="5"/>
      <c r="BG9" s="5"/>
      <c r="BH9" s="5"/>
      <c r="BI9" s="5"/>
      <c r="BJ9" s="5"/>
      <c r="BK9" s="5"/>
      <c r="BL9" s="5"/>
      <c r="BM9" s="5"/>
    </row>
    <row r="10" ht="19.5" hidden="1" customHeight="1">
      <c r="A10" s="20"/>
      <c r="B10" s="20"/>
      <c r="C10" s="20"/>
      <c r="D10" s="28" t="s">
        <v>16</v>
      </c>
      <c r="E10" s="30"/>
      <c r="F10" s="30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5"/>
      <c r="BF10" s="5"/>
      <c r="BG10" s="5"/>
      <c r="BH10" s="5"/>
      <c r="BI10" s="5"/>
      <c r="BJ10" s="5"/>
      <c r="BK10" s="5"/>
      <c r="BL10" s="5"/>
      <c r="BM10" s="5"/>
    </row>
    <row r="11" ht="19.5" hidden="1" customHeight="1">
      <c r="A11" s="67" t="s">
        <v>41</v>
      </c>
      <c r="B11" s="33"/>
      <c r="C11" s="33"/>
      <c r="D11" s="28" t="s">
        <v>15</v>
      </c>
      <c r="E11" s="68"/>
      <c r="F11" s="68"/>
      <c r="G11" s="68"/>
      <c r="H11" s="68"/>
      <c r="I11" s="68"/>
      <c r="J11" s="68"/>
      <c r="K11" s="68"/>
      <c r="L11" s="69">
        <f>$C$11/2</f>
        <v>0</v>
      </c>
      <c r="M11" s="69">
        <f>$C$7/2</f>
        <v>0</v>
      </c>
      <c r="N11" s="70"/>
      <c r="O11" s="70"/>
      <c r="P11" s="70"/>
      <c r="Q11" s="70"/>
      <c r="R11" s="70"/>
      <c r="S11" s="70"/>
      <c r="T11" s="70"/>
      <c r="U11" s="70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5"/>
      <c r="BF11" s="5"/>
      <c r="BG11" s="5"/>
      <c r="BH11" s="5"/>
      <c r="BI11" s="5"/>
      <c r="BJ11" s="5"/>
      <c r="BK11" s="5"/>
      <c r="BL11" s="5"/>
      <c r="BM11" s="5"/>
    </row>
    <row r="12" ht="19.5" hidden="1" customHeight="1">
      <c r="A12" s="20"/>
      <c r="B12" s="20"/>
      <c r="C12" s="20"/>
      <c r="D12" s="28" t="s">
        <v>16</v>
      </c>
      <c r="E12" s="30"/>
      <c r="F12" s="30"/>
      <c r="G12" s="31"/>
      <c r="H12" s="31"/>
      <c r="I12" s="31"/>
      <c r="J12" s="31"/>
      <c r="K12" s="3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5"/>
      <c r="BF12" s="5"/>
      <c r="BG12" s="5"/>
      <c r="BH12" s="5"/>
      <c r="BI12" s="5"/>
      <c r="BJ12" s="5"/>
      <c r="BK12" s="5"/>
      <c r="BL12" s="5"/>
      <c r="BM12" s="5"/>
    </row>
    <row r="13" ht="19.5" hidden="1" customHeight="1">
      <c r="A13" s="67" t="s">
        <v>42</v>
      </c>
      <c r="B13" s="33"/>
      <c r="C13" s="33"/>
      <c r="D13" s="28" t="s">
        <v>15</v>
      </c>
      <c r="E13" s="68"/>
      <c r="F13" s="68"/>
      <c r="G13" s="68"/>
      <c r="H13" s="68"/>
      <c r="I13" s="68"/>
      <c r="J13" s="68"/>
      <c r="K13" s="68"/>
      <c r="L13" s="70"/>
      <c r="M13" s="70"/>
      <c r="N13" s="69">
        <f t="shared" ref="N13:T13" si="3">$C$13/7</f>
        <v>0</v>
      </c>
      <c r="O13" s="69">
        <f t="shared" si="3"/>
        <v>0</v>
      </c>
      <c r="P13" s="69">
        <f t="shared" si="3"/>
        <v>0</v>
      </c>
      <c r="Q13" s="69">
        <f t="shared" si="3"/>
        <v>0</v>
      </c>
      <c r="R13" s="69">
        <f t="shared" si="3"/>
        <v>0</v>
      </c>
      <c r="S13" s="69">
        <f t="shared" si="3"/>
        <v>0</v>
      </c>
      <c r="T13" s="69">
        <f t="shared" si="3"/>
        <v>0</v>
      </c>
      <c r="U13" s="70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5"/>
      <c r="BF13" s="5"/>
      <c r="BG13" s="5"/>
      <c r="BH13" s="5"/>
      <c r="BI13" s="5"/>
      <c r="BJ13" s="5"/>
      <c r="BK13" s="5"/>
      <c r="BL13" s="5"/>
      <c r="BM13" s="5"/>
    </row>
    <row r="14" ht="19.5" hidden="1" customHeight="1">
      <c r="A14" s="20"/>
      <c r="B14" s="20"/>
      <c r="C14" s="20"/>
      <c r="D14" s="28" t="s">
        <v>16</v>
      </c>
      <c r="E14" s="30"/>
      <c r="F14" s="30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5"/>
      <c r="BF14" s="5"/>
      <c r="BG14" s="5"/>
      <c r="BH14" s="5"/>
      <c r="BI14" s="5"/>
      <c r="BJ14" s="5"/>
      <c r="BK14" s="5"/>
      <c r="BL14" s="5"/>
      <c r="BM14" s="5"/>
    </row>
    <row r="15" ht="29.25" customHeight="1">
      <c r="A15" s="66" t="s">
        <v>43</v>
      </c>
      <c r="B15" s="72"/>
      <c r="C15" s="72"/>
      <c r="D15" s="28"/>
      <c r="E15" s="30"/>
      <c r="F15" s="30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5"/>
      <c r="BF15" s="5"/>
      <c r="BG15" s="5"/>
      <c r="BH15" s="5"/>
      <c r="BI15" s="5"/>
      <c r="BJ15" s="5"/>
      <c r="BK15" s="5"/>
      <c r="BL15" s="5"/>
      <c r="BM15" s="5"/>
    </row>
    <row r="16" ht="19.5" customHeight="1">
      <c r="A16" s="67" t="s">
        <v>44</v>
      </c>
      <c r="B16" s="33">
        <v>5.0</v>
      </c>
      <c r="C16" s="34">
        <v>5.0</v>
      </c>
      <c r="D16" s="28" t="s">
        <v>15</v>
      </c>
      <c r="E16" s="73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74">
        <f>$C$16/1</f>
        <v>5</v>
      </c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5"/>
      <c r="BF16" s="5"/>
      <c r="BG16" s="5"/>
      <c r="BH16" s="5"/>
      <c r="BI16" s="5"/>
      <c r="BJ16" s="5"/>
      <c r="BK16" s="5"/>
      <c r="BL16" s="5"/>
      <c r="BM16" s="5"/>
    </row>
    <row r="17" ht="19.5" customHeight="1">
      <c r="A17" s="20"/>
      <c r="B17" s="20"/>
      <c r="C17" s="20"/>
      <c r="D17" s="28" t="s">
        <v>16</v>
      </c>
      <c r="E17" s="75"/>
      <c r="F17" s="30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48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5"/>
      <c r="BF17" s="5"/>
      <c r="BG17" s="5"/>
      <c r="BH17" s="5"/>
      <c r="BI17" s="5"/>
      <c r="BJ17" s="5"/>
      <c r="BK17" s="5"/>
      <c r="BL17" s="5"/>
      <c r="BM17" s="5"/>
    </row>
    <row r="18" ht="19.5" customHeight="1">
      <c r="A18" s="76" t="s">
        <v>45</v>
      </c>
      <c r="B18" s="34">
        <v>10.0</v>
      </c>
      <c r="C18" s="34">
        <v>10.0</v>
      </c>
      <c r="D18" s="28" t="s">
        <v>15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  <c r="P18" s="78"/>
      <c r="Q18" s="78"/>
      <c r="R18" s="78"/>
      <c r="S18" s="78"/>
      <c r="T18" s="78"/>
      <c r="U18" s="77"/>
      <c r="V18" s="69">
        <f t="shared" ref="V18:X18" si="4">$C$18/3</f>
        <v>3.333333333</v>
      </c>
      <c r="W18" s="69">
        <f t="shared" si="4"/>
        <v>3.333333333</v>
      </c>
      <c r="X18" s="69">
        <f t="shared" si="4"/>
        <v>3.333333333</v>
      </c>
      <c r="Y18" s="69"/>
      <c r="Z18" s="69"/>
      <c r="AA18" s="69"/>
      <c r="AB18" s="69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5"/>
      <c r="BF18" s="5"/>
      <c r="BG18" s="5"/>
      <c r="BH18" s="5"/>
      <c r="BI18" s="5"/>
      <c r="BJ18" s="5"/>
      <c r="BK18" s="5"/>
      <c r="BL18" s="5"/>
      <c r="BM18" s="5"/>
    </row>
    <row r="19" ht="19.5" customHeight="1">
      <c r="A19" s="20"/>
      <c r="B19" s="20"/>
      <c r="C19" s="20"/>
      <c r="D19" s="28" t="s">
        <v>16</v>
      </c>
      <c r="E19" s="30"/>
      <c r="F19" s="38"/>
      <c r="G19" s="75"/>
      <c r="H19" s="75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48"/>
      <c r="W19" s="48"/>
      <c r="X19" s="48"/>
      <c r="Y19" s="48"/>
      <c r="Z19" s="48"/>
      <c r="AA19" s="48"/>
      <c r="AB19" s="48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5"/>
      <c r="BF19" s="5"/>
      <c r="BG19" s="5"/>
      <c r="BH19" s="5"/>
      <c r="BI19" s="5"/>
      <c r="BJ19" s="5"/>
      <c r="BK19" s="5"/>
      <c r="BL19" s="5"/>
      <c r="BM19" s="5"/>
    </row>
    <row r="20" ht="19.5" customHeight="1">
      <c r="A20" s="76" t="s">
        <v>46</v>
      </c>
      <c r="B20" s="34">
        <v>12.0</v>
      </c>
      <c r="C20" s="34">
        <v>12.0</v>
      </c>
      <c r="D20" s="28" t="s">
        <v>15</v>
      </c>
      <c r="E20" s="68"/>
      <c r="F20" s="68"/>
      <c r="G20" s="78"/>
      <c r="H20" s="78"/>
      <c r="I20" s="77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69">
        <f t="shared" ref="Y20:AB20" si="5">$C$20/4</f>
        <v>3</v>
      </c>
      <c r="Z20" s="69">
        <f t="shared" si="5"/>
        <v>3</v>
      </c>
      <c r="AA20" s="69">
        <f t="shared" si="5"/>
        <v>3</v>
      </c>
      <c r="AB20" s="69">
        <f t="shared" si="5"/>
        <v>3</v>
      </c>
      <c r="AC20" s="69"/>
      <c r="AD20" s="69"/>
      <c r="AE20" s="69"/>
      <c r="AF20" s="69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5"/>
      <c r="BF20" s="5"/>
      <c r="BG20" s="5"/>
      <c r="BH20" s="5"/>
      <c r="BI20" s="5"/>
      <c r="BJ20" s="5"/>
      <c r="BK20" s="5"/>
      <c r="BL20" s="5"/>
      <c r="BM20" s="5"/>
    </row>
    <row r="21" ht="19.5" customHeight="1">
      <c r="A21" s="20"/>
      <c r="B21" s="20"/>
      <c r="C21" s="20"/>
      <c r="D21" s="28" t="s">
        <v>16</v>
      </c>
      <c r="E21" s="30"/>
      <c r="F21" s="30"/>
      <c r="G21" s="27"/>
      <c r="H21" s="27"/>
      <c r="I21" s="28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48"/>
      <c r="AD21" s="48"/>
      <c r="AE21" s="48"/>
      <c r="AF21" s="48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5"/>
      <c r="BF21" s="5"/>
      <c r="BG21" s="5"/>
      <c r="BH21" s="5"/>
      <c r="BI21" s="5"/>
      <c r="BJ21" s="5"/>
      <c r="BK21" s="5"/>
      <c r="BL21" s="5"/>
      <c r="BM21" s="5"/>
    </row>
    <row r="22" ht="19.5" customHeight="1">
      <c r="A22" s="76" t="s">
        <v>47</v>
      </c>
      <c r="B22" s="33">
        <v>15.0</v>
      </c>
      <c r="C22" s="34">
        <v>15.0</v>
      </c>
      <c r="D22" s="28" t="s">
        <v>15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69">
        <f t="shared" ref="AC22:AF22" si="6">$C$22/4</f>
        <v>3.75</v>
      </c>
      <c r="AD22" s="69">
        <f t="shared" si="6"/>
        <v>3.75</v>
      </c>
      <c r="AE22" s="69">
        <f t="shared" si="6"/>
        <v>3.75</v>
      </c>
      <c r="AF22" s="69">
        <f t="shared" si="6"/>
        <v>3.75</v>
      </c>
      <c r="AG22" s="69"/>
      <c r="AH22" s="69"/>
      <c r="AI22" s="69"/>
      <c r="AJ22" s="69"/>
      <c r="AK22" s="77"/>
      <c r="AL22" s="77"/>
      <c r="AM22" s="77"/>
      <c r="AN22" s="77"/>
      <c r="AO22" s="77"/>
      <c r="AP22" s="77"/>
      <c r="AQ22" s="77"/>
      <c r="AR22" s="77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5"/>
      <c r="BF22" s="5"/>
      <c r="BG22" s="5"/>
      <c r="BH22" s="5"/>
      <c r="BI22" s="5"/>
      <c r="BJ22" s="5"/>
      <c r="BK22" s="5"/>
      <c r="BL22" s="5"/>
      <c r="BM22" s="5"/>
    </row>
    <row r="23" ht="19.5" customHeight="1">
      <c r="A23" s="20"/>
      <c r="B23" s="20"/>
      <c r="C23" s="20"/>
      <c r="D23" s="28" t="s">
        <v>16</v>
      </c>
      <c r="E23" s="30"/>
      <c r="F23" s="30"/>
      <c r="G23" s="27"/>
      <c r="H23" s="27"/>
      <c r="I23" s="27"/>
      <c r="J23" s="28"/>
      <c r="K23" s="28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48"/>
      <c r="AH23" s="48"/>
      <c r="AI23" s="48"/>
      <c r="AJ23" s="48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5"/>
      <c r="BF23" s="5"/>
      <c r="BG23" s="5"/>
      <c r="BH23" s="5"/>
      <c r="BI23" s="5"/>
      <c r="BJ23" s="5"/>
      <c r="BK23" s="5"/>
      <c r="BL23" s="5"/>
      <c r="BM23" s="5"/>
    </row>
    <row r="24" ht="19.5" customHeight="1">
      <c r="A24" s="76" t="s">
        <v>48</v>
      </c>
      <c r="B24" s="33">
        <v>15.0</v>
      </c>
      <c r="C24" s="34">
        <v>15.0</v>
      </c>
      <c r="D24" s="28" t="s">
        <v>15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69">
        <f t="shared" ref="AG24:AH24" si="7">$C$24/2</f>
        <v>7.5</v>
      </c>
      <c r="AH24" s="69">
        <f t="shared" si="7"/>
        <v>7.5</v>
      </c>
      <c r="AI24" s="77"/>
      <c r="AJ24" s="77"/>
      <c r="AK24" s="69"/>
      <c r="AL24" s="69"/>
      <c r="AM24" s="69"/>
      <c r="AN24" s="69"/>
      <c r="AO24" s="77"/>
      <c r="AP24" s="77"/>
      <c r="AQ24" s="77"/>
      <c r="AR24" s="77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5"/>
      <c r="BF24" s="5"/>
      <c r="BG24" s="5"/>
      <c r="BH24" s="5"/>
      <c r="BI24" s="5"/>
      <c r="BJ24" s="5"/>
      <c r="BK24" s="5"/>
      <c r="BL24" s="5"/>
      <c r="BM24" s="5"/>
    </row>
    <row r="25" ht="19.5" customHeight="1">
      <c r="A25" s="20"/>
      <c r="B25" s="20"/>
      <c r="C25" s="20"/>
      <c r="D25" s="28" t="s">
        <v>16</v>
      </c>
      <c r="E25" s="30"/>
      <c r="F25" s="30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48"/>
      <c r="AL25" s="48"/>
      <c r="AM25" s="48"/>
      <c r="AN25" s="48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5"/>
      <c r="BF25" s="5"/>
      <c r="BG25" s="5"/>
      <c r="BH25" s="5"/>
      <c r="BI25" s="5"/>
      <c r="BJ25" s="5"/>
      <c r="BK25" s="5"/>
      <c r="BL25" s="5"/>
      <c r="BM25" s="5"/>
    </row>
    <row r="26" ht="19.5" customHeight="1">
      <c r="A26" s="76" t="s">
        <v>49</v>
      </c>
      <c r="B26" s="33">
        <v>15.0</v>
      </c>
      <c r="C26" s="34">
        <v>15.0</v>
      </c>
      <c r="D26" s="28" t="s">
        <v>15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69">
        <f t="shared" ref="AI26:AJ26" si="8">$C$26/2</f>
        <v>7.5</v>
      </c>
      <c r="AJ26" s="69">
        <f t="shared" si="8"/>
        <v>7.5</v>
      </c>
      <c r="AK26" s="77"/>
      <c r="AL26" s="77"/>
      <c r="AM26" s="77"/>
      <c r="AN26" s="77"/>
      <c r="AO26" s="69"/>
      <c r="AP26" s="69"/>
      <c r="AQ26" s="69"/>
      <c r="AR26" s="69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5"/>
      <c r="BF26" s="5"/>
      <c r="BG26" s="5"/>
      <c r="BH26" s="5"/>
      <c r="BI26" s="5"/>
      <c r="BJ26" s="5"/>
      <c r="BK26" s="5"/>
      <c r="BL26" s="5"/>
      <c r="BM26" s="5"/>
    </row>
    <row r="27" ht="19.5" customHeight="1">
      <c r="A27" s="20"/>
      <c r="B27" s="20"/>
      <c r="C27" s="20"/>
      <c r="D27" s="28" t="s">
        <v>16</v>
      </c>
      <c r="E27" s="30"/>
      <c r="F27" s="30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48"/>
      <c r="AP27" s="48"/>
      <c r="AQ27" s="48"/>
      <c r="AR27" s="48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5"/>
      <c r="BF27" s="5"/>
      <c r="BG27" s="5"/>
      <c r="BH27" s="5"/>
      <c r="BI27" s="5"/>
      <c r="BJ27" s="5"/>
      <c r="BK27" s="5"/>
      <c r="BL27" s="5"/>
      <c r="BM27" s="5"/>
    </row>
    <row r="28" ht="19.5" customHeight="1">
      <c r="A28" s="76" t="s">
        <v>50</v>
      </c>
      <c r="B28" s="34">
        <v>13.0</v>
      </c>
      <c r="C28" s="34">
        <v>13.0</v>
      </c>
      <c r="D28" s="28" t="s">
        <v>15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69">
        <f t="shared" ref="AK28:AL28" si="9">$C$28/2</f>
        <v>6.5</v>
      </c>
      <c r="AL28" s="69">
        <f t="shared" si="9"/>
        <v>6.5</v>
      </c>
      <c r="AM28" s="77"/>
      <c r="AN28" s="77"/>
      <c r="AO28" s="77"/>
      <c r="AP28" s="77"/>
      <c r="AQ28" s="77"/>
      <c r="AR28" s="77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5"/>
      <c r="BF28" s="5"/>
      <c r="BG28" s="5"/>
      <c r="BH28" s="5"/>
      <c r="BI28" s="5"/>
      <c r="BJ28" s="5"/>
      <c r="BK28" s="5"/>
      <c r="BL28" s="5"/>
      <c r="BM28" s="5"/>
    </row>
    <row r="29" ht="19.5" customHeight="1">
      <c r="A29" s="20"/>
      <c r="B29" s="20"/>
      <c r="C29" s="20"/>
      <c r="D29" s="28" t="s">
        <v>16</v>
      </c>
      <c r="E29" s="31"/>
      <c r="F29" s="31"/>
      <c r="G29" s="27"/>
      <c r="H29" s="27"/>
      <c r="I29" s="27"/>
      <c r="J29" s="38"/>
      <c r="K29" s="38"/>
      <c r="L29" s="27"/>
      <c r="M29" s="27"/>
      <c r="N29" s="27"/>
      <c r="O29" s="27"/>
      <c r="P29" s="27"/>
      <c r="Q29" s="27"/>
      <c r="R29" s="38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5"/>
      <c r="BF29" s="5"/>
      <c r="BG29" s="5"/>
      <c r="BH29" s="5"/>
      <c r="BI29" s="5"/>
      <c r="BJ29" s="5"/>
      <c r="BK29" s="5"/>
      <c r="BL29" s="5"/>
      <c r="BM29" s="5"/>
    </row>
    <row r="30" ht="19.5" customHeight="1">
      <c r="A30" s="76" t="s">
        <v>51</v>
      </c>
      <c r="B30" s="33">
        <v>10.0</v>
      </c>
      <c r="C30" s="34">
        <v>10.0</v>
      </c>
      <c r="D30" s="28" t="s">
        <v>15</v>
      </c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69">
        <f t="shared" ref="AM30:AO30" si="10">$C$30/3</f>
        <v>3.333333333</v>
      </c>
      <c r="AN30" s="69">
        <f t="shared" si="10"/>
        <v>3.333333333</v>
      </c>
      <c r="AO30" s="69">
        <f t="shared" si="10"/>
        <v>3.333333333</v>
      </c>
      <c r="AP30" s="77"/>
      <c r="AQ30" s="77"/>
      <c r="AR30" s="77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5"/>
      <c r="BF30" s="5"/>
      <c r="BG30" s="5"/>
      <c r="BH30" s="5"/>
      <c r="BI30" s="5"/>
      <c r="BJ30" s="5"/>
      <c r="BK30" s="5"/>
      <c r="BL30" s="5"/>
      <c r="BM30" s="5"/>
    </row>
    <row r="31" ht="19.5" customHeight="1">
      <c r="A31" s="20"/>
      <c r="B31" s="20"/>
      <c r="C31" s="20"/>
      <c r="D31" s="28" t="s">
        <v>16</v>
      </c>
      <c r="E31" s="31"/>
      <c r="F31" s="31"/>
      <c r="G31" s="27"/>
      <c r="H31" s="27"/>
      <c r="I31" s="27"/>
      <c r="J31" s="27"/>
      <c r="K31" s="27"/>
      <c r="L31" s="27"/>
      <c r="M31" s="27"/>
      <c r="N31" s="27"/>
      <c r="O31" s="40"/>
      <c r="P31" s="40"/>
      <c r="Q31" s="40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5"/>
      <c r="BF31" s="5"/>
      <c r="BG31" s="5"/>
      <c r="BH31" s="5"/>
      <c r="BI31" s="5"/>
      <c r="BJ31" s="5"/>
      <c r="BK31" s="5"/>
      <c r="BL31" s="5"/>
      <c r="BM31" s="5"/>
    </row>
    <row r="32" ht="19.5" customHeight="1">
      <c r="A32" s="76" t="s">
        <v>52</v>
      </c>
      <c r="B32" s="33">
        <v>5.0</v>
      </c>
      <c r="C32" s="34">
        <v>5.0</v>
      </c>
      <c r="D32" s="28" t="s">
        <v>15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69">
        <f t="shared" ref="AP32:AR32" si="11">$C$32/3</f>
        <v>1.666666667</v>
      </c>
      <c r="AQ32" s="69">
        <f t="shared" si="11"/>
        <v>1.666666667</v>
      </c>
      <c r="AR32" s="69">
        <f t="shared" si="11"/>
        <v>1.666666667</v>
      </c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5"/>
      <c r="BF32" s="5"/>
      <c r="BG32" s="5"/>
      <c r="BH32" s="5"/>
      <c r="BI32" s="5"/>
      <c r="BJ32" s="5"/>
      <c r="BK32" s="5"/>
      <c r="BL32" s="5"/>
      <c r="BM32" s="5"/>
    </row>
    <row r="33" ht="19.5" customHeight="1">
      <c r="A33" s="20"/>
      <c r="B33" s="20"/>
      <c r="C33" s="20"/>
      <c r="D33" s="28" t="s">
        <v>16</v>
      </c>
      <c r="E33" s="31"/>
      <c r="F33" s="31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5"/>
      <c r="BF33" s="5"/>
      <c r="BG33" s="5"/>
      <c r="BH33" s="5"/>
      <c r="BI33" s="5"/>
      <c r="BJ33" s="5"/>
      <c r="BK33" s="5"/>
      <c r="BL33" s="5"/>
      <c r="BM33" s="5"/>
    </row>
    <row r="34" ht="25.5" hidden="1" customHeight="1">
      <c r="A34" s="39"/>
      <c r="B34" s="33"/>
      <c r="C34" s="34"/>
      <c r="D34" s="28" t="s">
        <v>15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5"/>
      <c r="BF34" s="5"/>
      <c r="BG34" s="5"/>
      <c r="BH34" s="5"/>
      <c r="BI34" s="5"/>
      <c r="BJ34" s="5"/>
      <c r="BK34" s="5"/>
      <c r="BL34" s="5"/>
      <c r="BM34" s="5"/>
    </row>
    <row r="35" ht="25.5" hidden="1" customHeight="1">
      <c r="A35" s="20"/>
      <c r="B35" s="20"/>
      <c r="C35" s="20"/>
      <c r="D35" s="28" t="s">
        <v>16</v>
      </c>
      <c r="E35" s="31"/>
      <c r="F35" s="31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5"/>
      <c r="BF35" s="5"/>
      <c r="BG35" s="5"/>
      <c r="BH35" s="5"/>
      <c r="BI35" s="5"/>
      <c r="BJ35" s="5"/>
      <c r="BK35" s="5"/>
      <c r="BL35" s="5"/>
      <c r="BM35" s="5"/>
    </row>
    <row r="36" ht="25.5" hidden="1" customHeight="1">
      <c r="A36" s="39"/>
      <c r="B36" s="33"/>
      <c r="C36" s="34"/>
      <c r="D36" s="28" t="s">
        <v>15</v>
      </c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5"/>
      <c r="BF36" s="5"/>
      <c r="BG36" s="5"/>
      <c r="BH36" s="5"/>
      <c r="BI36" s="5"/>
      <c r="BJ36" s="5"/>
      <c r="BK36" s="5"/>
      <c r="BL36" s="5"/>
      <c r="BM36" s="5"/>
    </row>
    <row r="37" ht="25.5" hidden="1" customHeight="1">
      <c r="A37" s="20"/>
      <c r="B37" s="20"/>
      <c r="C37" s="20"/>
      <c r="D37" s="28" t="s">
        <v>16</v>
      </c>
      <c r="E37" s="31"/>
      <c r="F37" s="31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5"/>
      <c r="BF37" s="5"/>
      <c r="BG37" s="5"/>
      <c r="BH37" s="5"/>
      <c r="BI37" s="5"/>
      <c r="BJ37" s="5"/>
      <c r="BK37" s="5"/>
      <c r="BL37" s="5"/>
      <c r="BM37" s="5"/>
    </row>
    <row r="38" ht="25.5" hidden="1" customHeight="1">
      <c r="A38" s="39"/>
      <c r="B38" s="33"/>
      <c r="C38" s="43"/>
      <c r="D38" s="28" t="s">
        <v>15</v>
      </c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35"/>
      <c r="AT38" s="35"/>
      <c r="AU38" s="35"/>
      <c r="AV38" s="35"/>
      <c r="AW38" s="35"/>
      <c r="AX38" s="35"/>
      <c r="AY38" s="35"/>
      <c r="AZ38" s="35"/>
      <c r="BA38" s="36"/>
      <c r="BB38" s="36"/>
      <c r="BC38" s="36"/>
      <c r="BD38" s="36"/>
      <c r="BE38" s="5"/>
      <c r="BF38" s="5"/>
      <c r="BG38" s="5"/>
      <c r="BH38" s="5"/>
      <c r="BI38" s="5"/>
      <c r="BJ38" s="5"/>
      <c r="BK38" s="5"/>
      <c r="BL38" s="5"/>
      <c r="BM38" s="5"/>
    </row>
    <row r="39" ht="55.5" hidden="1" customHeight="1">
      <c r="A39" s="20"/>
      <c r="B39" s="20"/>
      <c r="C39" s="44"/>
      <c r="D39" s="28" t="s">
        <v>16</v>
      </c>
      <c r="E39" s="31"/>
      <c r="F39" s="31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42"/>
      <c r="AT39" s="42"/>
      <c r="AU39" s="42"/>
      <c r="AV39" s="42"/>
      <c r="AW39" s="42"/>
      <c r="AX39" s="42"/>
      <c r="AY39" s="42"/>
      <c r="AZ39" s="42"/>
      <c r="BA39" s="27"/>
      <c r="BB39" s="27"/>
      <c r="BC39" s="27"/>
      <c r="BD39" s="27"/>
      <c r="BE39" s="5"/>
      <c r="BF39" s="5"/>
      <c r="BG39" s="5"/>
      <c r="BH39" s="5"/>
      <c r="BI39" s="5"/>
      <c r="BJ39" s="5"/>
      <c r="BK39" s="5"/>
      <c r="BL39" s="5"/>
      <c r="BM39" s="5"/>
    </row>
    <row r="40" ht="38.25" hidden="1" customHeight="1">
      <c r="A40" s="39"/>
      <c r="B40" s="33"/>
      <c r="C40" s="43"/>
      <c r="D40" s="28" t="s">
        <v>15</v>
      </c>
      <c r="E40" s="37"/>
      <c r="F40" s="37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5"/>
      <c r="AL40" s="35"/>
      <c r="AM40" s="35"/>
      <c r="AN40" s="35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5">
        <f>C40/1</f>
        <v>0</v>
      </c>
      <c r="BB40" s="36"/>
      <c r="BC40" s="36"/>
      <c r="BD40" s="36"/>
      <c r="BE40" s="5"/>
      <c r="BF40" s="45"/>
      <c r="BG40" s="5" t="s">
        <v>21</v>
      </c>
      <c r="BH40" s="5"/>
      <c r="BI40" s="5"/>
      <c r="BJ40" s="5"/>
      <c r="BK40" s="5"/>
      <c r="BL40" s="5"/>
      <c r="BM40" s="5"/>
    </row>
    <row r="41" ht="36.0" hidden="1" customHeight="1">
      <c r="A41" s="20"/>
      <c r="B41" s="20"/>
      <c r="C41" s="44"/>
      <c r="D41" s="28" t="s">
        <v>16</v>
      </c>
      <c r="E41" s="31"/>
      <c r="F41" s="31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42"/>
      <c r="BB41" s="27"/>
      <c r="BC41" s="27"/>
      <c r="BD41" s="27"/>
      <c r="BE41" s="5"/>
      <c r="BF41" s="5"/>
      <c r="BG41" s="5"/>
      <c r="BH41" s="5"/>
      <c r="BI41" s="5"/>
      <c r="BJ41" s="5"/>
      <c r="BK41" s="5"/>
      <c r="BL41" s="5"/>
      <c r="BM41" s="5"/>
    </row>
    <row r="42" ht="25.5" hidden="1" customHeight="1">
      <c r="A42" s="33"/>
      <c r="B42" s="33"/>
      <c r="C42" s="34"/>
      <c r="D42" s="28"/>
      <c r="E42" s="37"/>
      <c r="F42" s="37"/>
      <c r="G42" s="36"/>
      <c r="H42" s="36"/>
      <c r="I42" s="36"/>
      <c r="J42" s="35">
        <f>$C$42/9</f>
        <v>0</v>
      </c>
      <c r="K42" s="36"/>
      <c r="L42" s="36"/>
      <c r="M42" s="36"/>
      <c r="N42" s="36"/>
      <c r="O42" s="36"/>
      <c r="P42" s="35">
        <f>$C$42/9</f>
        <v>0</v>
      </c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5">
        <f>$C$42/9</f>
        <v>0</v>
      </c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5">
        <f>$C$42/9</f>
        <v>0</v>
      </c>
      <c r="BA42" s="36"/>
      <c r="BB42" s="35">
        <f t="shared" ref="BB42:BD42" si="12">$C$42/9</f>
        <v>0</v>
      </c>
      <c r="BC42" s="35">
        <f t="shared" si="12"/>
        <v>0</v>
      </c>
      <c r="BD42" s="35">
        <f t="shared" si="12"/>
        <v>0</v>
      </c>
      <c r="BE42" s="5"/>
      <c r="BF42" s="5"/>
      <c r="BG42" s="5"/>
      <c r="BH42" s="5"/>
      <c r="BI42" s="5"/>
      <c r="BJ42" s="5"/>
      <c r="BK42" s="5"/>
      <c r="BL42" s="5"/>
      <c r="BM42" s="5"/>
    </row>
    <row r="43" ht="25.5" hidden="1" customHeight="1">
      <c r="A43" s="20"/>
      <c r="B43" s="20"/>
      <c r="C43" s="20"/>
      <c r="D43" s="28"/>
      <c r="E43" s="31"/>
      <c r="F43" s="31"/>
      <c r="G43" s="27"/>
      <c r="H43" s="27"/>
      <c r="I43" s="27"/>
      <c r="J43" s="46"/>
      <c r="K43" s="27"/>
      <c r="L43" s="27"/>
      <c r="M43" s="27"/>
      <c r="N43" s="27"/>
      <c r="O43" s="27"/>
      <c r="P43" s="46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46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46"/>
      <c r="BA43" s="27"/>
      <c r="BB43" s="42"/>
      <c r="BC43" s="42"/>
      <c r="BD43" s="46"/>
      <c r="BE43" s="5"/>
      <c r="BF43" s="5"/>
      <c r="BG43" s="5"/>
      <c r="BH43" s="5"/>
      <c r="BI43" s="5"/>
      <c r="BJ43" s="5"/>
      <c r="BK43" s="5"/>
      <c r="BL43" s="5"/>
      <c r="BM43" s="5"/>
    </row>
    <row r="44" ht="22.5" customHeight="1">
      <c r="A44" s="47" t="s">
        <v>22</v>
      </c>
      <c r="B44" s="11"/>
      <c r="C44" s="11"/>
      <c r="D44" s="12"/>
      <c r="E44" s="48">
        <f t="shared" ref="E44:AR44" si="13">SUM(E7,E9,E11,E13,E16,E18,E20,E22,E24,E26,E28,E30,E32)</f>
        <v>0</v>
      </c>
      <c r="F44" s="48">
        <f t="shared" si="13"/>
        <v>0</v>
      </c>
      <c r="G44" s="48">
        <f t="shared" si="13"/>
        <v>0</v>
      </c>
      <c r="H44" s="48">
        <f t="shared" si="13"/>
        <v>0</v>
      </c>
      <c r="I44" s="48">
        <f t="shared" si="13"/>
        <v>0</v>
      </c>
      <c r="J44" s="48">
        <f t="shared" si="13"/>
        <v>0</v>
      </c>
      <c r="K44" s="48">
        <f t="shared" si="13"/>
        <v>0</v>
      </c>
      <c r="L44" s="48">
        <f t="shared" si="13"/>
        <v>0</v>
      </c>
      <c r="M44" s="48">
        <f t="shared" si="13"/>
        <v>0</v>
      </c>
      <c r="N44" s="48">
        <f t="shared" si="13"/>
        <v>0</v>
      </c>
      <c r="O44" s="48">
        <f t="shared" si="13"/>
        <v>0</v>
      </c>
      <c r="P44" s="48">
        <f t="shared" si="13"/>
        <v>0</v>
      </c>
      <c r="Q44" s="48">
        <f t="shared" si="13"/>
        <v>0</v>
      </c>
      <c r="R44" s="48">
        <f t="shared" si="13"/>
        <v>0</v>
      </c>
      <c r="S44" s="48">
        <f t="shared" si="13"/>
        <v>0</v>
      </c>
      <c r="T44" s="48">
        <f t="shared" si="13"/>
        <v>0</v>
      </c>
      <c r="U44" s="48">
        <f t="shared" si="13"/>
        <v>5</v>
      </c>
      <c r="V44" s="48">
        <f t="shared" si="13"/>
        <v>3.333333333</v>
      </c>
      <c r="W44" s="48">
        <f t="shared" si="13"/>
        <v>3.333333333</v>
      </c>
      <c r="X44" s="48">
        <f t="shared" si="13"/>
        <v>3.333333333</v>
      </c>
      <c r="Y44" s="48">
        <f t="shared" si="13"/>
        <v>3</v>
      </c>
      <c r="Z44" s="48">
        <f t="shared" si="13"/>
        <v>3</v>
      </c>
      <c r="AA44" s="48">
        <f t="shared" si="13"/>
        <v>3</v>
      </c>
      <c r="AB44" s="48">
        <f t="shared" si="13"/>
        <v>3</v>
      </c>
      <c r="AC44" s="48">
        <f t="shared" si="13"/>
        <v>3.75</v>
      </c>
      <c r="AD44" s="48">
        <f t="shared" si="13"/>
        <v>3.75</v>
      </c>
      <c r="AE44" s="48">
        <f t="shared" si="13"/>
        <v>3.75</v>
      </c>
      <c r="AF44" s="48">
        <f t="shared" si="13"/>
        <v>3.75</v>
      </c>
      <c r="AG44" s="48">
        <f t="shared" si="13"/>
        <v>7.5</v>
      </c>
      <c r="AH44" s="48">
        <f t="shared" si="13"/>
        <v>7.5</v>
      </c>
      <c r="AI44" s="48">
        <f t="shared" si="13"/>
        <v>7.5</v>
      </c>
      <c r="AJ44" s="48">
        <f t="shared" si="13"/>
        <v>7.5</v>
      </c>
      <c r="AK44" s="48">
        <f t="shared" si="13"/>
        <v>6.5</v>
      </c>
      <c r="AL44" s="48">
        <f t="shared" si="13"/>
        <v>6.5</v>
      </c>
      <c r="AM44" s="48">
        <f t="shared" si="13"/>
        <v>3.333333333</v>
      </c>
      <c r="AN44" s="48">
        <f t="shared" si="13"/>
        <v>3.333333333</v>
      </c>
      <c r="AO44" s="48">
        <f t="shared" si="13"/>
        <v>3.333333333</v>
      </c>
      <c r="AP44" s="48">
        <f t="shared" si="13"/>
        <v>1.666666667</v>
      </c>
      <c r="AQ44" s="48">
        <f t="shared" si="13"/>
        <v>1.666666667</v>
      </c>
      <c r="AR44" s="48">
        <f t="shared" si="13"/>
        <v>1.666666667</v>
      </c>
      <c r="AS44" s="48">
        <f t="shared" ref="AS44:BD44" si="14">SUM(AS18,AS22,AS24,AS26,AS28,AS30,AS32,AS34,AS36,AS38,AS40,AS42)</f>
        <v>0</v>
      </c>
      <c r="AT44" s="48">
        <f t="shared" si="14"/>
        <v>0</v>
      </c>
      <c r="AU44" s="48">
        <f t="shared" si="14"/>
        <v>0</v>
      </c>
      <c r="AV44" s="48">
        <f t="shared" si="14"/>
        <v>0</v>
      </c>
      <c r="AW44" s="48">
        <f t="shared" si="14"/>
        <v>0</v>
      </c>
      <c r="AX44" s="48">
        <f t="shared" si="14"/>
        <v>0</v>
      </c>
      <c r="AY44" s="48">
        <f t="shared" si="14"/>
        <v>0</v>
      </c>
      <c r="AZ44" s="48">
        <f t="shared" si="14"/>
        <v>0</v>
      </c>
      <c r="BA44" s="48">
        <f t="shared" si="14"/>
        <v>0</v>
      </c>
      <c r="BB44" s="48">
        <f t="shared" si="14"/>
        <v>0</v>
      </c>
      <c r="BC44" s="48">
        <f t="shared" si="14"/>
        <v>0</v>
      </c>
      <c r="BD44" s="48">
        <f t="shared" si="14"/>
        <v>0</v>
      </c>
      <c r="BE44" s="5"/>
      <c r="BF44" s="5"/>
      <c r="BG44" s="5"/>
      <c r="BH44" s="5"/>
      <c r="BI44" s="5"/>
      <c r="BJ44" s="5"/>
      <c r="BK44" s="5"/>
      <c r="BL44" s="5"/>
      <c r="BM44" s="5"/>
    </row>
    <row r="45" ht="22.5" customHeight="1">
      <c r="A45" s="47" t="s">
        <v>23</v>
      </c>
      <c r="B45" s="11"/>
      <c r="C45" s="11"/>
      <c r="D45" s="12"/>
      <c r="E45" s="48">
        <f>E44</f>
        <v>0</v>
      </c>
      <c r="F45" s="48">
        <f t="shared" ref="F45:AR45" si="15">F44+E45</f>
        <v>0</v>
      </c>
      <c r="G45" s="48">
        <f t="shared" si="15"/>
        <v>0</v>
      </c>
      <c r="H45" s="48">
        <f t="shared" si="15"/>
        <v>0</v>
      </c>
      <c r="I45" s="48">
        <f t="shared" si="15"/>
        <v>0</v>
      </c>
      <c r="J45" s="48">
        <f t="shared" si="15"/>
        <v>0</v>
      </c>
      <c r="K45" s="48">
        <f t="shared" si="15"/>
        <v>0</v>
      </c>
      <c r="L45" s="48">
        <f t="shared" si="15"/>
        <v>0</v>
      </c>
      <c r="M45" s="48">
        <f t="shared" si="15"/>
        <v>0</v>
      </c>
      <c r="N45" s="48">
        <f t="shared" si="15"/>
        <v>0</v>
      </c>
      <c r="O45" s="48">
        <f t="shared" si="15"/>
        <v>0</v>
      </c>
      <c r="P45" s="48">
        <f t="shared" si="15"/>
        <v>0</v>
      </c>
      <c r="Q45" s="48">
        <f t="shared" si="15"/>
        <v>0</v>
      </c>
      <c r="R45" s="48">
        <f t="shared" si="15"/>
        <v>0</v>
      </c>
      <c r="S45" s="48">
        <f t="shared" si="15"/>
        <v>0</v>
      </c>
      <c r="T45" s="48">
        <f t="shared" si="15"/>
        <v>0</v>
      </c>
      <c r="U45" s="48">
        <f t="shared" si="15"/>
        <v>5</v>
      </c>
      <c r="V45" s="48">
        <f t="shared" si="15"/>
        <v>8.333333333</v>
      </c>
      <c r="W45" s="48">
        <f t="shared" si="15"/>
        <v>11.66666667</v>
      </c>
      <c r="X45" s="48">
        <f t="shared" si="15"/>
        <v>15</v>
      </c>
      <c r="Y45" s="48">
        <f t="shared" si="15"/>
        <v>18</v>
      </c>
      <c r="Z45" s="48">
        <f t="shared" si="15"/>
        <v>21</v>
      </c>
      <c r="AA45" s="48">
        <f t="shared" si="15"/>
        <v>24</v>
      </c>
      <c r="AB45" s="48">
        <f t="shared" si="15"/>
        <v>27</v>
      </c>
      <c r="AC45" s="48">
        <f t="shared" si="15"/>
        <v>30.75</v>
      </c>
      <c r="AD45" s="48">
        <f t="shared" si="15"/>
        <v>34.5</v>
      </c>
      <c r="AE45" s="48">
        <f t="shared" si="15"/>
        <v>38.25</v>
      </c>
      <c r="AF45" s="48">
        <f t="shared" si="15"/>
        <v>42</v>
      </c>
      <c r="AG45" s="48">
        <f t="shared" si="15"/>
        <v>49.5</v>
      </c>
      <c r="AH45" s="48">
        <f t="shared" si="15"/>
        <v>57</v>
      </c>
      <c r="AI45" s="48">
        <f t="shared" si="15"/>
        <v>64.5</v>
      </c>
      <c r="AJ45" s="48">
        <f t="shared" si="15"/>
        <v>72</v>
      </c>
      <c r="AK45" s="48">
        <f t="shared" si="15"/>
        <v>78.5</v>
      </c>
      <c r="AL45" s="48">
        <f t="shared" si="15"/>
        <v>85</v>
      </c>
      <c r="AM45" s="48">
        <f t="shared" si="15"/>
        <v>88.33333333</v>
      </c>
      <c r="AN45" s="48">
        <f t="shared" si="15"/>
        <v>91.66666667</v>
      </c>
      <c r="AO45" s="48">
        <f t="shared" si="15"/>
        <v>95</v>
      </c>
      <c r="AP45" s="48">
        <f t="shared" si="15"/>
        <v>96.66666667</v>
      </c>
      <c r="AQ45" s="48">
        <f t="shared" si="15"/>
        <v>98.33333333</v>
      </c>
      <c r="AR45" s="28">
        <f t="shared" si="15"/>
        <v>100</v>
      </c>
      <c r="AS45" s="48" t="str">
        <f>AS44+#REF!</f>
        <v>#REF!</v>
      </c>
      <c r="AT45" s="48" t="str">
        <f t="shared" ref="AT45:BD45" si="16">AT44+AS45</f>
        <v>#REF!</v>
      </c>
      <c r="AU45" s="48" t="str">
        <f t="shared" si="16"/>
        <v>#REF!</v>
      </c>
      <c r="AV45" s="48" t="str">
        <f t="shared" si="16"/>
        <v>#REF!</v>
      </c>
      <c r="AW45" s="48" t="str">
        <f t="shared" si="16"/>
        <v>#REF!</v>
      </c>
      <c r="AX45" s="48" t="str">
        <f t="shared" si="16"/>
        <v>#REF!</v>
      </c>
      <c r="AY45" s="48" t="str">
        <f t="shared" si="16"/>
        <v>#REF!</v>
      </c>
      <c r="AZ45" s="48" t="str">
        <f t="shared" si="16"/>
        <v>#REF!</v>
      </c>
      <c r="BA45" s="48" t="str">
        <f t="shared" si="16"/>
        <v>#REF!</v>
      </c>
      <c r="BB45" s="48" t="str">
        <f t="shared" si="16"/>
        <v>#REF!</v>
      </c>
      <c r="BC45" s="48" t="str">
        <f t="shared" si="16"/>
        <v>#REF!</v>
      </c>
      <c r="BD45" s="28" t="str">
        <f t="shared" si="16"/>
        <v>#REF!</v>
      </c>
      <c r="BE45" s="5"/>
      <c r="BF45" s="5"/>
      <c r="BG45" s="5"/>
      <c r="BH45" s="5"/>
      <c r="BI45" s="5"/>
      <c r="BJ45" s="5"/>
      <c r="BK45" s="5"/>
      <c r="BL45" s="5"/>
      <c r="BM45" s="5"/>
    </row>
    <row r="46" ht="22.5" customHeight="1">
      <c r="A46" s="47" t="s">
        <v>24</v>
      </c>
      <c r="B46" s="11"/>
      <c r="C46" s="11"/>
      <c r="D46" s="12"/>
      <c r="E46" s="48">
        <f t="shared" ref="E46:R46" si="17">SUM(E17,E19,E21,E23,E25,E27,E29,E31,E33,E35,E37,E39,E41,E43)</f>
        <v>0</v>
      </c>
      <c r="F46" s="48">
        <f t="shared" si="17"/>
        <v>0</v>
      </c>
      <c r="G46" s="48">
        <f t="shared" si="17"/>
        <v>0</v>
      </c>
      <c r="H46" s="48">
        <f t="shared" si="17"/>
        <v>0</v>
      </c>
      <c r="I46" s="48">
        <f t="shared" si="17"/>
        <v>0</v>
      </c>
      <c r="J46" s="48">
        <f t="shared" si="17"/>
        <v>0</v>
      </c>
      <c r="K46" s="48">
        <f t="shared" si="17"/>
        <v>0</v>
      </c>
      <c r="L46" s="48">
        <f t="shared" si="17"/>
        <v>0</v>
      </c>
      <c r="M46" s="48">
        <f t="shared" si="17"/>
        <v>0</v>
      </c>
      <c r="N46" s="48">
        <f t="shared" si="17"/>
        <v>0</v>
      </c>
      <c r="O46" s="48">
        <f t="shared" si="17"/>
        <v>0</v>
      </c>
      <c r="P46" s="48">
        <f t="shared" si="17"/>
        <v>0</v>
      </c>
      <c r="Q46" s="48">
        <f t="shared" si="17"/>
        <v>0</v>
      </c>
      <c r="R46" s="48">
        <f t="shared" si="17"/>
        <v>0</v>
      </c>
      <c r="S46" s="48">
        <f t="shared" ref="S46:AR46" si="18">SUM(S8,S10,S12,S14,S17,S19,S21,S23,S25,S27,S29,S31,S33)</f>
        <v>0</v>
      </c>
      <c r="T46" s="48">
        <f t="shared" si="18"/>
        <v>0</v>
      </c>
      <c r="U46" s="48">
        <f t="shared" si="18"/>
        <v>0</v>
      </c>
      <c r="V46" s="48">
        <f t="shared" si="18"/>
        <v>0</v>
      </c>
      <c r="W46" s="48">
        <f t="shared" si="18"/>
        <v>0</v>
      </c>
      <c r="X46" s="48">
        <f t="shared" si="18"/>
        <v>0</v>
      </c>
      <c r="Y46" s="48">
        <f t="shared" si="18"/>
        <v>0</v>
      </c>
      <c r="Z46" s="48">
        <f t="shared" si="18"/>
        <v>0</v>
      </c>
      <c r="AA46" s="48">
        <f t="shared" si="18"/>
        <v>0</v>
      </c>
      <c r="AB46" s="48">
        <f t="shared" si="18"/>
        <v>0</v>
      </c>
      <c r="AC46" s="48">
        <f t="shared" si="18"/>
        <v>0</v>
      </c>
      <c r="AD46" s="48">
        <f t="shared" si="18"/>
        <v>0</v>
      </c>
      <c r="AE46" s="48">
        <f t="shared" si="18"/>
        <v>0</v>
      </c>
      <c r="AF46" s="48">
        <f t="shared" si="18"/>
        <v>0</v>
      </c>
      <c r="AG46" s="48">
        <f t="shared" si="18"/>
        <v>0</v>
      </c>
      <c r="AH46" s="48">
        <f t="shared" si="18"/>
        <v>0</v>
      </c>
      <c r="AI46" s="48">
        <f t="shared" si="18"/>
        <v>0</v>
      </c>
      <c r="AJ46" s="48">
        <f t="shared" si="18"/>
        <v>0</v>
      </c>
      <c r="AK46" s="48">
        <f t="shared" si="18"/>
        <v>0</v>
      </c>
      <c r="AL46" s="48">
        <f t="shared" si="18"/>
        <v>0</v>
      </c>
      <c r="AM46" s="48">
        <f t="shared" si="18"/>
        <v>0</v>
      </c>
      <c r="AN46" s="48">
        <f t="shared" si="18"/>
        <v>0</v>
      </c>
      <c r="AO46" s="48">
        <f t="shared" si="18"/>
        <v>0</v>
      </c>
      <c r="AP46" s="48">
        <f t="shared" si="18"/>
        <v>0</v>
      </c>
      <c r="AQ46" s="48">
        <f t="shared" si="18"/>
        <v>0</v>
      </c>
      <c r="AR46" s="48">
        <f t="shared" si="18"/>
        <v>0</v>
      </c>
      <c r="AS46" s="48">
        <f t="shared" ref="AS46:BD46" si="19">SUM(AS19,AS23,AS25,AS27,AS29,AS31,AS33,AS35,AS37,AS39,AS41,AS43)</f>
        <v>0</v>
      </c>
      <c r="AT46" s="48">
        <f t="shared" si="19"/>
        <v>0</v>
      </c>
      <c r="AU46" s="48">
        <f t="shared" si="19"/>
        <v>0</v>
      </c>
      <c r="AV46" s="48">
        <f t="shared" si="19"/>
        <v>0</v>
      </c>
      <c r="AW46" s="48">
        <f t="shared" si="19"/>
        <v>0</v>
      </c>
      <c r="AX46" s="48">
        <f t="shared" si="19"/>
        <v>0</v>
      </c>
      <c r="AY46" s="48">
        <f t="shared" si="19"/>
        <v>0</v>
      </c>
      <c r="AZ46" s="48">
        <f t="shared" si="19"/>
        <v>0</v>
      </c>
      <c r="BA46" s="48">
        <f t="shared" si="19"/>
        <v>0</v>
      </c>
      <c r="BB46" s="48">
        <f t="shared" si="19"/>
        <v>0</v>
      </c>
      <c r="BC46" s="48">
        <f t="shared" si="19"/>
        <v>0</v>
      </c>
      <c r="BD46" s="48">
        <f t="shared" si="19"/>
        <v>0</v>
      </c>
      <c r="BE46" s="5"/>
      <c r="BF46" s="5"/>
      <c r="BG46" s="5"/>
      <c r="BH46" s="5"/>
      <c r="BI46" s="5"/>
      <c r="BJ46" s="5"/>
      <c r="BK46" s="5"/>
      <c r="BL46" s="5"/>
      <c r="BM46" s="5"/>
    </row>
    <row r="47" ht="22.5" customHeight="1">
      <c r="A47" s="47" t="s">
        <v>25</v>
      </c>
      <c r="B47" s="11"/>
      <c r="C47" s="11"/>
      <c r="D47" s="12"/>
      <c r="E47" s="48">
        <f>E46</f>
        <v>0</v>
      </c>
      <c r="F47" s="48">
        <f t="shared" ref="F47:AR47" si="20">F46+E47</f>
        <v>0</v>
      </c>
      <c r="G47" s="48">
        <f t="shared" si="20"/>
        <v>0</v>
      </c>
      <c r="H47" s="48">
        <f t="shared" si="20"/>
        <v>0</v>
      </c>
      <c r="I47" s="48">
        <f t="shared" si="20"/>
        <v>0</v>
      </c>
      <c r="J47" s="48">
        <f t="shared" si="20"/>
        <v>0</v>
      </c>
      <c r="K47" s="48">
        <f t="shared" si="20"/>
        <v>0</v>
      </c>
      <c r="L47" s="48">
        <f t="shared" si="20"/>
        <v>0</v>
      </c>
      <c r="M47" s="48">
        <f t="shared" si="20"/>
        <v>0</v>
      </c>
      <c r="N47" s="48">
        <f t="shared" si="20"/>
        <v>0</v>
      </c>
      <c r="O47" s="48">
        <f t="shared" si="20"/>
        <v>0</v>
      </c>
      <c r="P47" s="48">
        <f t="shared" si="20"/>
        <v>0</v>
      </c>
      <c r="Q47" s="48">
        <f t="shared" si="20"/>
        <v>0</v>
      </c>
      <c r="R47" s="48">
        <f t="shared" si="20"/>
        <v>0</v>
      </c>
      <c r="S47" s="38">
        <f t="shared" si="20"/>
        <v>0</v>
      </c>
      <c r="T47" s="48">
        <f t="shared" si="20"/>
        <v>0</v>
      </c>
      <c r="U47" s="48">
        <f t="shared" si="20"/>
        <v>0</v>
      </c>
      <c r="V47" s="48">
        <f t="shared" si="20"/>
        <v>0</v>
      </c>
      <c r="W47" s="48">
        <f t="shared" si="20"/>
        <v>0</v>
      </c>
      <c r="X47" s="48">
        <f t="shared" si="20"/>
        <v>0</v>
      </c>
      <c r="Y47" s="48">
        <f t="shared" si="20"/>
        <v>0</v>
      </c>
      <c r="Z47" s="48">
        <f t="shared" si="20"/>
        <v>0</v>
      </c>
      <c r="AA47" s="48">
        <f t="shared" si="20"/>
        <v>0</v>
      </c>
      <c r="AB47" s="48">
        <f t="shared" si="20"/>
        <v>0</v>
      </c>
      <c r="AC47" s="48">
        <f t="shared" si="20"/>
        <v>0</v>
      </c>
      <c r="AD47" s="48">
        <f t="shared" si="20"/>
        <v>0</v>
      </c>
      <c r="AE47" s="48">
        <f t="shared" si="20"/>
        <v>0</v>
      </c>
      <c r="AF47" s="48">
        <f t="shared" si="20"/>
        <v>0</v>
      </c>
      <c r="AG47" s="48">
        <f t="shared" si="20"/>
        <v>0</v>
      </c>
      <c r="AH47" s="48">
        <f t="shared" si="20"/>
        <v>0</v>
      </c>
      <c r="AI47" s="48">
        <f t="shared" si="20"/>
        <v>0</v>
      </c>
      <c r="AJ47" s="48">
        <f t="shared" si="20"/>
        <v>0</v>
      </c>
      <c r="AK47" s="48">
        <f t="shared" si="20"/>
        <v>0</v>
      </c>
      <c r="AL47" s="48">
        <f t="shared" si="20"/>
        <v>0</v>
      </c>
      <c r="AM47" s="48">
        <f t="shared" si="20"/>
        <v>0</v>
      </c>
      <c r="AN47" s="48">
        <f t="shared" si="20"/>
        <v>0</v>
      </c>
      <c r="AO47" s="48">
        <f t="shared" si="20"/>
        <v>0</v>
      </c>
      <c r="AP47" s="48">
        <f t="shared" si="20"/>
        <v>0</v>
      </c>
      <c r="AQ47" s="48">
        <f t="shared" si="20"/>
        <v>0</v>
      </c>
      <c r="AR47" s="48">
        <f t="shared" si="20"/>
        <v>0</v>
      </c>
      <c r="AS47" s="48" t="str">
        <f>AS46+#REF!</f>
        <v>#REF!</v>
      </c>
      <c r="AT47" s="48" t="str">
        <f t="shared" ref="AT47:BD47" si="21">AT46+AS47</f>
        <v>#REF!</v>
      </c>
      <c r="AU47" s="48" t="str">
        <f t="shared" si="21"/>
        <v>#REF!</v>
      </c>
      <c r="AV47" s="48" t="str">
        <f t="shared" si="21"/>
        <v>#REF!</v>
      </c>
      <c r="AW47" s="48" t="str">
        <f t="shared" si="21"/>
        <v>#REF!</v>
      </c>
      <c r="AX47" s="48" t="str">
        <f t="shared" si="21"/>
        <v>#REF!</v>
      </c>
      <c r="AY47" s="48" t="str">
        <f t="shared" si="21"/>
        <v>#REF!</v>
      </c>
      <c r="AZ47" s="48" t="str">
        <f t="shared" si="21"/>
        <v>#REF!</v>
      </c>
      <c r="BA47" s="48" t="str">
        <f t="shared" si="21"/>
        <v>#REF!</v>
      </c>
      <c r="BB47" s="48" t="str">
        <f t="shared" si="21"/>
        <v>#REF!</v>
      </c>
      <c r="BC47" s="48" t="str">
        <f t="shared" si="21"/>
        <v>#REF!</v>
      </c>
      <c r="BD47" s="38" t="str">
        <f t="shared" si="21"/>
        <v>#REF!</v>
      </c>
      <c r="BE47" s="5"/>
      <c r="BF47" s="5"/>
      <c r="BG47" s="5"/>
      <c r="BH47" s="5"/>
      <c r="BI47" s="5"/>
      <c r="BJ47" s="5"/>
      <c r="BK47" s="5"/>
      <c r="BL47" s="5"/>
      <c r="BM47" s="5"/>
    </row>
    <row r="48" ht="22.5" customHeight="1">
      <c r="A48" s="47" t="s">
        <v>26</v>
      </c>
      <c r="B48" s="11"/>
      <c r="C48" s="11"/>
      <c r="D48" s="12"/>
      <c r="E48" s="48">
        <f t="shared" ref="E48:BD48" si="22">E45-E47</f>
        <v>0</v>
      </c>
      <c r="F48" s="48">
        <f t="shared" si="22"/>
        <v>0</v>
      </c>
      <c r="G48" s="48">
        <f t="shared" si="22"/>
        <v>0</v>
      </c>
      <c r="H48" s="48">
        <f t="shared" si="22"/>
        <v>0</v>
      </c>
      <c r="I48" s="48">
        <f t="shared" si="22"/>
        <v>0</v>
      </c>
      <c r="J48" s="48">
        <f t="shared" si="22"/>
        <v>0</v>
      </c>
      <c r="K48" s="48">
        <f t="shared" si="22"/>
        <v>0</v>
      </c>
      <c r="L48" s="48">
        <f t="shared" si="22"/>
        <v>0</v>
      </c>
      <c r="M48" s="48">
        <f t="shared" si="22"/>
        <v>0</v>
      </c>
      <c r="N48" s="48">
        <f t="shared" si="22"/>
        <v>0</v>
      </c>
      <c r="O48" s="48">
        <f t="shared" si="22"/>
        <v>0</v>
      </c>
      <c r="P48" s="48">
        <f t="shared" si="22"/>
        <v>0</v>
      </c>
      <c r="Q48" s="48">
        <f t="shared" si="22"/>
        <v>0</v>
      </c>
      <c r="R48" s="48">
        <f t="shared" si="22"/>
        <v>0</v>
      </c>
      <c r="S48" s="38">
        <f t="shared" si="22"/>
        <v>0</v>
      </c>
      <c r="T48" s="48">
        <f t="shared" si="22"/>
        <v>0</v>
      </c>
      <c r="U48" s="48">
        <f t="shared" si="22"/>
        <v>5</v>
      </c>
      <c r="V48" s="48">
        <f t="shared" si="22"/>
        <v>8.333333333</v>
      </c>
      <c r="W48" s="48">
        <f t="shared" si="22"/>
        <v>11.66666667</v>
      </c>
      <c r="X48" s="48">
        <f t="shared" si="22"/>
        <v>15</v>
      </c>
      <c r="Y48" s="48">
        <f t="shared" si="22"/>
        <v>18</v>
      </c>
      <c r="Z48" s="48">
        <f t="shared" si="22"/>
        <v>21</v>
      </c>
      <c r="AA48" s="48">
        <f t="shared" si="22"/>
        <v>24</v>
      </c>
      <c r="AB48" s="48">
        <f t="shared" si="22"/>
        <v>27</v>
      </c>
      <c r="AC48" s="48">
        <f t="shared" si="22"/>
        <v>30.75</v>
      </c>
      <c r="AD48" s="48">
        <f t="shared" si="22"/>
        <v>34.5</v>
      </c>
      <c r="AE48" s="48">
        <f t="shared" si="22"/>
        <v>38.25</v>
      </c>
      <c r="AF48" s="48">
        <f t="shared" si="22"/>
        <v>42</v>
      </c>
      <c r="AG48" s="48">
        <f t="shared" si="22"/>
        <v>49.5</v>
      </c>
      <c r="AH48" s="48">
        <f t="shared" si="22"/>
        <v>57</v>
      </c>
      <c r="AI48" s="48">
        <f t="shared" si="22"/>
        <v>64.5</v>
      </c>
      <c r="AJ48" s="48">
        <f t="shared" si="22"/>
        <v>72</v>
      </c>
      <c r="AK48" s="48">
        <f t="shared" si="22"/>
        <v>78.5</v>
      </c>
      <c r="AL48" s="48">
        <f t="shared" si="22"/>
        <v>85</v>
      </c>
      <c r="AM48" s="48">
        <f t="shared" si="22"/>
        <v>88.33333333</v>
      </c>
      <c r="AN48" s="48">
        <f t="shared" si="22"/>
        <v>91.66666667</v>
      </c>
      <c r="AO48" s="48">
        <f t="shared" si="22"/>
        <v>95</v>
      </c>
      <c r="AP48" s="48">
        <f t="shared" si="22"/>
        <v>96.66666667</v>
      </c>
      <c r="AQ48" s="48">
        <f t="shared" si="22"/>
        <v>98.33333333</v>
      </c>
      <c r="AR48" s="28">
        <f t="shared" si="22"/>
        <v>100</v>
      </c>
      <c r="AS48" s="48" t="str">
        <f t="shared" si="22"/>
        <v>#REF!</v>
      </c>
      <c r="AT48" s="48" t="str">
        <f t="shared" si="22"/>
        <v>#REF!</v>
      </c>
      <c r="AU48" s="48" t="str">
        <f t="shared" si="22"/>
        <v>#REF!</v>
      </c>
      <c r="AV48" s="48" t="str">
        <f t="shared" si="22"/>
        <v>#REF!</v>
      </c>
      <c r="AW48" s="48" t="str">
        <f t="shared" si="22"/>
        <v>#REF!</v>
      </c>
      <c r="AX48" s="48" t="str">
        <f t="shared" si="22"/>
        <v>#REF!</v>
      </c>
      <c r="AY48" s="48" t="str">
        <f t="shared" si="22"/>
        <v>#REF!</v>
      </c>
      <c r="AZ48" s="48" t="str">
        <f t="shared" si="22"/>
        <v>#REF!</v>
      </c>
      <c r="BA48" s="48" t="str">
        <f t="shared" si="22"/>
        <v>#REF!</v>
      </c>
      <c r="BB48" s="48" t="str">
        <f t="shared" si="22"/>
        <v>#REF!</v>
      </c>
      <c r="BC48" s="48" t="str">
        <f t="shared" si="22"/>
        <v>#REF!</v>
      </c>
      <c r="BD48" s="48" t="str">
        <f t="shared" si="22"/>
        <v>#REF!</v>
      </c>
      <c r="BE48" s="5"/>
      <c r="BF48" s="5"/>
      <c r="BG48" s="5"/>
      <c r="BH48" s="5"/>
      <c r="BI48" s="5"/>
      <c r="BJ48" s="5"/>
      <c r="BK48" s="5"/>
      <c r="BL48" s="5"/>
      <c r="BM48" s="5"/>
    </row>
    <row r="49" ht="18.75" hidden="1" customHeight="1">
      <c r="A49" s="50" t="s">
        <v>27</v>
      </c>
      <c r="B49" s="11"/>
      <c r="C49" s="11"/>
      <c r="D49" s="12"/>
      <c r="E49" s="48">
        <f t="shared" ref="E49:AB49" si="23">E44</f>
        <v>0</v>
      </c>
      <c r="F49" s="48">
        <f t="shared" si="23"/>
        <v>0</v>
      </c>
      <c r="G49" s="48">
        <f t="shared" si="23"/>
        <v>0</v>
      </c>
      <c r="H49" s="48">
        <f t="shared" si="23"/>
        <v>0</v>
      </c>
      <c r="I49" s="48">
        <f t="shared" si="23"/>
        <v>0</v>
      </c>
      <c r="J49" s="48">
        <f t="shared" si="23"/>
        <v>0</v>
      </c>
      <c r="K49" s="48">
        <f t="shared" si="23"/>
        <v>0</v>
      </c>
      <c r="L49" s="48">
        <f t="shared" si="23"/>
        <v>0</v>
      </c>
      <c r="M49" s="48">
        <f t="shared" si="23"/>
        <v>0</v>
      </c>
      <c r="N49" s="48">
        <f t="shared" si="23"/>
        <v>0</v>
      </c>
      <c r="O49" s="48">
        <f t="shared" si="23"/>
        <v>0</v>
      </c>
      <c r="P49" s="48">
        <f t="shared" si="23"/>
        <v>0</v>
      </c>
      <c r="Q49" s="48">
        <f t="shared" si="23"/>
        <v>0</v>
      </c>
      <c r="R49" s="48">
        <f t="shared" si="23"/>
        <v>0</v>
      </c>
      <c r="S49" s="38">
        <f t="shared" si="23"/>
        <v>0</v>
      </c>
      <c r="T49" s="48">
        <f t="shared" si="23"/>
        <v>0</v>
      </c>
      <c r="U49" s="48">
        <f t="shared" si="23"/>
        <v>5</v>
      </c>
      <c r="V49" s="48">
        <f t="shared" si="23"/>
        <v>3.333333333</v>
      </c>
      <c r="W49" s="48">
        <f t="shared" si="23"/>
        <v>3.333333333</v>
      </c>
      <c r="X49" s="48">
        <f t="shared" si="23"/>
        <v>3.333333333</v>
      </c>
      <c r="Y49" s="48">
        <f t="shared" si="23"/>
        <v>3</v>
      </c>
      <c r="Z49" s="48">
        <f t="shared" si="23"/>
        <v>3</v>
      </c>
      <c r="AA49" s="48">
        <f t="shared" si="23"/>
        <v>3</v>
      </c>
      <c r="AB49" s="48">
        <f t="shared" si="23"/>
        <v>3</v>
      </c>
      <c r="AC49" s="51"/>
      <c r="AD49" s="51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"/>
      <c r="BF49" s="5"/>
      <c r="BG49" s="5"/>
      <c r="BH49" s="5"/>
      <c r="BI49" s="5"/>
      <c r="BJ49" s="5"/>
      <c r="BK49" s="5"/>
      <c r="BL49" s="5"/>
      <c r="BM49" s="5"/>
    </row>
    <row r="50" ht="18.75" hidden="1" customHeight="1">
      <c r="A50" s="50" t="s">
        <v>28</v>
      </c>
      <c r="B50" s="11"/>
      <c r="C50" s="11"/>
      <c r="D50" s="12"/>
      <c r="E50" s="48">
        <f t="shared" ref="E50:BD50" si="24">E45</f>
        <v>0</v>
      </c>
      <c r="F50" s="48">
        <f t="shared" si="24"/>
        <v>0</v>
      </c>
      <c r="G50" s="48">
        <f t="shared" si="24"/>
        <v>0</v>
      </c>
      <c r="H50" s="48">
        <f t="shared" si="24"/>
        <v>0</v>
      </c>
      <c r="I50" s="48">
        <f t="shared" si="24"/>
        <v>0</v>
      </c>
      <c r="J50" s="48">
        <f t="shared" si="24"/>
        <v>0</v>
      </c>
      <c r="K50" s="48">
        <f t="shared" si="24"/>
        <v>0</v>
      </c>
      <c r="L50" s="48">
        <f t="shared" si="24"/>
        <v>0</v>
      </c>
      <c r="M50" s="48">
        <f t="shared" si="24"/>
        <v>0</v>
      </c>
      <c r="N50" s="48">
        <f t="shared" si="24"/>
        <v>0</v>
      </c>
      <c r="O50" s="48">
        <f t="shared" si="24"/>
        <v>0</v>
      </c>
      <c r="P50" s="48">
        <f t="shared" si="24"/>
        <v>0</v>
      </c>
      <c r="Q50" s="48">
        <f t="shared" si="24"/>
        <v>0</v>
      </c>
      <c r="R50" s="48">
        <f t="shared" si="24"/>
        <v>0</v>
      </c>
      <c r="S50" s="38">
        <f t="shared" si="24"/>
        <v>0</v>
      </c>
      <c r="T50" s="48">
        <f t="shared" si="24"/>
        <v>0</v>
      </c>
      <c r="U50" s="48">
        <f t="shared" si="24"/>
        <v>5</v>
      </c>
      <c r="V50" s="48">
        <f t="shared" si="24"/>
        <v>8.333333333</v>
      </c>
      <c r="W50" s="48">
        <f t="shared" si="24"/>
        <v>11.66666667</v>
      </c>
      <c r="X50" s="48">
        <f t="shared" si="24"/>
        <v>15</v>
      </c>
      <c r="Y50" s="48">
        <f t="shared" si="24"/>
        <v>18</v>
      </c>
      <c r="Z50" s="48">
        <f t="shared" si="24"/>
        <v>21</v>
      </c>
      <c r="AA50" s="48">
        <f t="shared" si="24"/>
        <v>24</v>
      </c>
      <c r="AB50" s="48">
        <f t="shared" si="24"/>
        <v>27</v>
      </c>
      <c r="AC50" s="48">
        <f t="shared" si="24"/>
        <v>30.75</v>
      </c>
      <c r="AD50" s="48">
        <f t="shared" si="24"/>
        <v>34.5</v>
      </c>
      <c r="AE50" s="48">
        <f t="shared" si="24"/>
        <v>38.25</v>
      </c>
      <c r="AF50" s="48">
        <f t="shared" si="24"/>
        <v>42</v>
      </c>
      <c r="AG50" s="48">
        <f t="shared" si="24"/>
        <v>49.5</v>
      </c>
      <c r="AH50" s="48">
        <f t="shared" si="24"/>
        <v>57</v>
      </c>
      <c r="AI50" s="48">
        <f t="shared" si="24"/>
        <v>64.5</v>
      </c>
      <c r="AJ50" s="48">
        <f t="shared" si="24"/>
        <v>72</v>
      </c>
      <c r="AK50" s="48">
        <f t="shared" si="24"/>
        <v>78.5</v>
      </c>
      <c r="AL50" s="48">
        <f t="shared" si="24"/>
        <v>85</v>
      </c>
      <c r="AM50" s="48">
        <f t="shared" si="24"/>
        <v>88.33333333</v>
      </c>
      <c r="AN50" s="48">
        <f t="shared" si="24"/>
        <v>91.66666667</v>
      </c>
      <c r="AO50" s="48">
        <f t="shared" si="24"/>
        <v>95</v>
      </c>
      <c r="AP50" s="48">
        <f t="shared" si="24"/>
        <v>96.66666667</v>
      </c>
      <c r="AQ50" s="38">
        <f t="shared" si="24"/>
        <v>98.33333333</v>
      </c>
      <c r="AR50" s="48">
        <f t="shared" si="24"/>
        <v>100</v>
      </c>
      <c r="AS50" s="48" t="str">
        <f t="shared" si="24"/>
        <v>#REF!</v>
      </c>
      <c r="AT50" s="48" t="str">
        <f t="shared" si="24"/>
        <v>#REF!</v>
      </c>
      <c r="AU50" s="48" t="str">
        <f t="shared" si="24"/>
        <v>#REF!</v>
      </c>
      <c r="AV50" s="48" t="str">
        <f t="shared" si="24"/>
        <v>#REF!</v>
      </c>
      <c r="AW50" s="48" t="str">
        <f t="shared" si="24"/>
        <v>#REF!</v>
      </c>
      <c r="AX50" s="48" t="str">
        <f t="shared" si="24"/>
        <v>#REF!</v>
      </c>
      <c r="AY50" s="48" t="str">
        <f t="shared" si="24"/>
        <v>#REF!</v>
      </c>
      <c r="AZ50" s="48" t="str">
        <f t="shared" si="24"/>
        <v>#REF!</v>
      </c>
      <c r="BA50" s="48" t="str">
        <f t="shared" si="24"/>
        <v>#REF!</v>
      </c>
      <c r="BB50" s="48" t="str">
        <f t="shared" si="24"/>
        <v>#REF!</v>
      </c>
      <c r="BC50" s="48" t="str">
        <f t="shared" si="24"/>
        <v>#REF!</v>
      </c>
      <c r="BD50" s="48" t="str">
        <f t="shared" si="24"/>
        <v>#REF!</v>
      </c>
      <c r="BE50" s="5"/>
      <c r="BF50" s="5"/>
      <c r="BG50" s="5"/>
      <c r="BH50" s="5"/>
      <c r="BI50" s="5"/>
      <c r="BJ50" s="5"/>
      <c r="BK50" s="5"/>
      <c r="BL50" s="5"/>
      <c r="BM50" s="5"/>
    </row>
    <row r="51" ht="18.75" hidden="1" customHeight="1">
      <c r="A51" s="53" t="s">
        <v>29</v>
      </c>
      <c r="B51" s="11"/>
      <c r="C51" s="11"/>
      <c r="D51" s="12"/>
      <c r="E51" s="48">
        <f t="shared" ref="E51:BD51" si="25">(E50/$AB$50)*100</f>
        <v>0</v>
      </c>
      <c r="F51" s="48">
        <f t="shared" si="25"/>
        <v>0</v>
      </c>
      <c r="G51" s="48">
        <f t="shared" si="25"/>
        <v>0</v>
      </c>
      <c r="H51" s="48">
        <f t="shared" si="25"/>
        <v>0</v>
      </c>
      <c r="I51" s="48">
        <f t="shared" si="25"/>
        <v>0</v>
      </c>
      <c r="J51" s="48">
        <f t="shared" si="25"/>
        <v>0</v>
      </c>
      <c r="K51" s="48">
        <f t="shared" si="25"/>
        <v>0</v>
      </c>
      <c r="L51" s="48">
        <f t="shared" si="25"/>
        <v>0</v>
      </c>
      <c r="M51" s="48">
        <f t="shared" si="25"/>
        <v>0</v>
      </c>
      <c r="N51" s="48">
        <f t="shared" si="25"/>
        <v>0</v>
      </c>
      <c r="O51" s="48">
        <f t="shared" si="25"/>
        <v>0</v>
      </c>
      <c r="P51" s="48">
        <f t="shared" si="25"/>
        <v>0</v>
      </c>
      <c r="Q51" s="48">
        <f t="shared" si="25"/>
        <v>0</v>
      </c>
      <c r="R51" s="48">
        <f t="shared" si="25"/>
        <v>0</v>
      </c>
      <c r="S51" s="38">
        <f t="shared" si="25"/>
        <v>0</v>
      </c>
      <c r="T51" s="48">
        <f t="shared" si="25"/>
        <v>0</v>
      </c>
      <c r="U51" s="48">
        <f t="shared" si="25"/>
        <v>18.51851852</v>
      </c>
      <c r="V51" s="54">
        <f t="shared" si="25"/>
        <v>30.86419753</v>
      </c>
      <c r="W51" s="48">
        <f t="shared" si="25"/>
        <v>43.20987654</v>
      </c>
      <c r="X51" s="48">
        <f t="shared" si="25"/>
        <v>55.55555556</v>
      </c>
      <c r="Y51" s="48">
        <f t="shared" si="25"/>
        <v>66.66666667</v>
      </c>
      <c r="Z51" s="48">
        <f t="shared" si="25"/>
        <v>77.77777778</v>
      </c>
      <c r="AA51" s="48">
        <f t="shared" si="25"/>
        <v>88.88888889</v>
      </c>
      <c r="AB51" s="49">
        <f t="shared" si="25"/>
        <v>100</v>
      </c>
      <c r="AC51" s="49">
        <f t="shared" si="25"/>
        <v>113.8888889</v>
      </c>
      <c r="AD51" s="49">
        <f t="shared" si="25"/>
        <v>127.7777778</v>
      </c>
      <c r="AE51" s="49">
        <f t="shared" si="25"/>
        <v>141.6666667</v>
      </c>
      <c r="AF51" s="49">
        <f t="shared" si="25"/>
        <v>155.5555556</v>
      </c>
      <c r="AG51" s="49">
        <f t="shared" si="25"/>
        <v>183.3333333</v>
      </c>
      <c r="AH51" s="49">
        <f t="shared" si="25"/>
        <v>211.1111111</v>
      </c>
      <c r="AI51" s="49">
        <f t="shared" si="25"/>
        <v>238.8888889</v>
      </c>
      <c r="AJ51" s="49">
        <f t="shared" si="25"/>
        <v>266.6666667</v>
      </c>
      <c r="AK51" s="49">
        <f t="shared" si="25"/>
        <v>290.7407407</v>
      </c>
      <c r="AL51" s="49">
        <f t="shared" si="25"/>
        <v>314.8148148</v>
      </c>
      <c r="AM51" s="49">
        <f t="shared" si="25"/>
        <v>327.1604938</v>
      </c>
      <c r="AN51" s="49">
        <f t="shared" si="25"/>
        <v>339.5061728</v>
      </c>
      <c r="AO51" s="49">
        <f t="shared" si="25"/>
        <v>351.8518519</v>
      </c>
      <c r="AP51" s="49">
        <f t="shared" si="25"/>
        <v>358.0246914</v>
      </c>
      <c r="AQ51" s="49">
        <f t="shared" si="25"/>
        <v>364.1975309</v>
      </c>
      <c r="AR51" s="49">
        <f t="shared" si="25"/>
        <v>370.3703704</v>
      </c>
      <c r="AS51" s="49" t="str">
        <f t="shared" si="25"/>
        <v>#REF!</v>
      </c>
      <c r="AT51" s="49" t="str">
        <f t="shared" si="25"/>
        <v>#REF!</v>
      </c>
      <c r="AU51" s="49" t="str">
        <f t="shared" si="25"/>
        <v>#REF!</v>
      </c>
      <c r="AV51" s="49" t="str">
        <f t="shared" si="25"/>
        <v>#REF!</v>
      </c>
      <c r="AW51" s="49" t="str">
        <f t="shared" si="25"/>
        <v>#REF!</v>
      </c>
      <c r="AX51" s="49" t="str">
        <f t="shared" si="25"/>
        <v>#REF!</v>
      </c>
      <c r="AY51" s="49" t="str">
        <f t="shared" si="25"/>
        <v>#REF!</v>
      </c>
      <c r="AZ51" s="49" t="str">
        <f t="shared" si="25"/>
        <v>#REF!</v>
      </c>
      <c r="BA51" s="49" t="str">
        <f t="shared" si="25"/>
        <v>#REF!</v>
      </c>
      <c r="BB51" s="49" t="str">
        <f t="shared" si="25"/>
        <v>#REF!</v>
      </c>
      <c r="BC51" s="49" t="str">
        <f t="shared" si="25"/>
        <v>#REF!</v>
      </c>
      <c r="BD51" s="49" t="str">
        <f t="shared" si="25"/>
        <v>#REF!</v>
      </c>
      <c r="BE51" s="5"/>
      <c r="BF51" s="5"/>
      <c r="BG51" s="5"/>
      <c r="BH51" s="5"/>
      <c r="BI51" s="5"/>
      <c r="BJ51" s="5"/>
      <c r="BK51" s="5"/>
      <c r="BL51" s="5"/>
      <c r="BM51" s="5"/>
    </row>
    <row r="52" ht="18.75" hidden="1" customHeight="1">
      <c r="A52" s="50" t="s">
        <v>30</v>
      </c>
      <c r="B52" s="11"/>
      <c r="C52" s="11"/>
      <c r="D52" s="12"/>
      <c r="E52" s="48">
        <f t="shared" ref="E52:AB52" si="26">E46</f>
        <v>0</v>
      </c>
      <c r="F52" s="48">
        <f t="shared" si="26"/>
        <v>0</v>
      </c>
      <c r="G52" s="48">
        <f t="shared" si="26"/>
        <v>0</v>
      </c>
      <c r="H52" s="48">
        <f t="shared" si="26"/>
        <v>0</v>
      </c>
      <c r="I52" s="48">
        <f t="shared" si="26"/>
        <v>0</v>
      </c>
      <c r="J52" s="48">
        <f t="shared" si="26"/>
        <v>0</v>
      </c>
      <c r="K52" s="48">
        <f t="shared" si="26"/>
        <v>0</v>
      </c>
      <c r="L52" s="48">
        <f t="shared" si="26"/>
        <v>0</v>
      </c>
      <c r="M52" s="48">
        <f t="shared" si="26"/>
        <v>0</v>
      </c>
      <c r="N52" s="48">
        <f t="shared" si="26"/>
        <v>0</v>
      </c>
      <c r="O52" s="48">
        <f t="shared" si="26"/>
        <v>0</v>
      </c>
      <c r="P52" s="48">
        <f t="shared" si="26"/>
        <v>0</v>
      </c>
      <c r="Q52" s="48">
        <f t="shared" si="26"/>
        <v>0</v>
      </c>
      <c r="R52" s="48">
        <f t="shared" si="26"/>
        <v>0</v>
      </c>
      <c r="S52" s="38">
        <f t="shared" si="26"/>
        <v>0</v>
      </c>
      <c r="T52" s="48">
        <f t="shared" si="26"/>
        <v>0</v>
      </c>
      <c r="U52" s="48">
        <f t="shared" si="26"/>
        <v>0</v>
      </c>
      <c r="V52" s="48">
        <f t="shared" si="26"/>
        <v>0</v>
      </c>
      <c r="W52" s="48">
        <f t="shared" si="26"/>
        <v>0</v>
      </c>
      <c r="X52" s="48">
        <f t="shared" si="26"/>
        <v>0</v>
      </c>
      <c r="Y52" s="48">
        <f t="shared" si="26"/>
        <v>0</v>
      </c>
      <c r="Z52" s="48">
        <f t="shared" si="26"/>
        <v>0</v>
      </c>
      <c r="AA52" s="48">
        <f t="shared" si="26"/>
        <v>0</v>
      </c>
      <c r="AB52" s="48">
        <f t="shared" si="26"/>
        <v>0</v>
      </c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"/>
      <c r="BF52" s="5"/>
      <c r="BG52" s="5"/>
      <c r="BH52" s="5"/>
      <c r="BI52" s="5"/>
      <c r="BJ52" s="5"/>
      <c r="BK52" s="5"/>
      <c r="BL52" s="5"/>
      <c r="BM52" s="5"/>
    </row>
    <row r="53" ht="18.75" hidden="1" customHeight="1">
      <c r="A53" s="50" t="s">
        <v>31</v>
      </c>
      <c r="B53" s="11"/>
      <c r="C53" s="11"/>
      <c r="D53" s="12"/>
      <c r="E53" s="48">
        <f t="shared" ref="E53:U53" si="27">E47:AB47</f>
        <v>0</v>
      </c>
      <c r="F53" s="48">
        <f t="shared" si="27"/>
        <v>0</v>
      </c>
      <c r="G53" s="48">
        <f t="shared" si="27"/>
        <v>0</v>
      </c>
      <c r="H53" s="48">
        <f t="shared" si="27"/>
        <v>0</v>
      </c>
      <c r="I53" s="48">
        <f t="shared" si="27"/>
        <v>0</v>
      </c>
      <c r="J53" s="48">
        <f t="shared" si="27"/>
        <v>0</v>
      </c>
      <c r="K53" s="48">
        <f t="shared" si="27"/>
        <v>0</v>
      </c>
      <c r="L53" s="48">
        <f t="shared" si="27"/>
        <v>0</v>
      </c>
      <c r="M53" s="48">
        <f t="shared" si="27"/>
        <v>0</v>
      </c>
      <c r="N53" s="48">
        <f t="shared" si="27"/>
        <v>0</v>
      </c>
      <c r="O53" s="48">
        <f t="shared" si="27"/>
        <v>0</v>
      </c>
      <c r="P53" s="48">
        <f t="shared" si="27"/>
        <v>0</v>
      </c>
      <c r="Q53" s="48">
        <f t="shared" si="27"/>
        <v>0</v>
      </c>
      <c r="R53" s="48">
        <f t="shared" si="27"/>
        <v>0</v>
      </c>
      <c r="S53" s="38">
        <f t="shared" si="27"/>
        <v>0</v>
      </c>
      <c r="T53" s="48">
        <f t="shared" si="27"/>
        <v>0</v>
      </c>
      <c r="U53" s="48">
        <f t="shared" si="27"/>
        <v>0</v>
      </c>
      <c r="V53" s="48">
        <f>V47:AR47</f>
        <v>0</v>
      </c>
      <c r="W53" s="48">
        <f>W47:AR47</f>
        <v>0</v>
      </c>
      <c r="X53" s="48">
        <f>X47:AR47</f>
        <v>0</v>
      </c>
      <c r="Y53" s="48">
        <f>Y47:AR47</f>
        <v>0</v>
      </c>
      <c r="Z53" s="48">
        <f>Z47:AR47</f>
        <v>0</v>
      </c>
      <c r="AA53" s="48">
        <f>AA47:AR47</f>
        <v>0</v>
      </c>
      <c r="AB53" s="48">
        <f>AB47:AR47</f>
        <v>0</v>
      </c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"/>
      <c r="BF53" s="5"/>
      <c r="BG53" s="5"/>
      <c r="BH53" s="5"/>
      <c r="BI53" s="5"/>
      <c r="BJ53" s="5"/>
      <c r="BK53" s="5"/>
      <c r="BL53" s="5"/>
      <c r="BM53" s="5"/>
    </row>
    <row r="54" ht="18.75" hidden="1" customHeight="1">
      <c r="A54" s="53" t="s">
        <v>32</v>
      </c>
      <c r="B54" s="11"/>
      <c r="C54" s="11"/>
      <c r="D54" s="12"/>
      <c r="E54" s="48">
        <f t="shared" ref="E54:AB54" si="28">(E53/$AB$50)*100</f>
        <v>0</v>
      </c>
      <c r="F54" s="48">
        <f t="shared" si="28"/>
        <v>0</v>
      </c>
      <c r="G54" s="48">
        <f t="shared" si="28"/>
        <v>0</v>
      </c>
      <c r="H54" s="48">
        <f t="shared" si="28"/>
        <v>0</v>
      </c>
      <c r="I54" s="48">
        <f t="shared" si="28"/>
        <v>0</v>
      </c>
      <c r="J54" s="48">
        <f t="shared" si="28"/>
        <v>0</v>
      </c>
      <c r="K54" s="48">
        <f t="shared" si="28"/>
        <v>0</v>
      </c>
      <c r="L54" s="48">
        <f t="shared" si="28"/>
        <v>0</v>
      </c>
      <c r="M54" s="48">
        <f t="shared" si="28"/>
        <v>0</v>
      </c>
      <c r="N54" s="48">
        <f t="shared" si="28"/>
        <v>0</v>
      </c>
      <c r="O54" s="48">
        <f t="shared" si="28"/>
        <v>0</v>
      </c>
      <c r="P54" s="48">
        <f t="shared" si="28"/>
        <v>0</v>
      </c>
      <c r="Q54" s="48">
        <f t="shared" si="28"/>
        <v>0</v>
      </c>
      <c r="R54" s="48">
        <f t="shared" si="28"/>
        <v>0</v>
      </c>
      <c r="S54" s="38">
        <f t="shared" si="28"/>
        <v>0</v>
      </c>
      <c r="T54" s="48">
        <f t="shared" si="28"/>
        <v>0</v>
      </c>
      <c r="U54" s="48">
        <f t="shared" si="28"/>
        <v>0</v>
      </c>
      <c r="V54" s="54">
        <f t="shared" si="28"/>
        <v>0</v>
      </c>
      <c r="W54" s="48">
        <f t="shared" si="28"/>
        <v>0</v>
      </c>
      <c r="X54" s="48">
        <f t="shared" si="28"/>
        <v>0</v>
      </c>
      <c r="Y54" s="48">
        <f t="shared" si="28"/>
        <v>0</v>
      </c>
      <c r="Z54" s="48">
        <f t="shared" si="28"/>
        <v>0</v>
      </c>
      <c r="AA54" s="48">
        <f t="shared" si="28"/>
        <v>0</v>
      </c>
      <c r="AB54" s="49">
        <f t="shared" si="28"/>
        <v>0</v>
      </c>
      <c r="AC54" s="55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"/>
      <c r="BF54" s="5"/>
      <c r="BG54" s="5"/>
      <c r="BH54" s="5"/>
      <c r="BI54" s="5"/>
      <c r="BJ54" s="5"/>
      <c r="BK54" s="5"/>
      <c r="BL54" s="5"/>
      <c r="BM54" s="5"/>
    </row>
    <row r="55" ht="18.75" customHeight="1">
      <c r="A55" s="5"/>
      <c r="B55" s="5"/>
      <c r="C55" s="5"/>
      <c r="D55" s="5"/>
      <c r="E55" s="56">
        <v>1.0</v>
      </c>
      <c r="F55" s="56">
        <v>2.0</v>
      </c>
      <c r="G55" s="56">
        <v>3.0</v>
      </c>
      <c r="H55" s="56">
        <v>4.0</v>
      </c>
      <c r="I55" s="56">
        <v>5.0</v>
      </c>
      <c r="J55" s="56">
        <v>6.0</v>
      </c>
      <c r="K55" s="56">
        <v>7.0</v>
      </c>
      <c r="L55" s="56">
        <v>8.0</v>
      </c>
      <c r="M55" s="56">
        <v>9.0</v>
      </c>
      <c r="N55" s="56">
        <v>10.0</v>
      </c>
      <c r="O55" s="56">
        <v>11.0</v>
      </c>
      <c r="P55" s="56">
        <v>12.0</v>
      </c>
      <c r="Q55" s="56">
        <v>13.0</v>
      </c>
      <c r="R55" s="56">
        <v>14.0</v>
      </c>
      <c r="S55" s="56">
        <v>15.0</v>
      </c>
      <c r="T55" s="56">
        <v>16.0</v>
      </c>
      <c r="U55" s="56">
        <v>1.0</v>
      </c>
      <c r="V55" s="56">
        <v>2.0</v>
      </c>
      <c r="W55" s="56">
        <v>3.0</v>
      </c>
      <c r="X55" s="56">
        <v>4.0</v>
      </c>
      <c r="Y55" s="56">
        <v>5.0</v>
      </c>
      <c r="Z55" s="56">
        <v>6.0</v>
      </c>
      <c r="AA55" s="56">
        <v>7.0</v>
      </c>
      <c r="AB55" s="56">
        <v>8.0</v>
      </c>
      <c r="AC55" s="56">
        <v>9.0</v>
      </c>
      <c r="AD55" s="56">
        <v>10.0</v>
      </c>
      <c r="AE55" s="56">
        <v>11.0</v>
      </c>
      <c r="AF55" s="56">
        <v>12.0</v>
      </c>
      <c r="AG55" s="56">
        <v>13.0</v>
      </c>
      <c r="AH55" s="56">
        <v>14.0</v>
      </c>
      <c r="AI55" s="56">
        <v>15.0</v>
      </c>
      <c r="AJ55" s="56">
        <v>16.0</v>
      </c>
      <c r="AK55" s="56">
        <v>17.0</v>
      </c>
      <c r="AL55" s="56">
        <v>18.0</v>
      </c>
      <c r="AM55" s="56">
        <v>19.0</v>
      </c>
      <c r="AN55" s="56">
        <v>20.0</v>
      </c>
      <c r="AO55" s="56">
        <v>21.0</v>
      </c>
      <c r="AP55" s="56">
        <v>22.0</v>
      </c>
      <c r="AQ55" s="56">
        <v>23.0</v>
      </c>
      <c r="AR55" s="56">
        <v>24.0</v>
      </c>
      <c r="AS55" s="56">
        <v>53.0</v>
      </c>
      <c r="AT55" s="56">
        <v>54.0</v>
      </c>
      <c r="AU55" s="56">
        <v>55.0</v>
      </c>
      <c r="AV55" s="56">
        <v>56.0</v>
      </c>
      <c r="AW55" s="56">
        <v>57.0</v>
      </c>
      <c r="AX55" s="56">
        <v>58.0</v>
      </c>
      <c r="AY55" s="56">
        <v>59.0</v>
      </c>
      <c r="AZ55" s="56">
        <v>60.0</v>
      </c>
      <c r="BA55" s="56">
        <v>61.0</v>
      </c>
      <c r="BB55" s="56">
        <v>62.0</v>
      </c>
      <c r="BC55" s="56">
        <v>63.0</v>
      </c>
      <c r="BD55" s="56">
        <v>64.0</v>
      </c>
      <c r="BE55" s="56">
        <v>65.0</v>
      </c>
      <c r="BF55" s="56">
        <v>66.0</v>
      </c>
      <c r="BG55" s="56">
        <v>67.0</v>
      </c>
      <c r="BH55" s="56">
        <v>68.0</v>
      </c>
      <c r="BI55" s="56">
        <v>69.0</v>
      </c>
      <c r="BJ55" s="56">
        <v>70.0</v>
      </c>
      <c r="BK55" s="56">
        <v>71.0</v>
      </c>
      <c r="BL55" s="56">
        <v>72.0</v>
      </c>
      <c r="BM55" s="56">
        <v>73.0</v>
      </c>
    </row>
    <row r="56" ht="18.75" customHeight="1">
      <c r="A56" s="5"/>
      <c r="B56" s="5"/>
      <c r="C56" s="5"/>
      <c r="D56" s="5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"/>
      <c r="BF56" s="5"/>
      <c r="BG56" s="5"/>
      <c r="BH56" s="5"/>
      <c r="BI56" s="5"/>
      <c r="BJ56" s="5"/>
      <c r="BK56" s="5"/>
      <c r="BL56" s="5"/>
      <c r="BM56" s="5"/>
    </row>
    <row r="57" ht="18.75" customHeight="1">
      <c r="A57" s="5"/>
      <c r="B57" s="5"/>
      <c r="C57" s="5"/>
      <c r="D57" s="5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"/>
      <c r="BF57" s="5"/>
      <c r="BG57" s="5"/>
      <c r="BH57" s="5"/>
      <c r="BI57" s="5"/>
      <c r="BJ57" s="5"/>
      <c r="BK57" s="5"/>
      <c r="BL57" s="5"/>
      <c r="BM57" s="5"/>
    </row>
    <row r="58" ht="18.75" customHeight="1">
      <c r="A58" s="5"/>
      <c r="B58" s="5"/>
      <c r="C58" s="5"/>
      <c r="D58" s="5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"/>
      <c r="BF58" s="5"/>
      <c r="BG58" s="5"/>
      <c r="BH58" s="5"/>
      <c r="BI58" s="5"/>
      <c r="BJ58" s="5"/>
      <c r="BK58" s="5"/>
      <c r="BL58" s="5"/>
      <c r="BM58" s="5"/>
    </row>
    <row r="59" ht="18.75" customHeight="1">
      <c r="A59" s="5"/>
      <c r="B59" s="5"/>
      <c r="C59" s="5"/>
      <c r="D59" s="5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"/>
      <c r="BF59" s="5"/>
      <c r="BG59" s="5"/>
      <c r="BH59" s="5"/>
      <c r="BI59" s="5"/>
      <c r="BJ59" s="5"/>
      <c r="BK59" s="5"/>
      <c r="BL59" s="5"/>
      <c r="BM59" s="5"/>
    </row>
    <row r="60" ht="18.75" customHeight="1">
      <c r="A60" s="5"/>
      <c r="B60" s="5"/>
      <c r="C60" s="5"/>
      <c r="D60" s="5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"/>
      <c r="BF60" s="5"/>
      <c r="BG60" s="5"/>
      <c r="BH60" s="5"/>
      <c r="BI60" s="5"/>
      <c r="BJ60" s="5"/>
      <c r="BK60" s="5"/>
      <c r="BL60" s="5"/>
      <c r="BM60" s="5"/>
    </row>
    <row r="61" ht="18.75" customHeight="1">
      <c r="A61" s="5"/>
      <c r="B61" s="5"/>
      <c r="C61" s="5"/>
      <c r="D61" s="5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"/>
      <c r="BF61" s="5"/>
      <c r="BG61" s="5"/>
      <c r="BH61" s="5"/>
      <c r="BI61" s="5"/>
      <c r="BJ61" s="5"/>
      <c r="BK61" s="5"/>
      <c r="BL61" s="5"/>
      <c r="BM61" s="5"/>
    </row>
    <row r="62" ht="18.75" customHeight="1">
      <c r="A62" s="5"/>
      <c r="B62" s="5"/>
      <c r="C62" s="5"/>
      <c r="D62" s="5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"/>
      <c r="BF62" s="5"/>
      <c r="BG62" s="5"/>
      <c r="BH62" s="5"/>
      <c r="BI62" s="5"/>
      <c r="BJ62" s="5"/>
      <c r="BK62" s="5"/>
      <c r="BL62" s="5"/>
      <c r="BM62" s="5"/>
    </row>
    <row r="63" ht="18.75" customHeight="1">
      <c r="A63" s="5"/>
      <c r="B63" s="5"/>
      <c r="C63" s="5"/>
      <c r="D63" s="5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"/>
      <c r="BF63" s="5"/>
      <c r="BG63" s="5"/>
      <c r="BH63" s="5"/>
      <c r="BI63" s="5"/>
      <c r="BJ63" s="5"/>
      <c r="BK63" s="5"/>
      <c r="BL63" s="5"/>
      <c r="BM63" s="5"/>
    </row>
    <row r="64" ht="18.75" customHeight="1">
      <c r="A64" s="5"/>
      <c r="B64" s="5"/>
      <c r="C64" s="5"/>
      <c r="D64" s="5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"/>
      <c r="BF64" s="5"/>
      <c r="BG64" s="5"/>
      <c r="BH64" s="5"/>
      <c r="BI64" s="5"/>
      <c r="BJ64" s="5"/>
      <c r="BK64" s="5"/>
      <c r="BL64" s="5"/>
      <c r="BM64" s="5"/>
    </row>
    <row r="65" ht="18.75" customHeight="1">
      <c r="A65" s="5"/>
      <c r="B65" s="5"/>
      <c r="C65" s="5"/>
      <c r="D65" s="5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"/>
      <c r="BF65" s="5"/>
      <c r="BG65" s="5"/>
      <c r="BH65" s="5"/>
      <c r="BI65" s="5"/>
      <c r="BJ65" s="5"/>
      <c r="BK65" s="5"/>
      <c r="BL65" s="5"/>
      <c r="BM65" s="5"/>
    </row>
    <row r="66" ht="18.75" customHeight="1">
      <c r="A66" s="5"/>
      <c r="B66" s="5"/>
      <c r="C66" s="5"/>
      <c r="D66" s="5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"/>
      <c r="BF66" s="5"/>
      <c r="BG66" s="5"/>
      <c r="BH66" s="5"/>
      <c r="BI66" s="5"/>
      <c r="BJ66" s="5"/>
      <c r="BK66" s="5"/>
      <c r="BL66" s="5"/>
      <c r="BM66" s="5"/>
    </row>
    <row r="67" ht="18.75" customHeight="1">
      <c r="A67" s="5"/>
      <c r="B67" s="5"/>
      <c r="C67" s="5"/>
      <c r="D67" s="5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"/>
      <c r="BF67" s="5"/>
      <c r="BG67" s="5"/>
      <c r="BH67" s="5"/>
      <c r="BI67" s="5"/>
      <c r="BJ67" s="5"/>
      <c r="BK67" s="5"/>
      <c r="BL67" s="5"/>
      <c r="BM67" s="5"/>
    </row>
    <row r="68" ht="18.75" customHeight="1">
      <c r="A68" s="5"/>
      <c r="B68" s="5"/>
      <c r="C68" s="5"/>
      <c r="D68" s="5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"/>
      <c r="BF68" s="5"/>
      <c r="BG68" s="5"/>
      <c r="BH68" s="5"/>
      <c r="BI68" s="5"/>
      <c r="BJ68" s="5"/>
      <c r="BK68" s="5"/>
      <c r="BL68" s="5"/>
      <c r="BM68" s="5"/>
    </row>
    <row r="69" ht="18.75" customHeight="1">
      <c r="A69" s="5"/>
      <c r="B69" s="5"/>
      <c r="C69" s="5"/>
      <c r="D69" s="5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"/>
      <c r="BF69" s="5"/>
      <c r="BG69" s="5"/>
      <c r="BH69" s="5"/>
      <c r="BI69" s="5"/>
      <c r="BJ69" s="5"/>
      <c r="BK69" s="5"/>
      <c r="BL69" s="5"/>
      <c r="BM69" s="5"/>
    </row>
    <row r="70" ht="18.75" customHeight="1">
      <c r="A70" s="5"/>
      <c r="B70" s="5"/>
      <c r="C70" s="5"/>
      <c r="D70" s="5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"/>
      <c r="BF70" s="5"/>
      <c r="BG70" s="5"/>
      <c r="BH70" s="5"/>
      <c r="BI70" s="5"/>
      <c r="BJ70" s="5"/>
      <c r="BK70" s="5"/>
      <c r="BL70" s="5"/>
      <c r="BM70" s="5"/>
    </row>
    <row r="71" ht="18.75" customHeight="1">
      <c r="A71" s="5"/>
      <c r="B71" s="5"/>
      <c r="C71" s="5"/>
      <c r="D71" s="5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"/>
      <c r="BF71" s="5"/>
      <c r="BG71" s="5"/>
      <c r="BH71" s="5"/>
      <c r="BI71" s="5"/>
      <c r="BJ71" s="5"/>
      <c r="BK71" s="5"/>
      <c r="BL71" s="5"/>
      <c r="BM71" s="5"/>
    </row>
    <row r="72" ht="18.75" customHeight="1">
      <c r="A72" s="5"/>
      <c r="B72" s="5"/>
      <c r="C72" s="5"/>
      <c r="D72" s="5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"/>
      <c r="BF72" s="5"/>
      <c r="BG72" s="5"/>
      <c r="BH72" s="5"/>
      <c r="BI72" s="5"/>
      <c r="BJ72" s="5"/>
      <c r="BK72" s="5"/>
      <c r="BL72" s="5"/>
      <c r="BM72" s="5"/>
    </row>
    <row r="73" ht="18.75" customHeight="1">
      <c r="A73" s="5"/>
      <c r="B73" s="5"/>
      <c r="C73" s="5"/>
      <c r="D73" s="5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"/>
      <c r="BF73" s="5"/>
      <c r="BG73" s="5"/>
      <c r="BH73" s="5"/>
      <c r="BI73" s="5"/>
      <c r="BJ73" s="5"/>
      <c r="BK73" s="5"/>
      <c r="BL73" s="5"/>
      <c r="BM73" s="5"/>
    </row>
    <row r="74" ht="18.75" customHeight="1">
      <c r="A74" s="5"/>
      <c r="B74" s="5"/>
      <c r="C74" s="5"/>
      <c r="D74" s="5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"/>
      <c r="BF74" s="5"/>
      <c r="BG74" s="5"/>
      <c r="BH74" s="5"/>
      <c r="BI74" s="5"/>
      <c r="BJ74" s="5"/>
      <c r="BK74" s="5"/>
      <c r="BL74" s="5"/>
      <c r="BM74" s="5"/>
    </row>
    <row r="75" ht="18.75" customHeight="1">
      <c r="A75" s="5"/>
      <c r="B75" s="5"/>
      <c r="C75" s="5"/>
      <c r="D75" s="5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"/>
      <c r="BF75" s="5"/>
      <c r="BG75" s="5"/>
      <c r="BH75" s="5"/>
      <c r="BI75" s="5"/>
      <c r="BJ75" s="5"/>
      <c r="BK75" s="5"/>
      <c r="BL75" s="5"/>
      <c r="BM75" s="5"/>
    </row>
    <row r="76" ht="18.75" customHeight="1">
      <c r="A76" s="5"/>
      <c r="B76" s="5"/>
      <c r="C76" s="5"/>
      <c r="D76" s="5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"/>
      <c r="BF76" s="5"/>
      <c r="BG76" s="5"/>
      <c r="BH76" s="5"/>
      <c r="BI76" s="5"/>
      <c r="BJ76" s="5"/>
      <c r="BK76" s="5"/>
      <c r="BL76" s="5"/>
      <c r="BM76" s="5"/>
    </row>
    <row r="77" ht="18.75" customHeight="1">
      <c r="A77" s="5"/>
      <c r="B77" s="5"/>
      <c r="C77" s="5"/>
      <c r="D77" s="5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"/>
      <c r="BF77" s="5"/>
      <c r="BG77" s="5"/>
      <c r="BH77" s="5"/>
      <c r="BI77" s="5"/>
      <c r="BJ77" s="5"/>
      <c r="BK77" s="5"/>
      <c r="BL77" s="5"/>
      <c r="BM77" s="5"/>
    </row>
    <row r="78" ht="18.75" customHeight="1">
      <c r="A78" s="5"/>
      <c r="B78" s="5"/>
      <c r="C78" s="5"/>
      <c r="D78" s="5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"/>
      <c r="BF78" s="5"/>
      <c r="BG78" s="5"/>
      <c r="BH78" s="5"/>
      <c r="BI78" s="5"/>
      <c r="BJ78" s="5"/>
      <c r="BK78" s="5"/>
      <c r="BL78" s="5"/>
      <c r="BM78" s="5"/>
    </row>
    <row r="79" ht="18.75" customHeight="1">
      <c r="A79" s="5"/>
      <c r="B79" s="5"/>
      <c r="C79" s="5"/>
      <c r="D79" s="5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"/>
      <c r="BF79" s="5"/>
      <c r="BG79" s="5"/>
      <c r="BH79" s="5"/>
      <c r="BI79" s="5"/>
      <c r="BJ79" s="5"/>
      <c r="BK79" s="5"/>
      <c r="BL79" s="5"/>
      <c r="BM79" s="5"/>
    </row>
    <row r="80" ht="18.75" customHeight="1">
      <c r="A80" s="5"/>
      <c r="B80" s="5"/>
      <c r="C80" s="5"/>
      <c r="D80" s="5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"/>
      <c r="BF80" s="5"/>
      <c r="BG80" s="5"/>
      <c r="BH80" s="5"/>
      <c r="BI80" s="5"/>
      <c r="BJ80" s="5"/>
      <c r="BK80" s="5"/>
      <c r="BL80" s="5"/>
      <c r="BM80" s="5"/>
    </row>
    <row r="81" ht="18.75" customHeight="1">
      <c r="A81" s="5"/>
      <c r="B81" s="5"/>
      <c r="C81" s="5"/>
      <c r="D81" s="5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"/>
      <c r="BF81" s="5"/>
      <c r="BG81" s="5"/>
      <c r="BH81" s="5"/>
      <c r="BI81" s="5"/>
      <c r="BJ81" s="5"/>
      <c r="BK81" s="5"/>
      <c r="BL81" s="5"/>
      <c r="BM81" s="5"/>
    </row>
    <row r="82" ht="18.75" customHeight="1">
      <c r="A82" s="5"/>
      <c r="B82" s="5"/>
      <c r="C82" s="5"/>
      <c r="D82" s="5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"/>
      <c r="BF82" s="5"/>
      <c r="BG82" s="5"/>
      <c r="BH82" s="5"/>
      <c r="BI82" s="5"/>
      <c r="BJ82" s="5"/>
      <c r="BK82" s="5"/>
      <c r="BL82" s="5"/>
      <c r="BM82" s="5"/>
    </row>
    <row r="83" ht="18.75" customHeight="1">
      <c r="A83" s="5"/>
      <c r="B83" s="5"/>
      <c r="C83" s="5"/>
      <c r="D83" s="5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"/>
      <c r="BF83" s="5"/>
      <c r="BG83" s="5"/>
      <c r="BH83" s="5"/>
      <c r="BI83" s="5"/>
      <c r="BJ83" s="5"/>
      <c r="BK83" s="5"/>
      <c r="BL83" s="5"/>
      <c r="BM83" s="5"/>
    </row>
    <row r="84" ht="18.75" customHeight="1">
      <c r="A84" s="5"/>
      <c r="B84" s="5"/>
      <c r="C84" s="5"/>
      <c r="D84" s="5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"/>
      <c r="BF84" s="5"/>
      <c r="BG84" s="5"/>
      <c r="BH84" s="5"/>
      <c r="BI84" s="5"/>
      <c r="BJ84" s="5"/>
      <c r="BK84" s="5"/>
      <c r="BL84" s="5"/>
      <c r="BM84" s="5"/>
    </row>
    <row r="85" ht="18.75" customHeight="1">
      <c r="A85" s="5"/>
      <c r="B85" s="5"/>
      <c r="C85" s="5"/>
      <c r="D85" s="5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"/>
      <c r="BF85" s="5"/>
      <c r="BG85" s="5"/>
      <c r="BH85" s="5"/>
      <c r="BI85" s="5"/>
      <c r="BJ85" s="5"/>
      <c r="BK85" s="5"/>
      <c r="BL85" s="5"/>
      <c r="BM85" s="5"/>
    </row>
    <row r="86" ht="18.75" customHeight="1">
      <c r="A86" s="5"/>
      <c r="B86" s="5"/>
      <c r="C86" s="5"/>
      <c r="D86" s="5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"/>
      <c r="BF86" s="5"/>
      <c r="BG86" s="5"/>
      <c r="BH86" s="5"/>
      <c r="BI86" s="5"/>
      <c r="BJ86" s="5"/>
      <c r="BK86" s="5"/>
      <c r="BL86" s="5"/>
      <c r="BM86" s="5"/>
    </row>
    <row r="87" ht="18.75" customHeight="1">
      <c r="A87" s="5"/>
      <c r="B87" s="5"/>
      <c r="C87" s="5"/>
      <c r="D87" s="5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"/>
      <c r="BF87" s="5"/>
      <c r="BG87" s="5"/>
      <c r="BH87" s="5"/>
      <c r="BI87" s="5"/>
      <c r="BJ87" s="5"/>
      <c r="BK87" s="5"/>
      <c r="BL87" s="5"/>
      <c r="BM87" s="5"/>
    </row>
    <row r="88" ht="18.75" customHeight="1">
      <c r="A88" s="5"/>
      <c r="B88" s="5"/>
      <c r="C88" s="5"/>
      <c r="D88" s="5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"/>
      <c r="BF88" s="5"/>
      <c r="BG88" s="5"/>
      <c r="BH88" s="5"/>
      <c r="BI88" s="5"/>
      <c r="BJ88" s="5"/>
      <c r="BK88" s="5"/>
      <c r="BL88" s="5"/>
      <c r="BM88" s="5"/>
    </row>
    <row r="89" ht="18.75" customHeight="1">
      <c r="A89" s="5"/>
      <c r="B89" s="5"/>
      <c r="C89" s="5"/>
      <c r="D89" s="5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"/>
      <c r="BF89" s="5"/>
      <c r="BG89" s="5"/>
      <c r="BH89" s="5"/>
      <c r="BI89" s="5"/>
      <c r="BJ89" s="5"/>
      <c r="BK89" s="5"/>
      <c r="BL89" s="5"/>
      <c r="BM89" s="5"/>
    </row>
    <row r="90" ht="18.75" customHeight="1">
      <c r="A90" s="5"/>
      <c r="B90" s="5"/>
      <c r="C90" s="5"/>
      <c r="D90" s="5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"/>
      <c r="BF90" s="5"/>
      <c r="BG90" s="5"/>
      <c r="BH90" s="5"/>
      <c r="BI90" s="5"/>
      <c r="BJ90" s="5"/>
      <c r="BK90" s="5"/>
      <c r="BL90" s="5"/>
      <c r="BM90" s="5"/>
    </row>
    <row r="91" ht="18.75" customHeight="1">
      <c r="A91" s="5"/>
      <c r="B91" s="5"/>
      <c r="C91" s="5"/>
      <c r="D91" s="5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"/>
      <c r="BF91" s="5"/>
      <c r="BG91" s="5"/>
      <c r="BH91" s="5"/>
      <c r="BI91" s="5"/>
      <c r="BJ91" s="5"/>
      <c r="BK91" s="5"/>
      <c r="BL91" s="5"/>
      <c r="BM91" s="5"/>
    </row>
    <row r="92" ht="18.75" customHeight="1">
      <c r="A92" s="5"/>
      <c r="B92" s="5"/>
      <c r="C92" s="5"/>
      <c r="D92" s="5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"/>
      <c r="BF92" s="5"/>
      <c r="BG92" s="5"/>
      <c r="BH92" s="5"/>
      <c r="BI92" s="5"/>
      <c r="BJ92" s="5"/>
      <c r="BK92" s="5"/>
      <c r="BL92" s="5"/>
      <c r="BM92" s="5"/>
    </row>
    <row r="93" ht="18.75" customHeight="1">
      <c r="A93" s="5"/>
      <c r="B93" s="5"/>
      <c r="C93" s="5"/>
      <c r="D93" s="5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"/>
      <c r="BF93" s="5"/>
      <c r="BG93" s="5"/>
      <c r="BH93" s="5"/>
      <c r="BI93" s="5"/>
      <c r="BJ93" s="5"/>
      <c r="BK93" s="5"/>
      <c r="BL93" s="5"/>
      <c r="BM93" s="5"/>
    </row>
    <row r="94" ht="18.75" customHeight="1">
      <c r="A94" s="5"/>
      <c r="B94" s="5"/>
      <c r="C94" s="5"/>
      <c r="D94" s="5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"/>
      <c r="BF94" s="5"/>
      <c r="BG94" s="5"/>
      <c r="BH94" s="5"/>
      <c r="BI94" s="5"/>
      <c r="BJ94" s="5"/>
      <c r="BK94" s="5"/>
      <c r="BL94" s="5"/>
      <c r="BM94" s="5"/>
    </row>
    <row r="95" ht="18.75" customHeight="1">
      <c r="A95" s="5"/>
      <c r="B95" s="5"/>
      <c r="C95" s="5"/>
      <c r="D95" s="5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"/>
      <c r="BF95" s="5"/>
      <c r="BG95" s="5"/>
      <c r="BH95" s="5"/>
      <c r="BI95" s="5"/>
      <c r="BJ95" s="5"/>
      <c r="BK95" s="5"/>
      <c r="BL95" s="5"/>
      <c r="BM95" s="5"/>
    </row>
    <row r="96" ht="18.75" customHeight="1">
      <c r="A96" s="5"/>
      <c r="B96" s="5"/>
      <c r="C96" s="5"/>
      <c r="D96" s="5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"/>
      <c r="BF96" s="5"/>
      <c r="BG96" s="5"/>
      <c r="BH96" s="5"/>
      <c r="BI96" s="5"/>
      <c r="BJ96" s="5"/>
      <c r="BK96" s="5"/>
      <c r="BL96" s="5"/>
      <c r="BM96" s="5"/>
    </row>
    <row r="97" ht="18.75" customHeight="1">
      <c r="A97" s="5"/>
      <c r="B97" s="5"/>
      <c r="C97" s="5"/>
      <c r="D97" s="5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"/>
      <c r="BF97" s="5"/>
      <c r="BG97" s="5"/>
      <c r="BH97" s="5"/>
      <c r="BI97" s="5"/>
      <c r="BJ97" s="5"/>
      <c r="BK97" s="5"/>
      <c r="BL97" s="5"/>
      <c r="BM97" s="5"/>
    </row>
    <row r="98" ht="18.75" customHeight="1">
      <c r="A98" s="5"/>
      <c r="B98" s="5"/>
      <c r="C98" s="5"/>
      <c r="D98" s="5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"/>
      <c r="BF98" s="5"/>
      <c r="BG98" s="5"/>
      <c r="BH98" s="5"/>
      <c r="BI98" s="5"/>
      <c r="BJ98" s="5"/>
      <c r="BK98" s="5"/>
      <c r="BL98" s="5"/>
      <c r="BM98" s="5"/>
    </row>
    <row r="99" ht="18.75" customHeight="1">
      <c r="A99" s="5"/>
      <c r="B99" s="5"/>
      <c r="C99" s="5"/>
      <c r="D99" s="5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"/>
      <c r="BF99" s="5"/>
      <c r="BG99" s="5"/>
      <c r="BH99" s="5"/>
      <c r="BI99" s="5"/>
      <c r="BJ99" s="5"/>
      <c r="BK99" s="5"/>
      <c r="BL99" s="5"/>
      <c r="BM99" s="5"/>
    </row>
    <row r="100" ht="18.75" customHeight="1">
      <c r="A100" s="5"/>
      <c r="B100" s="5"/>
      <c r="C100" s="5"/>
      <c r="D100" s="5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"/>
      <c r="BF100" s="5"/>
      <c r="BG100" s="5"/>
      <c r="BH100" s="5"/>
      <c r="BI100" s="5"/>
      <c r="BJ100" s="5"/>
      <c r="BK100" s="5"/>
      <c r="BL100" s="5"/>
      <c r="BM100" s="5"/>
    </row>
    <row r="101" ht="18.75" customHeight="1">
      <c r="A101" s="5"/>
      <c r="B101" s="5"/>
      <c r="C101" s="5"/>
      <c r="D101" s="5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"/>
      <c r="BF101" s="5"/>
      <c r="BG101" s="5"/>
      <c r="BH101" s="5"/>
      <c r="BI101" s="5"/>
      <c r="BJ101" s="5"/>
      <c r="BK101" s="5"/>
      <c r="BL101" s="5"/>
      <c r="BM101" s="5"/>
    </row>
    <row r="102" ht="18.75" customHeight="1">
      <c r="A102" s="5"/>
      <c r="B102" s="5"/>
      <c r="C102" s="5"/>
      <c r="D102" s="5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"/>
      <c r="BF102" s="5"/>
      <c r="BG102" s="5"/>
      <c r="BH102" s="5"/>
      <c r="BI102" s="5"/>
      <c r="BJ102" s="5"/>
      <c r="BK102" s="5"/>
      <c r="BL102" s="5"/>
      <c r="BM102" s="5"/>
    </row>
    <row r="103" ht="18.75" customHeight="1">
      <c r="A103" s="5"/>
      <c r="B103" s="5"/>
      <c r="C103" s="5"/>
      <c r="D103" s="5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"/>
      <c r="BF103" s="5"/>
      <c r="BG103" s="5"/>
      <c r="BH103" s="5"/>
      <c r="BI103" s="5"/>
      <c r="BJ103" s="5"/>
      <c r="BK103" s="5"/>
      <c r="BL103" s="5"/>
      <c r="BM103" s="5"/>
    </row>
    <row r="104" ht="18.75" customHeight="1">
      <c r="A104" s="5"/>
      <c r="B104" s="5"/>
      <c r="C104" s="5"/>
      <c r="D104" s="5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"/>
      <c r="BF104" s="5"/>
      <c r="BG104" s="5"/>
      <c r="BH104" s="5"/>
      <c r="BI104" s="5"/>
      <c r="BJ104" s="5"/>
      <c r="BK104" s="5"/>
      <c r="BL104" s="5"/>
      <c r="BM104" s="5"/>
    </row>
    <row r="105" ht="18.75" customHeight="1">
      <c r="A105" s="5"/>
      <c r="B105" s="5"/>
      <c r="C105" s="5"/>
      <c r="D105" s="5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"/>
      <c r="BF105" s="5"/>
      <c r="BG105" s="5"/>
      <c r="BH105" s="5"/>
      <c r="BI105" s="5"/>
      <c r="BJ105" s="5"/>
      <c r="BK105" s="5"/>
      <c r="BL105" s="5"/>
      <c r="BM105" s="5"/>
    </row>
    <row r="106" ht="18.75" customHeight="1">
      <c r="A106" s="5"/>
      <c r="B106" s="5"/>
      <c r="C106" s="5"/>
      <c r="D106" s="5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"/>
      <c r="BF106" s="5"/>
      <c r="BG106" s="5"/>
      <c r="BH106" s="5"/>
      <c r="BI106" s="5"/>
      <c r="BJ106" s="5"/>
      <c r="BK106" s="5"/>
      <c r="BL106" s="5"/>
      <c r="BM106" s="5"/>
    </row>
    <row r="107" ht="18.75" customHeight="1">
      <c r="A107" s="5"/>
      <c r="B107" s="5"/>
      <c r="C107" s="5"/>
      <c r="D107" s="5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"/>
      <c r="BF107" s="5"/>
      <c r="BG107" s="5"/>
      <c r="BH107" s="5"/>
      <c r="BI107" s="5"/>
      <c r="BJ107" s="5"/>
      <c r="BK107" s="5"/>
      <c r="BL107" s="5"/>
      <c r="BM107" s="5"/>
    </row>
    <row r="108" ht="18.75" customHeight="1">
      <c r="A108" s="5"/>
      <c r="B108" s="5"/>
      <c r="C108" s="5"/>
      <c r="D108" s="5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"/>
      <c r="BF108" s="5"/>
      <c r="BG108" s="5"/>
      <c r="BH108" s="5"/>
      <c r="BI108" s="5"/>
      <c r="BJ108" s="5"/>
      <c r="BK108" s="5"/>
      <c r="BL108" s="5"/>
      <c r="BM108" s="5"/>
    </row>
    <row r="109" ht="18.75" customHeight="1">
      <c r="A109" s="5"/>
      <c r="B109" s="5"/>
      <c r="C109" s="5"/>
      <c r="D109" s="5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"/>
      <c r="BF109" s="5"/>
      <c r="BG109" s="5"/>
      <c r="BH109" s="5"/>
      <c r="BI109" s="5"/>
      <c r="BJ109" s="5"/>
      <c r="BK109" s="5"/>
      <c r="BL109" s="5"/>
      <c r="BM109" s="5"/>
    </row>
    <row r="110" ht="18.75" customHeight="1">
      <c r="A110" s="5"/>
      <c r="B110" s="5"/>
      <c r="C110" s="5"/>
      <c r="D110" s="5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"/>
      <c r="BF110" s="5"/>
      <c r="BG110" s="5"/>
      <c r="BH110" s="5"/>
      <c r="BI110" s="5"/>
      <c r="BJ110" s="5"/>
      <c r="BK110" s="5"/>
      <c r="BL110" s="5"/>
      <c r="BM110" s="5"/>
    </row>
    <row r="111" ht="18.75" customHeight="1">
      <c r="A111" s="5"/>
      <c r="B111" s="5"/>
      <c r="C111" s="5"/>
      <c r="D111" s="5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"/>
      <c r="BF111" s="5"/>
      <c r="BG111" s="5"/>
      <c r="BH111" s="5"/>
      <c r="BI111" s="5"/>
      <c r="BJ111" s="5"/>
      <c r="BK111" s="5"/>
      <c r="BL111" s="5"/>
      <c r="BM111" s="5"/>
    </row>
    <row r="112" ht="18.75" customHeight="1">
      <c r="A112" s="5"/>
      <c r="B112" s="5"/>
      <c r="C112" s="5"/>
      <c r="D112" s="5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"/>
      <c r="BF112" s="5"/>
      <c r="BG112" s="5"/>
      <c r="BH112" s="5"/>
      <c r="BI112" s="5"/>
      <c r="BJ112" s="5"/>
      <c r="BK112" s="5"/>
      <c r="BL112" s="5"/>
      <c r="BM112" s="5"/>
    </row>
    <row r="113" ht="18.75" customHeight="1">
      <c r="A113" s="5"/>
      <c r="B113" s="5"/>
      <c r="C113" s="5"/>
      <c r="D113" s="5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"/>
      <c r="BF113" s="5"/>
      <c r="BG113" s="5"/>
      <c r="BH113" s="5"/>
      <c r="BI113" s="5"/>
      <c r="BJ113" s="5"/>
      <c r="BK113" s="5"/>
      <c r="BL113" s="5"/>
      <c r="BM113" s="5"/>
    </row>
    <row r="114" ht="18.75" customHeight="1">
      <c r="A114" s="5"/>
      <c r="B114" s="5"/>
      <c r="C114" s="5"/>
      <c r="D114" s="5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"/>
      <c r="BF114" s="5"/>
      <c r="BG114" s="5"/>
      <c r="BH114" s="5"/>
      <c r="BI114" s="5"/>
      <c r="BJ114" s="5"/>
      <c r="BK114" s="5"/>
      <c r="BL114" s="5"/>
      <c r="BM114" s="5"/>
    </row>
    <row r="115" ht="18.75" customHeight="1">
      <c r="A115" s="5"/>
      <c r="B115" s="5"/>
      <c r="C115" s="5"/>
      <c r="D115" s="5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"/>
      <c r="BF115" s="5"/>
      <c r="BG115" s="5"/>
      <c r="BH115" s="5"/>
      <c r="BI115" s="5"/>
      <c r="BJ115" s="5"/>
      <c r="BK115" s="5"/>
      <c r="BL115" s="5"/>
      <c r="BM115" s="5"/>
    </row>
    <row r="116" ht="18.75" customHeight="1">
      <c r="A116" s="5"/>
      <c r="B116" s="5"/>
      <c r="C116" s="5"/>
      <c r="D116" s="5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"/>
      <c r="BF116" s="5"/>
      <c r="BG116" s="5"/>
      <c r="BH116" s="5"/>
      <c r="BI116" s="5"/>
      <c r="BJ116" s="5"/>
      <c r="BK116" s="5"/>
      <c r="BL116" s="5"/>
      <c r="BM116" s="5"/>
    </row>
    <row r="117" ht="18.75" customHeight="1">
      <c r="A117" s="5"/>
      <c r="B117" s="5"/>
      <c r="C117" s="5"/>
      <c r="D117" s="5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"/>
      <c r="BF117" s="5"/>
      <c r="BG117" s="5"/>
      <c r="BH117" s="5"/>
      <c r="BI117" s="5"/>
      <c r="BJ117" s="5"/>
      <c r="BK117" s="5"/>
      <c r="BL117" s="5"/>
      <c r="BM117" s="5"/>
    </row>
    <row r="118" ht="18.75" customHeight="1">
      <c r="A118" s="5"/>
      <c r="B118" s="5"/>
      <c r="C118" s="5"/>
      <c r="D118" s="5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"/>
      <c r="BF118" s="5"/>
      <c r="BG118" s="5"/>
      <c r="BH118" s="5"/>
      <c r="BI118" s="5"/>
      <c r="BJ118" s="5"/>
      <c r="BK118" s="5"/>
      <c r="BL118" s="5"/>
      <c r="BM118" s="5"/>
    </row>
    <row r="119" ht="18.75" customHeight="1">
      <c r="A119" s="5"/>
      <c r="B119" s="5"/>
      <c r="C119" s="5"/>
      <c r="D119" s="5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"/>
      <c r="BF119" s="5"/>
      <c r="BG119" s="5"/>
      <c r="BH119" s="5"/>
      <c r="BI119" s="5"/>
      <c r="BJ119" s="5"/>
      <c r="BK119" s="5"/>
      <c r="BL119" s="5"/>
      <c r="BM119" s="5"/>
    </row>
    <row r="120" ht="18.75" customHeight="1">
      <c r="A120" s="5"/>
      <c r="B120" s="5"/>
      <c r="C120" s="5"/>
      <c r="D120" s="5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"/>
      <c r="BF120" s="5"/>
      <c r="BG120" s="5"/>
      <c r="BH120" s="5"/>
      <c r="BI120" s="5"/>
      <c r="BJ120" s="5"/>
      <c r="BK120" s="5"/>
      <c r="BL120" s="5"/>
      <c r="BM120" s="5"/>
    </row>
    <row r="121" ht="18.75" customHeight="1">
      <c r="A121" s="5"/>
      <c r="B121" s="5"/>
      <c r="C121" s="5"/>
      <c r="D121" s="5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"/>
      <c r="BF121" s="5"/>
      <c r="BG121" s="5"/>
      <c r="BH121" s="5"/>
      <c r="BI121" s="5"/>
      <c r="BJ121" s="5"/>
      <c r="BK121" s="5"/>
      <c r="BL121" s="5"/>
      <c r="BM121" s="5"/>
    </row>
    <row r="122" ht="18.75" customHeight="1">
      <c r="A122" s="5"/>
      <c r="B122" s="5"/>
      <c r="C122" s="5"/>
      <c r="D122" s="5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"/>
      <c r="BF122" s="5"/>
      <c r="BG122" s="5"/>
      <c r="BH122" s="5"/>
      <c r="BI122" s="5"/>
      <c r="BJ122" s="5"/>
      <c r="BK122" s="5"/>
      <c r="BL122" s="5"/>
      <c r="BM122" s="5"/>
    </row>
    <row r="123" ht="18.75" customHeight="1">
      <c r="A123" s="5"/>
      <c r="B123" s="5"/>
      <c r="C123" s="5"/>
      <c r="D123" s="5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"/>
      <c r="BF123" s="5"/>
      <c r="BG123" s="5"/>
      <c r="BH123" s="5"/>
      <c r="BI123" s="5"/>
      <c r="BJ123" s="5"/>
      <c r="BK123" s="5"/>
      <c r="BL123" s="5"/>
      <c r="BM123" s="5"/>
    </row>
    <row r="124" ht="18.75" customHeight="1">
      <c r="A124" s="5"/>
      <c r="B124" s="5"/>
      <c r="C124" s="5"/>
      <c r="D124" s="5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"/>
      <c r="BF124" s="5"/>
      <c r="BG124" s="5"/>
      <c r="BH124" s="5"/>
      <c r="BI124" s="5"/>
      <c r="BJ124" s="5"/>
      <c r="BK124" s="5"/>
      <c r="BL124" s="5"/>
      <c r="BM124" s="5"/>
    </row>
    <row r="125" ht="18.75" customHeight="1">
      <c r="A125" s="5"/>
      <c r="B125" s="5"/>
      <c r="C125" s="5"/>
      <c r="D125" s="5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"/>
      <c r="BF125" s="5"/>
      <c r="BG125" s="5"/>
      <c r="BH125" s="5"/>
      <c r="BI125" s="5"/>
      <c r="BJ125" s="5"/>
      <c r="BK125" s="5"/>
      <c r="BL125" s="5"/>
      <c r="BM125" s="5"/>
    </row>
    <row r="126" ht="18.75" customHeight="1">
      <c r="A126" s="5"/>
      <c r="B126" s="5"/>
      <c r="C126" s="5"/>
      <c r="D126" s="5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"/>
      <c r="BF126" s="5"/>
      <c r="BG126" s="5"/>
      <c r="BH126" s="5"/>
      <c r="BI126" s="5"/>
      <c r="BJ126" s="5"/>
      <c r="BK126" s="5"/>
      <c r="BL126" s="5"/>
      <c r="BM126" s="5"/>
    </row>
    <row r="127" ht="18.75" customHeight="1">
      <c r="A127" s="5"/>
      <c r="B127" s="5"/>
      <c r="C127" s="5"/>
      <c r="D127" s="5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"/>
      <c r="BF127" s="5"/>
      <c r="BG127" s="5"/>
      <c r="BH127" s="5"/>
      <c r="BI127" s="5"/>
      <c r="BJ127" s="5"/>
      <c r="BK127" s="5"/>
      <c r="BL127" s="5"/>
      <c r="BM127" s="5"/>
    </row>
    <row r="128" ht="18.75" customHeight="1">
      <c r="A128" s="5"/>
      <c r="B128" s="5"/>
      <c r="C128" s="5"/>
      <c r="D128" s="5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"/>
      <c r="BF128" s="5"/>
      <c r="BG128" s="5"/>
      <c r="BH128" s="5"/>
      <c r="BI128" s="5"/>
      <c r="BJ128" s="5"/>
      <c r="BK128" s="5"/>
      <c r="BL128" s="5"/>
      <c r="BM128" s="5"/>
    </row>
    <row r="129" ht="18.75" customHeight="1">
      <c r="A129" s="5"/>
      <c r="B129" s="5"/>
      <c r="C129" s="5"/>
      <c r="D129" s="5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"/>
      <c r="BF129" s="5"/>
      <c r="BG129" s="5"/>
      <c r="BH129" s="5"/>
      <c r="BI129" s="5"/>
      <c r="BJ129" s="5"/>
      <c r="BK129" s="5"/>
      <c r="BL129" s="5"/>
      <c r="BM129" s="5"/>
    </row>
    <row r="130" ht="18.75" customHeight="1">
      <c r="A130" s="5"/>
      <c r="B130" s="5"/>
      <c r="C130" s="5"/>
      <c r="D130" s="5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"/>
      <c r="BF130" s="5"/>
      <c r="BG130" s="5"/>
      <c r="BH130" s="5"/>
      <c r="BI130" s="5"/>
      <c r="BJ130" s="5"/>
      <c r="BK130" s="5"/>
      <c r="BL130" s="5"/>
      <c r="BM130" s="5"/>
    </row>
    <row r="131" ht="18.75" customHeight="1">
      <c r="A131" s="5"/>
      <c r="B131" s="5"/>
      <c r="C131" s="5"/>
      <c r="D131" s="5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"/>
      <c r="BF131" s="5"/>
      <c r="BG131" s="5"/>
      <c r="BH131" s="5"/>
      <c r="BI131" s="5"/>
      <c r="BJ131" s="5"/>
      <c r="BK131" s="5"/>
      <c r="BL131" s="5"/>
      <c r="BM131" s="5"/>
    </row>
    <row r="132" ht="18.75" customHeight="1">
      <c r="A132" s="5"/>
      <c r="B132" s="5"/>
      <c r="C132" s="5"/>
      <c r="D132" s="5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"/>
      <c r="BF132" s="5"/>
      <c r="BG132" s="5"/>
      <c r="BH132" s="5"/>
      <c r="BI132" s="5"/>
      <c r="BJ132" s="5"/>
      <c r="BK132" s="5"/>
      <c r="BL132" s="5"/>
      <c r="BM132" s="5"/>
    </row>
    <row r="133" ht="18.75" customHeight="1">
      <c r="A133" s="5"/>
      <c r="B133" s="5"/>
      <c r="C133" s="5"/>
      <c r="D133" s="5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"/>
      <c r="BF133" s="5"/>
      <c r="BG133" s="5"/>
      <c r="BH133" s="5"/>
      <c r="BI133" s="5"/>
      <c r="BJ133" s="5"/>
      <c r="BK133" s="5"/>
      <c r="BL133" s="5"/>
      <c r="BM133" s="5"/>
    </row>
    <row r="134" ht="18.75" customHeight="1">
      <c r="A134" s="5"/>
      <c r="B134" s="5"/>
      <c r="C134" s="5"/>
      <c r="D134" s="5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"/>
      <c r="BF134" s="5"/>
      <c r="BG134" s="5"/>
      <c r="BH134" s="5"/>
      <c r="BI134" s="5"/>
      <c r="BJ134" s="5"/>
      <c r="BK134" s="5"/>
      <c r="BL134" s="5"/>
      <c r="BM134" s="5"/>
    </row>
    <row r="135" ht="18.75" customHeight="1">
      <c r="A135" s="5"/>
      <c r="B135" s="5"/>
      <c r="C135" s="5"/>
      <c r="D135" s="5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"/>
      <c r="BF135" s="5"/>
      <c r="BG135" s="5"/>
      <c r="BH135" s="5"/>
      <c r="BI135" s="5"/>
      <c r="BJ135" s="5"/>
      <c r="BK135" s="5"/>
      <c r="BL135" s="5"/>
      <c r="BM135" s="5"/>
    </row>
    <row r="136" ht="18.75" customHeight="1">
      <c r="A136" s="5"/>
      <c r="B136" s="5"/>
      <c r="C136" s="5"/>
      <c r="D136" s="5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"/>
      <c r="BF136" s="5"/>
      <c r="BG136" s="5"/>
      <c r="BH136" s="5"/>
      <c r="BI136" s="5"/>
      <c r="BJ136" s="5"/>
      <c r="BK136" s="5"/>
      <c r="BL136" s="5"/>
      <c r="BM136" s="5"/>
    </row>
    <row r="137" ht="18.75" customHeight="1">
      <c r="A137" s="5"/>
      <c r="B137" s="5"/>
      <c r="C137" s="5"/>
      <c r="D137" s="5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"/>
      <c r="BF137" s="5"/>
      <c r="BG137" s="5"/>
      <c r="BH137" s="5"/>
      <c r="BI137" s="5"/>
      <c r="BJ137" s="5"/>
      <c r="BK137" s="5"/>
      <c r="BL137" s="5"/>
      <c r="BM137" s="5"/>
    </row>
    <row r="138" ht="18.75" customHeight="1">
      <c r="A138" s="5"/>
      <c r="B138" s="5"/>
      <c r="C138" s="5"/>
      <c r="D138" s="5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"/>
      <c r="BF138" s="5"/>
      <c r="BG138" s="5"/>
      <c r="BH138" s="5"/>
      <c r="BI138" s="5"/>
      <c r="BJ138" s="5"/>
      <c r="BK138" s="5"/>
      <c r="BL138" s="5"/>
      <c r="BM138" s="5"/>
    </row>
    <row r="139" ht="18.75" customHeight="1">
      <c r="A139" s="5"/>
      <c r="B139" s="5"/>
      <c r="C139" s="5"/>
      <c r="D139" s="5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"/>
      <c r="BF139" s="5"/>
      <c r="BG139" s="5"/>
      <c r="BH139" s="5"/>
      <c r="BI139" s="5"/>
      <c r="BJ139" s="5"/>
      <c r="BK139" s="5"/>
      <c r="BL139" s="5"/>
      <c r="BM139" s="5"/>
    </row>
    <row r="140" ht="18.75" customHeight="1">
      <c r="A140" s="5"/>
      <c r="B140" s="5"/>
      <c r="C140" s="5"/>
      <c r="D140" s="5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"/>
      <c r="BF140" s="5"/>
      <c r="BG140" s="5"/>
      <c r="BH140" s="5"/>
      <c r="BI140" s="5"/>
      <c r="BJ140" s="5"/>
      <c r="BK140" s="5"/>
      <c r="BL140" s="5"/>
      <c r="BM140" s="5"/>
    </row>
    <row r="141" ht="18.75" customHeight="1">
      <c r="A141" s="5"/>
      <c r="B141" s="5"/>
      <c r="C141" s="5"/>
      <c r="D141" s="5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"/>
      <c r="BF141" s="5"/>
      <c r="BG141" s="5"/>
      <c r="BH141" s="5"/>
      <c r="BI141" s="5"/>
      <c r="BJ141" s="5"/>
      <c r="BK141" s="5"/>
      <c r="BL141" s="5"/>
      <c r="BM141" s="5"/>
    </row>
    <row r="142" ht="18.75" customHeight="1">
      <c r="A142" s="5"/>
      <c r="B142" s="5"/>
      <c r="C142" s="5"/>
      <c r="D142" s="5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"/>
      <c r="BF142" s="5"/>
      <c r="BG142" s="5"/>
      <c r="BH142" s="5"/>
      <c r="BI142" s="5"/>
      <c r="BJ142" s="5"/>
      <c r="BK142" s="5"/>
      <c r="BL142" s="5"/>
      <c r="BM142" s="5"/>
    </row>
    <row r="143" ht="18.75" customHeight="1">
      <c r="A143" s="5"/>
      <c r="B143" s="5"/>
      <c r="C143" s="5"/>
      <c r="D143" s="5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"/>
      <c r="BF143" s="5"/>
      <c r="BG143" s="5"/>
      <c r="BH143" s="5"/>
      <c r="BI143" s="5"/>
      <c r="BJ143" s="5"/>
      <c r="BK143" s="5"/>
      <c r="BL143" s="5"/>
      <c r="BM143" s="5"/>
    </row>
    <row r="144" ht="18.75" customHeight="1">
      <c r="A144" s="5"/>
      <c r="B144" s="5"/>
      <c r="C144" s="5"/>
      <c r="D144" s="5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"/>
      <c r="BF144" s="5"/>
      <c r="BG144" s="5"/>
      <c r="BH144" s="5"/>
      <c r="BI144" s="5"/>
      <c r="BJ144" s="5"/>
      <c r="BK144" s="5"/>
      <c r="BL144" s="5"/>
      <c r="BM144" s="5"/>
    </row>
    <row r="145" ht="18.75" customHeight="1">
      <c r="A145" s="5"/>
      <c r="B145" s="5"/>
      <c r="C145" s="5"/>
      <c r="D145" s="5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"/>
      <c r="BF145" s="5"/>
      <c r="BG145" s="5"/>
      <c r="BH145" s="5"/>
      <c r="BI145" s="5"/>
      <c r="BJ145" s="5"/>
      <c r="BK145" s="5"/>
      <c r="BL145" s="5"/>
      <c r="BM145" s="5"/>
    </row>
    <row r="146" ht="18.75" customHeight="1">
      <c r="A146" s="5"/>
      <c r="B146" s="5"/>
      <c r="C146" s="5"/>
      <c r="D146" s="5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"/>
      <c r="BF146" s="5"/>
      <c r="BG146" s="5"/>
      <c r="BH146" s="5"/>
      <c r="BI146" s="5"/>
      <c r="BJ146" s="5"/>
      <c r="BK146" s="5"/>
      <c r="BL146" s="5"/>
      <c r="BM146" s="5"/>
    </row>
    <row r="147" ht="18.75" customHeight="1">
      <c r="A147" s="5"/>
      <c r="B147" s="5"/>
      <c r="C147" s="5"/>
      <c r="D147" s="5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"/>
      <c r="BF147" s="5"/>
      <c r="BG147" s="5"/>
      <c r="BH147" s="5"/>
      <c r="BI147" s="5"/>
      <c r="BJ147" s="5"/>
      <c r="BK147" s="5"/>
      <c r="BL147" s="5"/>
      <c r="BM147" s="5"/>
    </row>
    <row r="148" ht="18.75" customHeight="1">
      <c r="A148" s="5"/>
      <c r="B148" s="5"/>
      <c r="C148" s="5"/>
      <c r="D148" s="5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"/>
      <c r="BF148" s="5"/>
      <c r="BG148" s="5"/>
      <c r="BH148" s="5"/>
      <c r="BI148" s="5"/>
      <c r="BJ148" s="5"/>
      <c r="BK148" s="5"/>
      <c r="BL148" s="5"/>
      <c r="BM148" s="5"/>
    </row>
    <row r="149" ht="18.75" customHeight="1">
      <c r="A149" s="5"/>
      <c r="B149" s="5"/>
      <c r="C149" s="5"/>
      <c r="D149" s="5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"/>
      <c r="BF149" s="5"/>
      <c r="BG149" s="5"/>
      <c r="BH149" s="5"/>
      <c r="BI149" s="5"/>
      <c r="BJ149" s="5"/>
      <c r="BK149" s="5"/>
      <c r="BL149" s="5"/>
      <c r="BM149" s="5"/>
    </row>
    <row r="150" ht="18.75" customHeight="1">
      <c r="A150" s="5"/>
      <c r="B150" s="5"/>
      <c r="C150" s="5"/>
      <c r="D150" s="5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"/>
      <c r="BF150" s="5"/>
      <c r="BG150" s="5"/>
      <c r="BH150" s="5"/>
      <c r="BI150" s="5"/>
      <c r="BJ150" s="5"/>
      <c r="BK150" s="5"/>
      <c r="BL150" s="5"/>
      <c r="BM150" s="5"/>
    </row>
    <row r="151" ht="18.75" customHeight="1">
      <c r="A151" s="5"/>
      <c r="B151" s="5"/>
      <c r="C151" s="5"/>
      <c r="D151" s="5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"/>
      <c r="BF151" s="5"/>
      <c r="BG151" s="5"/>
      <c r="BH151" s="5"/>
      <c r="BI151" s="5"/>
      <c r="BJ151" s="5"/>
      <c r="BK151" s="5"/>
      <c r="BL151" s="5"/>
      <c r="BM151" s="5"/>
    </row>
    <row r="152" ht="18.75" customHeight="1">
      <c r="A152" s="5"/>
      <c r="B152" s="5"/>
      <c r="C152" s="5"/>
      <c r="D152" s="5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"/>
      <c r="BF152" s="5"/>
      <c r="BG152" s="5"/>
      <c r="BH152" s="5"/>
      <c r="BI152" s="5"/>
      <c r="BJ152" s="5"/>
      <c r="BK152" s="5"/>
      <c r="BL152" s="5"/>
      <c r="BM152" s="5"/>
    </row>
    <row r="153" ht="18.75" customHeight="1">
      <c r="A153" s="5"/>
      <c r="B153" s="5"/>
      <c r="C153" s="5"/>
      <c r="D153" s="5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"/>
      <c r="BF153" s="5"/>
      <c r="BG153" s="5"/>
      <c r="BH153" s="5"/>
      <c r="BI153" s="5"/>
      <c r="BJ153" s="5"/>
      <c r="BK153" s="5"/>
      <c r="BL153" s="5"/>
      <c r="BM153" s="5"/>
    </row>
    <row r="154" ht="18.75" customHeight="1">
      <c r="A154" s="5"/>
      <c r="B154" s="5"/>
      <c r="C154" s="5"/>
      <c r="D154" s="5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"/>
      <c r="BF154" s="5"/>
      <c r="BG154" s="5"/>
      <c r="BH154" s="5"/>
      <c r="BI154" s="5"/>
      <c r="BJ154" s="5"/>
      <c r="BK154" s="5"/>
      <c r="BL154" s="5"/>
      <c r="BM154" s="5"/>
    </row>
    <row r="155" ht="18.75" customHeight="1">
      <c r="A155" s="5"/>
      <c r="B155" s="5"/>
      <c r="C155" s="5"/>
      <c r="D155" s="5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"/>
      <c r="BF155" s="5"/>
      <c r="BG155" s="5"/>
      <c r="BH155" s="5"/>
      <c r="BI155" s="5"/>
      <c r="BJ155" s="5"/>
      <c r="BK155" s="5"/>
      <c r="BL155" s="5"/>
      <c r="BM155" s="5"/>
    </row>
    <row r="156" ht="18.75" customHeight="1">
      <c r="A156" s="5"/>
      <c r="B156" s="5"/>
      <c r="C156" s="5"/>
      <c r="D156" s="5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"/>
      <c r="BF156" s="5"/>
      <c r="BG156" s="5"/>
      <c r="BH156" s="5"/>
      <c r="BI156" s="5"/>
      <c r="BJ156" s="5"/>
      <c r="BK156" s="5"/>
      <c r="BL156" s="5"/>
      <c r="BM156" s="5"/>
    </row>
    <row r="157" ht="18.75" customHeight="1">
      <c r="A157" s="5"/>
      <c r="B157" s="5"/>
      <c r="C157" s="5"/>
      <c r="D157" s="5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"/>
      <c r="BF157" s="5"/>
      <c r="BG157" s="5"/>
      <c r="BH157" s="5"/>
      <c r="BI157" s="5"/>
      <c r="BJ157" s="5"/>
      <c r="BK157" s="5"/>
      <c r="BL157" s="5"/>
      <c r="BM157" s="5"/>
    </row>
    <row r="158" ht="18.75" customHeight="1">
      <c r="A158" s="5"/>
      <c r="B158" s="5"/>
      <c r="C158" s="5"/>
      <c r="D158" s="5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"/>
      <c r="BF158" s="5"/>
      <c r="BG158" s="5"/>
      <c r="BH158" s="5"/>
      <c r="BI158" s="5"/>
      <c r="BJ158" s="5"/>
      <c r="BK158" s="5"/>
      <c r="BL158" s="5"/>
      <c r="BM158" s="5"/>
    </row>
    <row r="159" ht="18.75" customHeight="1">
      <c r="A159" s="5"/>
      <c r="B159" s="5"/>
      <c r="C159" s="5"/>
      <c r="D159" s="5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"/>
      <c r="BF159" s="5"/>
      <c r="BG159" s="5"/>
      <c r="BH159" s="5"/>
      <c r="BI159" s="5"/>
      <c r="BJ159" s="5"/>
      <c r="BK159" s="5"/>
      <c r="BL159" s="5"/>
      <c r="BM159" s="5"/>
    </row>
    <row r="160" ht="18.75" customHeight="1">
      <c r="A160" s="5"/>
      <c r="B160" s="5"/>
      <c r="C160" s="5"/>
      <c r="D160" s="5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"/>
      <c r="BF160" s="5"/>
      <c r="BG160" s="5"/>
      <c r="BH160" s="5"/>
      <c r="BI160" s="5"/>
      <c r="BJ160" s="5"/>
      <c r="BK160" s="5"/>
      <c r="BL160" s="5"/>
      <c r="BM160" s="5"/>
    </row>
    <row r="161" ht="18.75" customHeight="1">
      <c r="A161" s="5"/>
      <c r="B161" s="5"/>
      <c r="C161" s="5"/>
      <c r="D161" s="5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"/>
      <c r="BF161" s="5"/>
      <c r="BG161" s="5"/>
      <c r="BH161" s="5"/>
      <c r="BI161" s="5"/>
      <c r="BJ161" s="5"/>
      <c r="BK161" s="5"/>
      <c r="BL161" s="5"/>
      <c r="BM161" s="5"/>
    </row>
    <row r="162" ht="18.75" customHeight="1">
      <c r="A162" s="5"/>
      <c r="B162" s="5"/>
      <c r="C162" s="5"/>
      <c r="D162" s="5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"/>
      <c r="BF162" s="5"/>
      <c r="BG162" s="5"/>
      <c r="BH162" s="5"/>
      <c r="BI162" s="5"/>
      <c r="BJ162" s="5"/>
      <c r="BK162" s="5"/>
      <c r="BL162" s="5"/>
      <c r="BM162" s="5"/>
    </row>
    <row r="163" ht="18.75" customHeight="1">
      <c r="A163" s="5"/>
      <c r="B163" s="5"/>
      <c r="C163" s="5"/>
      <c r="D163" s="5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"/>
      <c r="BF163" s="5"/>
      <c r="BG163" s="5"/>
      <c r="BH163" s="5"/>
      <c r="BI163" s="5"/>
      <c r="BJ163" s="5"/>
      <c r="BK163" s="5"/>
      <c r="BL163" s="5"/>
      <c r="BM163" s="5"/>
    </row>
    <row r="164" ht="18.75" customHeight="1">
      <c r="A164" s="5"/>
      <c r="B164" s="5"/>
      <c r="C164" s="5"/>
      <c r="D164" s="5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"/>
      <c r="BF164" s="5"/>
      <c r="BG164" s="5"/>
      <c r="BH164" s="5"/>
      <c r="BI164" s="5"/>
      <c r="BJ164" s="5"/>
      <c r="BK164" s="5"/>
      <c r="BL164" s="5"/>
      <c r="BM164" s="5"/>
    </row>
    <row r="165" ht="18.75" customHeight="1">
      <c r="A165" s="5"/>
      <c r="B165" s="5"/>
      <c r="C165" s="5"/>
      <c r="D165" s="5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"/>
      <c r="BF165" s="5"/>
      <c r="BG165" s="5"/>
      <c r="BH165" s="5"/>
      <c r="BI165" s="5"/>
      <c r="BJ165" s="5"/>
      <c r="BK165" s="5"/>
      <c r="BL165" s="5"/>
      <c r="BM165" s="5"/>
    </row>
    <row r="166" ht="18.75" customHeight="1">
      <c r="A166" s="5"/>
      <c r="B166" s="5"/>
      <c r="C166" s="5"/>
      <c r="D166" s="5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"/>
      <c r="BF166" s="5"/>
      <c r="BG166" s="5"/>
      <c r="BH166" s="5"/>
      <c r="BI166" s="5"/>
      <c r="BJ166" s="5"/>
      <c r="BK166" s="5"/>
      <c r="BL166" s="5"/>
      <c r="BM166" s="5"/>
    </row>
    <row r="167" ht="18.75" customHeight="1">
      <c r="A167" s="5"/>
      <c r="B167" s="5"/>
      <c r="C167" s="5"/>
      <c r="D167" s="5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"/>
      <c r="BF167" s="5"/>
      <c r="BG167" s="5"/>
      <c r="BH167" s="5"/>
      <c r="BI167" s="5"/>
      <c r="BJ167" s="5"/>
      <c r="BK167" s="5"/>
      <c r="BL167" s="5"/>
      <c r="BM167" s="5"/>
    </row>
    <row r="168" ht="18.75" customHeight="1">
      <c r="A168" s="5"/>
      <c r="B168" s="5"/>
      <c r="C168" s="5"/>
      <c r="D168" s="5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"/>
      <c r="BF168" s="5"/>
      <c r="BG168" s="5"/>
      <c r="BH168" s="5"/>
      <c r="BI168" s="5"/>
      <c r="BJ168" s="5"/>
      <c r="BK168" s="5"/>
      <c r="BL168" s="5"/>
      <c r="BM168" s="5"/>
    </row>
    <row r="169" ht="18.75" customHeight="1">
      <c r="A169" s="5"/>
      <c r="B169" s="5"/>
      <c r="C169" s="5"/>
      <c r="D169" s="5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"/>
      <c r="BF169" s="5"/>
      <c r="BG169" s="5"/>
      <c r="BH169" s="5"/>
      <c r="BI169" s="5"/>
      <c r="BJ169" s="5"/>
      <c r="BK169" s="5"/>
      <c r="BL169" s="5"/>
      <c r="BM169" s="5"/>
    </row>
    <row r="170" ht="18.75" customHeight="1">
      <c r="A170" s="5"/>
      <c r="B170" s="5"/>
      <c r="C170" s="5"/>
      <c r="D170" s="5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"/>
      <c r="BF170" s="5"/>
      <c r="BG170" s="5"/>
      <c r="BH170" s="5"/>
      <c r="BI170" s="5"/>
      <c r="BJ170" s="5"/>
      <c r="BK170" s="5"/>
      <c r="BL170" s="5"/>
      <c r="BM170" s="5"/>
    </row>
    <row r="171" ht="18.75" customHeight="1">
      <c r="A171" s="5"/>
      <c r="B171" s="5"/>
      <c r="C171" s="5"/>
      <c r="D171" s="5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"/>
      <c r="BF171" s="5"/>
      <c r="BG171" s="5"/>
      <c r="BH171" s="5"/>
      <c r="BI171" s="5"/>
      <c r="BJ171" s="5"/>
      <c r="BK171" s="5"/>
      <c r="BL171" s="5"/>
      <c r="BM171" s="5"/>
    </row>
    <row r="172" ht="18.75" customHeight="1">
      <c r="A172" s="5"/>
      <c r="B172" s="5"/>
      <c r="C172" s="5"/>
      <c r="D172" s="5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"/>
      <c r="BF172" s="5"/>
      <c r="BG172" s="5"/>
      <c r="BH172" s="5"/>
      <c r="BI172" s="5"/>
      <c r="BJ172" s="5"/>
      <c r="BK172" s="5"/>
      <c r="BL172" s="5"/>
      <c r="BM172" s="5"/>
    </row>
    <row r="173" ht="18.75" customHeight="1">
      <c r="A173" s="5"/>
      <c r="B173" s="5"/>
      <c r="C173" s="5"/>
      <c r="D173" s="5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"/>
      <c r="BF173" s="5"/>
      <c r="BG173" s="5"/>
      <c r="BH173" s="5"/>
      <c r="BI173" s="5"/>
      <c r="BJ173" s="5"/>
      <c r="BK173" s="5"/>
      <c r="BL173" s="5"/>
      <c r="BM173" s="5"/>
    </row>
    <row r="174" ht="18.75" customHeight="1">
      <c r="A174" s="5"/>
      <c r="B174" s="5"/>
      <c r="C174" s="5"/>
      <c r="D174" s="5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"/>
      <c r="BF174" s="5"/>
      <c r="BG174" s="5"/>
      <c r="BH174" s="5"/>
      <c r="BI174" s="5"/>
      <c r="BJ174" s="5"/>
      <c r="BK174" s="5"/>
      <c r="BL174" s="5"/>
      <c r="BM174" s="5"/>
    </row>
    <row r="175" ht="18.75" customHeight="1">
      <c r="A175" s="5"/>
      <c r="B175" s="5"/>
      <c r="C175" s="5"/>
      <c r="D175" s="5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"/>
      <c r="BF175" s="5"/>
      <c r="BG175" s="5"/>
      <c r="BH175" s="5"/>
      <c r="BI175" s="5"/>
      <c r="BJ175" s="5"/>
      <c r="BK175" s="5"/>
      <c r="BL175" s="5"/>
      <c r="BM175" s="5"/>
    </row>
    <row r="176" ht="18.75" customHeight="1">
      <c r="A176" s="5"/>
      <c r="B176" s="5"/>
      <c r="C176" s="5"/>
      <c r="D176" s="5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"/>
      <c r="BF176" s="5"/>
      <c r="BG176" s="5"/>
      <c r="BH176" s="5"/>
      <c r="BI176" s="5"/>
      <c r="BJ176" s="5"/>
      <c r="BK176" s="5"/>
      <c r="BL176" s="5"/>
      <c r="BM176" s="5"/>
    </row>
    <row r="177" ht="18.75" customHeight="1">
      <c r="A177" s="5"/>
      <c r="B177" s="5"/>
      <c r="C177" s="5"/>
      <c r="D177" s="5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"/>
      <c r="BF177" s="5"/>
      <c r="BG177" s="5"/>
      <c r="BH177" s="5"/>
      <c r="BI177" s="5"/>
      <c r="BJ177" s="5"/>
      <c r="BK177" s="5"/>
      <c r="BL177" s="5"/>
      <c r="BM177" s="5"/>
    </row>
    <row r="178" ht="18.75" customHeight="1">
      <c r="A178" s="5"/>
      <c r="B178" s="5"/>
      <c r="C178" s="5"/>
      <c r="D178" s="5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"/>
      <c r="BF178" s="5"/>
      <c r="BG178" s="5"/>
      <c r="BH178" s="5"/>
      <c r="BI178" s="5"/>
      <c r="BJ178" s="5"/>
      <c r="BK178" s="5"/>
      <c r="BL178" s="5"/>
      <c r="BM178" s="5"/>
    </row>
    <row r="179" ht="18.75" customHeight="1">
      <c r="A179" s="5"/>
      <c r="B179" s="5"/>
      <c r="C179" s="5"/>
      <c r="D179" s="5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"/>
      <c r="BF179" s="5"/>
      <c r="BG179" s="5"/>
      <c r="BH179" s="5"/>
      <c r="BI179" s="5"/>
      <c r="BJ179" s="5"/>
      <c r="BK179" s="5"/>
      <c r="BL179" s="5"/>
      <c r="BM179" s="5"/>
    </row>
    <row r="180" ht="18.75" customHeight="1">
      <c r="A180" s="5"/>
      <c r="B180" s="5"/>
      <c r="C180" s="5"/>
      <c r="D180" s="5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"/>
      <c r="BF180" s="5"/>
      <c r="BG180" s="5"/>
      <c r="BH180" s="5"/>
      <c r="BI180" s="5"/>
      <c r="BJ180" s="5"/>
      <c r="BK180" s="5"/>
      <c r="BL180" s="5"/>
      <c r="BM180" s="5"/>
    </row>
    <row r="181" ht="18.75" customHeight="1">
      <c r="A181" s="5"/>
      <c r="B181" s="5"/>
      <c r="C181" s="5"/>
      <c r="D181" s="5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"/>
      <c r="BF181" s="5"/>
      <c r="BG181" s="5"/>
      <c r="BH181" s="5"/>
      <c r="BI181" s="5"/>
      <c r="BJ181" s="5"/>
      <c r="BK181" s="5"/>
      <c r="BL181" s="5"/>
      <c r="BM181" s="5"/>
    </row>
    <row r="182" ht="18.75" customHeight="1">
      <c r="A182" s="5"/>
      <c r="B182" s="5"/>
      <c r="C182" s="5"/>
      <c r="D182" s="5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"/>
      <c r="BF182" s="5"/>
      <c r="BG182" s="5"/>
      <c r="BH182" s="5"/>
      <c r="BI182" s="5"/>
      <c r="BJ182" s="5"/>
      <c r="BK182" s="5"/>
      <c r="BL182" s="5"/>
      <c r="BM182" s="5"/>
    </row>
    <row r="183" ht="18.75" customHeight="1">
      <c r="A183" s="5"/>
      <c r="B183" s="5"/>
      <c r="C183" s="5"/>
      <c r="D183" s="5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"/>
      <c r="BF183" s="5"/>
      <c r="BG183" s="5"/>
      <c r="BH183" s="5"/>
      <c r="BI183" s="5"/>
      <c r="BJ183" s="5"/>
      <c r="BK183" s="5"/>
      <c r="BL183" s="5"/>
      <c r="BM183" s="5"/>
    </row>
    <row r="184" ht="18.75" customHeight="1">
      <c r="A184" s="5"/>
      <c r="B184" s="5"/>
      <c r="C184" s="5"/>
      <c r="D184" s="5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"/>
      <c r="BF184" s="5"/>
      <c r="BG184" s="5"/>
      <c r="BH184" s="5"/>
      <c r="BI184" s="5"/>
      <c r="BJ184" s="5"/>
      <c r="BK184" s="5"/>
      <c r="BL184" s="5"/>
      <c r="BM184" s="5"/>
    </row>
    <row r="185" ht="18.75" customHeight="1">
      <c r="A185" s="5"/>
      <c r="B185" s="5"/>
      <c r="C185" s="5"/>
      <c r="D185" s="5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"/>
      <c r="BF185" s="5"/>
      <c r="BG185" s="5"/>
      <c r="BH185" s="5"/>
      <c r="BI185" s="5"/>
      <c r="BJ185" s="5"/>
      <c r="BK185" s="5"/>
      <c r="BL185" s="5"/>
      <c r="BM185" s="5"/>
    </row>
    <row r="186" ht="18.75" customHeight="1">
      <c r="A186" s="5"/>
      <c r="B186" s="5"/>
      <c r="C186" s="5"/>
      <c r="D186" s="5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"/>
      <c r="BF186" s="5"/>
      <c r="BG186" s="5"/>
      <c r="BH186" s="5"/>
      <c r="BI186" s="5"/>
      <c r="BJ186" s="5"/>
      <c r="BK186" s="5"/>
      <c r="BL186" s="5"/>
      <c r="BM186" s="5"/>
    </row>
    <row r="187" ht="18.75" customHeight="1">
      <c r="A187" s="5"/>
      <c r="B187" s="5"/>
      <c r="C187" s="5"/>
      <c r="D187" s="5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"/>
      <c r="BF187" s="5"/>
      <c r="BG187" s="5"/>
      <c r="BH187" s="5"/>
      <c r="BI187" s="5"/>
      <c r="BJ187" s="5"/>
      <c r="BK187" s="5"/>
      <c r="BL187" s="5"/>
      <c r="BM187" s="5"/>
    </row>
    <row r="188" ht="18.75" customHeight="1">
      <c r="A188" s="5"/>
      <c r="B188" s="5"/>
      <c r="C188" s="5"/>
      <c r="D188" s="5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"/>
      <c r="BF188" s="5"/>
      <c r="BG188" s="5"/>
      <c r="BH188" s="5"/>
      <c r="BI188" s="5"/>
      <c r="BJ188" s="5"/>
      <c r="BK188" s="5"/>
      <c r="BL188" s="5"/>
      <c r="BM188" s="5"/>
    </row>
    <row r="189" ht="18.75" customHeight="1">
      <c r="A189" s="5"/>
      <c r="B189" s="5"/>
      <c r="C189" s="5"/>
      <c r="D189" s="5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"/>
      <c r="BF189" s="5"/>
      <c r="BG189" s="5"/>
      <c r="BH189" s="5"/>
      <c r="BI189" s="5"/>
      <c r="BJ189" s="5"/>
      <c r="BK189" s="5"/>
      <c r="BL189" s="5"/>
      <c r="BM189" s="5"/>
    </row>
    <row r="190" ht="18.75" customHeight="1">
      <c r="A190" s="5"/>
      <c r="B190" s="5"/>
      <c r="C190" s="5"/>
      <c r="D190" s="5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"/>
      <c r="BF190" s="5"/>
      <c r="BG190" s="5"/>
      <c r="BH190" s="5"/>
      <c r="BI190" s="5"/>
      <c r="BJ190" s="5"/>
      <c r="BK190" s="5"/>
      <c r="BL190" s="5"/>
      <c r="BM190" s="5"/>
    </row>
    <row r="191" ht="18.75" customHeight="1">
      <c r="A191" s="5"/>
      <c r="B191" s="5"/>
      <c r="C191" s="5"/>
      <c r="D191" s="5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"/>
      <c r="BF191" s="5"/>
      <c r="BG191" s="5"/>
      <c r="BH191" s="5"/>
      <c r="BI191" s="5"/>
      <c r="BJ191" s="5"/>
      <c r="BK191" s="5"/>
      <c r="BL191" s="5"/>
      <c r="BM191" s="5"/>
    </row>
    <row r="192" ht="18.75" customHeight="1">
      <c r="A192" s="5"/>
      <c r="B192" s="5"/>
      <c r="C192" s="5"/>
      <c r="D192" s="5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"/>
      <c r="BF192" s="5"/>
      <c r="BG192" s="5"/>
      <c r="BH192" s="5"/>
      <c r="BI192" s="5"/>
      <c r="BJ192" s="5"/>
      <c r="BK192" s="5"/>
      <c r="BL192" s="5"/>
      <c r="BM192" s="5"/>
    </row>
    <row r="193" ht="18.75" customHeight="1">
      <c r="A193" s="5"/>
      <c r="B193" s="5"/>
      <c r="C193" s="5"/>
      <c r="D193" s="5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"/>
      <c r="BF193" s="5"/>
      <c r="BG193" s="5"/>
      <c r="BH193" s="5"/>
      <c r="BI193" s="5"/>
      <c r="BJ193" s="5"/>
      <c r="BK193" s="5"/>
      <c r="BL193" s="5"/>
      <c r="BM193" s="5"/>
    </row>
    <row r="194" ht="18.75" customHeight="1">
      <c r="A194" s="5"/>
      <c r="B194" s="5"/>
      <c r="C194" s="5"/>
      <c r="D194" s="5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"/>
      <c r="BF194" s="5"/>
      <c r="BG194" s="5"/>
      <c r="BH194" s="5"/>
      <c r="BI194" s="5"/>
      <c r="BJ194" s="5"/>
      <c r="BK194" s="5"/>
      <c r="BL194" s="5"/>
      <c r="BM194" s="5"/>
    </row>
    <row r="195" ht="18.75" customHeight="1">
      <c r="A195" s="5"/>
      <c r="B195" s="5"/>
      <c r="C195" s="5"/>
      <c r="D195" s="5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"/>
      <c r="BF195" s="5"/>
      <c r="BG195" s="5"/>
      <c r="BH195" s="5"/>
      <c r="BI195" s="5"/>
      <c r="BJ195" s="5"/>
      <c r="BK195" s="5"/>
      <c r="BL195" s="5"/>
      <c r="BM195" s="5"/>
    </row>
    <row r="196" ht="18.75" customHeight="1">
      <c r="A196" s="5"/>
      <c r="B196" s="5"/>
      <c r="C196" s="5"/>
      <c r="D196" s="5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"/>
      <c r="BF196" s="5"/>
      <c r="BG196" s="5"/>
      <c r="BH196" s="5"/>
      <c r="BI196" s="5"/>
      <c r="BJ196" s="5"/>
      <c r="BK196" s="5"/>
      <c r="BL196" s="5"/>
      <c r="BM196" s="5"/>
    </row>
    <row r="197" ht="18.75" customHeight="1">
      <c r="A197" s="5"/>
      <c r="B197" s="5"/>
      <c r="C197" s="5"/>
      <c r="D197" s="5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"/>
      <c r="BF197" s="5"/>
      <c r="BG197" s="5"/>
      <c r="BH197" s="5"/>
      <c r="BI197" s="5"/>
      <c r="BJ197" s="5"/>
      <c r="BK197" s="5"/>
      <c r="BL197" s="5"/>
      <c r="BM197" s="5"/>
    </row>
    <row r="198" ht="18.75" customHeight="1">
      <c r="A198" s="5"/>
      <c r="B198" s="5"/>
      <c r="C198" s="5"/>
      <c r="D198" s="5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"/>
      <c r="BF198" s="5"/>
      <c r="BG198" s="5"/>
      <c r="BH198" s="5"/>
      <c r="BI198" s="5"/>
      <c r="BJ198" s="5"/>
      <c r="BK198" s="5"/>
      <c r="BL198" s="5"/>
      <c r="BM198" s="5"/>
    </row>
    <row r="199" ht="18.75" customHeight="1">
      <c r="A199" s="5"/>
      <c r="B199" s="5"/>
      <c r="C199" s="5"/>
      <c r="D199" s="5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"/>
      <c r="BF199" s="5"/>
      <c r="BG199" s="5"/>
      <c r="BH199" s="5"/>
      <c r="BI199" s="5"/>
      <c r="BJ199" s="5"/>
      <c r="BK199" s="5"/>
      <c r="BL199" s="5"/>
      <c r="BM199" s="5"/>
    </row>
    <row r="200" ht="18.75" customHeight="1">
      <c r="A200" s="5"/>
      <c r="B200" s="5"/>
      <c r="C200" s="5"/>
      <c r="D200" s="5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"/>
      <c r="BF200" s="5"/>
      <c r="BG200" s="5"/>
      <c r="BH200" s="5"/>
      <c r="BI200" s="5"/>
      <c r="BJ200" s="5"/>
      <c r="BK200" s="5"/>
      <c r="BL200" s="5"/>
      <c r="BM200" s="5"/>
    </row>
    <row r="201" ht="18.75" customHeight="1">
      <c r="A201" s="5"/>
      <c r="B201" s="5"/>
      <c r="C201" s="5"/>
      <c r="D201" s="5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"/>
      <c r="BF201" s="5"/>
      <c r="BG201" s="5"/>
      <c r="BH201" s="5"/>
      <c r="BI201" s="5"/>
      <c r="BJ201" s="5"/>
      <c r="BK201" s="5"/>
      <c r="BL201" s="5"/>
      <c r="BM201" s="5"/>
    </row>
    <row r="202" ht="18.75" customHeight="1">
      <c r="A202" s="5"/>
      <c r="B202" s="5"/>
      <c r="C202" s="5"/>
      <c r="D202" s="5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"/>
      <c r="BF202" s="5"/>
      <c r="BG202" s="5"/>
      <c r="BH202" s="5"/>
      <c r="BI202" s="5"/>
      <c r="BJ202" s="5"/>
      <c r="BK202" s="5"/>
      <c r="BL202" s="5"/>
      <c r="BM202" s="5"/>
    </row>
    <row r="203" ht="18.75" customHeight="1">
      <c r="A203" s="5"/>
      <c r="B203" s="5"/>
      <c r="C203" s="5"/>
      <c r="D203" s="5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"/>
      <c r="BF203" s="5"/>
      <c r="BG203" s="5"/>
      <c r="BH203" s="5"/>
      <c r="BI203" s="5"/>
      <c r="BJ203" s="5"/>
      <c r="BK203" s="5"/>
      <c r="BL203" s="5"/>
      <c r="BM203" s="5"/>
    </row>
    <row r="204" ht="18.75" customHeight="1">
      <c r="A204" s="5"/>
      <c r="B204" s="5"/>
      <c r="C204" s="5"/>
      <c r="D204" s="5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"/>
      <c r="BF204" s="5"/>
      <c r="BG204" s="5"/>
      <c r="BH204" s="5"/>
      <c r="BI204" s="5"/>
      <c r="BJ204" s="5"/>
      <c r="BK204" s="5"/>
      <c r="BL204" s="5"/>
      <c r="BM204" s="5"/>
    </row>
    <row r="205" ht="18.75" customHeight="1">
      <c r="A205" s="5"/>
      <c r="B205" s="5"/>
      <c r="C205" s="5"/>
      <c r="D205" s="5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"/>
      <c r="BF205" s="5"/>
      <c r="BG205" s="5"/>
      <c r="BH205" s="5"/>
      <c r="BI205" s="5"/>
      <c r="BJ205" s="5"/>
      <c r="BK205" s="5"/>
      <c r="BL205" s="5"/>
      <c r="BM205" s="5"/>
    </row>
    <row r="206" ht="18.75" customHeight="1">
      <c r="A206" s="5"/>
      <c r="B206" s="5"/>
      <c r="C206" s="5"/>
      <c r="D206" s="5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"/>
      <c r="BF206" s="5"/>
      <c r="BG206" s="5"/>
      <c r="BH206" s="5"/>
      <c r="BI206" s="5"/>
      <c r="BJ206" s="5"/>
      <c r="BK206" s="5"/>
      <c r="BL206" s="5"/>
      <c r="BM206" s="5"/>
    </row>
    <row r="207" ht="18.75" customHeight="1">
      <c r="A207" s="5"/>
      <c r="B207" s="5"/>
      <c r="C207" s="5"/>
      <c r="D207" s="5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"/>
      <c r="BF207" s="5"/>
      <c r="BG207" s="5"/>
      <c r="BH207" s="5"/>
      <c r="BI207" s="5"/>
      <c r="BJ207" s="5"/>
      <c r="BK207" s="5"/>
      <c r="BL207" s="5"/>
      <c r="BM207" s="5"/>
    </row>
    <row r="208" ht="18.75" customHeight="1">
      <c r="A208" s="5"/>
      <c r="B208" s="5"/>
      <c r="C208" s="5"/>
      <c r="D208" s="5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"/>
      <c r="BF208" s="5"/>
      <c r="BG208" s="5"/>
      <c r="BH208" s="5"/>
      <c r="BI208" s="5"/>
      <c r="BJ208" s="5"/>
      <c r="BK208" s="5"/>
      <c r="BL208" s="5"/>
      <c r="BM208" s="5"/>
    </row>
    <row r="209" ht="18.75" customHeight="1">
      <c r="A209" s="5"/>
      <c r="B209" s="5"/>
      <c r="C209" s="5"/>
      <c r="D209" s="5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"/>
      <c r="BF209" s="5"/>
      <c r="BG209" s="5"/>
      <c r="BH209" s="5"/>
      <c r="BI209" s="5"/>
      <c r="BJ209" s="5"/>
      <c r="BK209" s="5"/>
      <c r="BL209" s="5"/>
      <c r="BM209" s="5"/>
    </row>
    <row r="210" ht="18.75" customHeight="1">
      <c r="A210" s="5"/>
      <c r="B210" s="5"/>
      <c r="C210" s="5"/>
      <c r="D210" s="5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"/>
      <c r="BF210" s="5"/>
      <c r="BG210" s="5"/>
      <c r="BH210" s="5"/>
      <c r="BI210" s="5"/>
      <c r="BJ210" s="5"/>
      <c r="BK210" s="5"/>
      <c r="BL210" s="5"/>
      <c r="BM210" s="5"/>
    </row>
    <row r="211" ht="18.75" customHeight="1">
      <c r="A211" s="5"/>
      <c r="B211" s="5"/>
      <c r="C211" s="5"/>
      <c r="D211" s="5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"/>
      <c r="BF211" s="5"/>
      <c r="BG211" s="5"/>
      <c r="BH211" s="5"/>
      <c r="BI211" s="5"/>
      <c r="BJ211" s="5"/>
      <c r="BK211" s="5"/>
      <c r="BL211" s="5"/>
      <c r="BM211" s="5"/>
    </row>
    <row r="212" ht="18.75" customHeight="1">
      <c r="A212" s="5"/>
      <c r="B212" s="5"/>
      <c r="C212" s="5"/>
      <c r="D212" s="5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"/>
      <c r="BF212" s="5"/>
      <c r="BG212" s="5"/>
      <c r="BH212" s="5"/>
      <c r="BI212" s="5"/>
      <c r="BJ212" s="5"/>
      <c r="BK212" s="5"/>
      <c r="BL212" s="5"/>
      <c r="BM212" s="5"/>
    </row>
    <row r="213" ht="18.75" customHeight="1">
      <c r="A213" s="5"/>
      <c r="B213" s="5"/>
      <c r="C213" s="5"/>
      <c r="D213" s="5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"/>
      <c r="BF213" s="5"/>
      <c r="BG213" s="5"/>
      <c r="BH213" s="5"/>
      <c r="BI213" s="5"/>
      <c r="BJ213" s="5"/>
      <c r="BK213" s="5"/>
      <c r="BL213" s="5"/>
      <c r="BM213" s="5"/>
    </row>
    <row r="214" ht="18.75" customHeight="1">
      <c r="A214" s="5"/>
      <c r="B214" s="5"/>
      <c r="C214" s="5"/>
      <c r="D214" s="5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"/>
      <c r="BF214" s="5"/>
      <c r="BG214" s="5"/>
      <c r="BH214" s="5"/>
      <c r="BI214" s="5"/>
      <c r="BJ214" s="5"/>
      <c r="BK214" s="5"/>
      <c r="BL214" s="5"/>
      <c r="BM214" s="5"/>
    </row>
    <row r="215" ht="18.75" customHeight="1">
      <c r="A215" s="5"/>
      <c r="B215" s="5"/>
      <c r="C215" s="5"/>
      <c r="D215" s="5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"/>
      <c r="BF215" s="5"/>
      <c r="BG215" s="5"/>
      <c r="BH215" s="5"/>
      <c r="BI215" s="5"/>
      <c r="BJ215" s="5"/>
      <c r="BK215" s="5"/>
      <c r="BL215" s="5"/>
      <c r="BM215" s="5"/>
    </row>
    <row r="216" ht="18.75" customHeight="1">
      <c r="A216" s="5"/>
      <c r="B216" s="5"/>
      <c r="C216" s="5"/>
      <c r="D216" s="5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"/>
      <c r="BF216" s="5"/>
      <c r="BG216" s="5"/>
      <c r="BH216" s="5"/>
      <c r="BI216" s="5"/>
      <c r="BJ216" s="5"/>
      <c r="BK216" s="5"/>
      <c r="BL216" s="5"/>
      <c r="BM216" s="5"/>
    </row>
    <row r="217" ht="18.75" customHeight="1">
      <c r="A217" s="5"/>
      <c r="B217" s="5"/>
      <c r="C217" s="5"/>
      <c r="D217" s="5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"/>
      <c r="BF217" s="5"/>
      <c r="BG217" s="5"/>
      <c r="BH217" s="5"/>
      <c r="BI217" s="5"/>
      <c r="BJ217" s="5"/>
      <c r="BK217" s="5"/>
      <c r="BL217" s="5"/>
      <c r="BM217" s="5"/>
    </row>
    <row r="218" ht="18.75" customHeight="1">
      <c r="A218" s="5"/>
      <c r="B218" s="5"/>
      <c r="C218" s="5"/>
      <c r="D218" s="5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"/>
      <c r="BF218" s="5"/>
      <c r="BG218" s="5"/>
      <c r="BH218" s="5"/>
      <c r="BI218" s="5"/>
      <c r="BJ218" s="5"/>
      <c r="BK218" s="5"/>
      <c r="BL218" s="5"/>
      <c r="BM218" s="5"/>
    </row>
    <row r="219" ht="18.75" customHeight="1">
      <c r="A219" s="5"/>
      <c r="B219" s="5"/>
      <c r="C219" s="5"/>
      <c r="D219" s="5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"/>
      <c r="BF219" s="5"/>
      <c r="BG219" s="5"/>
      <c r="BH219" s="5"/>
      <c r="BI219" s="5"/>
      <c r="BJ219" s="5"/>
      <c r="BK219" s="5"/>
      <c r="BL219" s="5"/>
      <c r="BM219" s="5"/>
    </row>
    <row r="220" ht="18.75" customHeight="1">
      <c r="A220" s="5"/>
      <c r="B220" s="5"/>
      <c r="C220" s="5"/>
      <c r="D220" s="5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"/>
      <c r="BF220" s="5"/>
      <c r="BG220" s="5"/>
      <c r="BH220" s="5"/>
      <c r="BI220" s="5"/>
      <c r="BJ220" s="5"/>
      <c r="BK220" s="5"/>
      <c r="BL220" s="5"/>
      <c r="BM220" s="5"/>
    </row>
    <row r="221" ht="18.75" customHeight="1">
      <c r="A221" s="5"/>
      <c r="B221" s="5"/>
      <c r="C221" s="5"/>
      <c r="D221" s="5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"/>
      <c r="BF221" s="5"/>
      <c r="BG221" s="5"/>
      <c r="BH221" s="5"/>
      <c r="BI221" s="5"/>
      <c r="BJ221" s="5"/>
      <c r="BK221" s="5"/>
      <c r="BL221" s="5"/>
      <c r="BM221" s="5"/>
    </row>
    <row r="222" ht="18.75" customHeight="1">
      <c r="A222" s="5"/>
      <c r="B222" s="5"/>
      <c r="C222" s="5"/>
      <c r="D222" s="5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"/>
      <c r="BF222" s="5"/>
      <c r="BG222" s="5"/>
      <c r="BH222" s="5"/>
      <c r="BI222" s="5"/>
      <c r="BJ222" s="5"/>
      <c r="BK222" s="5"/>
      <c r="BL222" s="5"/>
      <c r="BM222" s="5"/>
    </row>
    <row r="223" ht="18.75" customHeight="1">
      <c r="A223" s="5"/>
      <c r="B223" s="5"/>
      <c r="C223" s="5"/>
      <c r="D223" s="5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"/>
      <c r="BF223" s="5"/>
      <c r="BG223" s="5"/>
      <c r="BH223" s="5"/>
      <c r="BI223" s="5"/>
      <c r="BJ223" s="5"/>
      <c r="BK223" s="5"/>
      <c r="BL223" s="5"/>
      <c r="BM223" s="5"/>
    </row>
    <row r="224" ht="18.75" customHeight="1">
      <c r="A224" s="5"/>
      <c r="B224" s="5"/>
      <c r="C224" s="5"/>
      <c r="D224" s="5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"/>
      <c r="BF224" s="5"/>
      <c r="BG224" s="5"/>
      <c r="BH224" s="5"/>
      <c r="BI224" s="5"/>
      <c r="BJ224" s="5"/>
      <c r="BK224" s="5"/>
      <c r="BL224" s="5"/>
      <c r="BM224" s="5"/>
    </row>
    <row r="225" ht="18.75" customHeight="1">
      <c r="A225" s="5"/>
      <c r="B225" s="5"/>
      <c r="C225" s="5"/>
      <c r="D225" s="5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"/>
      <c r="BF225" s="5"/>
      <c r="BG225" s="5"/>
      <c r="BH225" s="5"/>
      <c r="BI225" s="5"/>
      <c r="BJ225" s="5"/>
      <c r="BK225" s="5"/>
      <c r="BL225" s="5"/>
      <c r="BM225" s="5"/>
    </row>
    <row r="226" ht="18.75" customHeight="1">
      <c r="A226" s="5"/>
      <c r="B226" s="5"/>
      <c r="C226" s="5"/>
      <c r="D226" s="5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"/>
      <c r="BF226" s="5"/>
      <c r="BG226" s="5"/>
      <c r="BH226" s="5"/>
      <c r="BI226" s="5"/>
      <c r="BJ226" s="5"/>
      <c r="BK226" s="5"/>
      <c r="BL226" s="5"/>
      <c r="BM226" s="5"/>
    </row>
    <row r="227" ht="18.75" customHeight="1">
      <c r="A227" s="5"/>
      <c r="B227" s="5"/>
      <c r="C227" s="5"/>
      <c r="D227" s="5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"/>
      <c r="BF227" s="5"/>
      <c r="BG227" s="5"/>
      <c r="BH227" s="5"/>
      <c r="BI227" s="5"/>
      <c r="BJ227" s="5"/>
      <c r="BK227" s="5"/>
      <c r="BL227" s="5"/>
      <c r="BM227" s="5"/>
    </row>
    <row r="228" ht="18.75" customHeight="1">
      <c r="A228" s="5"/>
      <c r="B228" s="5"/>
      <c r="C228" s="5"/>
      <c r="D228" s="5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"/>
      <c r="BF228" s="5"/>
      <c r="BG228" s="5"/>
      <c r="BH228" s="5"/>
      <c r="BI228" s="5"/>
      <c r="BJ228" s="5"/>
      <c r="BK228" s="5"/>
      <c r="BL228" s="5"/>
      <c r="BM228" s="5"/>
    </row>
    <row r="229" ht="18.75" customHeight="1">
      <c r="A229" s="5"/>
      <c r="B229" s="5"/>
      <c r="C229" s="5"/>
      <c r="D229" s="5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"/>
      <c r="BF229" s="5"/>
      <c r="BG229" s="5"/>
      <c r="BH229" s="5"/>
      <c r="BI229" s="5"/>
      <c r="BJ229" s="5"/>
      <c r="BK229" s="5"/>
      <c r="BL229" s="5"/>
      <c r="BM229" s="5"/>
    </row>
    <row r="230" ht="18.75" customHeight="1">
      <c r="A230" s="5"/>
      <c r="B230" s="5"/>
      <c r="C230" s="5"/>
      <c r="D230" s="5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"/>
      <c r="BF230" s="5"/>
      <c r="BG230" s="5"/>
      <c r="BH230" s="5"/>
      <c r="BI230" s="5"/>
      <c r="BJ230" s="5"/>
      <c r="BK230" s="5"/>
      <c r="BL230" s="5"/>
      <c r="BM230" s="5"/>
    </row>
    <row r="231" ht="18.75" customHeight="1">
      <c r="A231" s="5"/>
      <c r="B231" s="5"/>
      <c r="C231" s="5"/>
      <c r="D231" s="5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"/>
      <c r="BF231" s="5"/>
      <c r="BG231" s="5"/>
      <c r="BH231" s="5"/>
      <c r="BI231" s="5"/>
      <c r="BJ231" s="5"/>
      <c r="BK231" s="5"/>
      <c r="BL231" s="5"/>
      <c r="BM231" s="5"/>
    </row>
    <row r="232" ht="18.75" customHeight="1">
      <c r="A232" s="5"/>
      <c r="B232" s="5"/>
      <c r="C232" s="5"/>
      <c r="D232" s="5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"/>
      <c r="BF232" s="5"/>
      <c r="BG232" s="5"/>
      <c r="BH232" s="5"/>
      <c r="BI232" s="5"/>
      <c r="BJ232" s="5"/>
      <c r="BK232" s="5"/>
      <c r="BL232" s="5"/>
      <c r="BM232" s="5"/>
    </row>
    <row r="233" ht="18.75" customHeight="1">
      <c r="A233" s="5"/>
      <c r="B233" s="5"/>
      <c r="C233" s="5"/>
      <c r="D233" s="5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"/>
      <c r="BF233" s="5"/>
      <c r="BG233" s="5"/>
      <c r="BH233" s="5"/>
      <c r="BI233" s="5"/>
      <c r="BJ233" s="5"/>
      <c r="BK233" s="5"/>
      <c r="BL233" s="5"/>
      <c r="BM233" s="5"/>
    </row>
    <row r="234" ht="18.75" customHeight="1">
      <c r="A234" s="5"/>
      <c r="B234" s="5"/>
      <c r="C234" s="5"/>
      <c r="D234" s="5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"/>
      <c r="BF234" s="5"/>
      <c r="BG234" s="5"/>
      <c r="BH234" s="5"/>
      <c r="BI234" s="5"/>
      <c r="BJ234" s="5"/>
      <c r="BK234" s="5"/>
      <c r="BL234" s="5"/>
      <c r="BM234" s="5"/>
    </row>
    <row r="235" ht="18.75" customHeight="1">
      <c r="A235" s="5"/>
      <c r="B235" s="5"/>
      <c r="C235" s="5"/>
      <c r="D235" s="5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"/>
      <c r="BF235" s="5"/>
      <c r="BG235" s="5"/>
      <c r="BH235" s="5"/>
      <c r="BI235" s="5"/>
      <c r="BJ235" s="5"/>
      <c r="BK235" s="5"/>
      <c r="BL235" s="5"/>
      <c r="BM235" s="5"/>
    </row>
    <row r="236" ht="18.75" customHeight="1">
      <c r="A236" s="5"/>
      <c r="B236" s="5"/>
      <c r="C236" s="5"/>
      <c r="D236" s="5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"/>
      <c r="BF236" s="5"/>
      <c r="BG236" s="5"/>
      <c r="BH236" s="5"/>
      <c r="BI236" s="5"/>
      <c r="BJ236" s="5"/>
      <c r="BK236" s="5"/>
      <c r="BL236" s="5"/>
      <c r="BM236" s="5"/>
    </row>
    <row r="237" ht="18.75" customHeight="1">
      <c r="A237" s="5"/>
      <c r="B237" s="5"/>
      <c r="C237" s="5"/>
      <c r="D237" s="5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"/>
      <c r="BF237" s="5"/>
      <c r="BG237" s="5"/>
      <c r="BH237" s="5"/>
      <c r="BI237" s="5"/>
      <c r="BJ237" s="5"/>
      <c r="BK237" s="5"/>
      <c r="BL237" s="5"/>
      <c r="BM237" s="5"/>
    </row>
    <row r="238" ht="18.75" customHeight="1">
      <c r="A238" s="5"/>
      <c r="B238" s="5"/>
      <c r="C238" s="5"/>
      <c r="D238" s="5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"/>
      <c r="BF238" s="5"/>
      <c r="BG238" s="5"/>
      <c r="BH238" s="5"/>
      <c r="BI238" s="5"/>
      <c r="BJ238" s="5"/>
      <c r="BK238" s="5"/>
      <c r="BL238" s="5"/>
      <c r="BM238" s="5"/>
    </row>
    <row r="239" ht="18.75" customHeight="1">
      <c r="A239" s="5"/>
      <c r="B239" s="5"/>
      <c r="C239" s="5"/>
      <c r="D239" s="5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"/>
      <c r="BF239" s="5"/>
      <c r="BG239" s="5"/>
      <c r="BH239" s="5"/>
      <c r="BI239" s="5"/>
      <c r="BJ239" s="5"/>
      <c r="BK239" s="5"/>
      <c r="BL239" s="5"/>
      <c r="BM239" s="5"/>
    </row>
    <row r="240" ht="18.75" customHeight="1">
      <c r="A240" s="5"/>
      <c r="B240" s="5"/>
      <c r="C240" s="5"/>
      <c r="D240" s="5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"/>
      <c r="BF240" s="5"/>
      <c r="BG240" s="5"/>
      <c r="BH240" s="5"/>
      <c r="BI240" s="5"/>
      <c r="BJ240" s="5"/>
      <c r="BK240" s="5"/>
      <c r="BL240" s="5"/>
      <c r="BM240" s="5"/>
    </row>
    <row r="241" ht="18.75" customHeight="1">
      <c r="A241" s="5"/>
      <c r="B241" s="5"/>
      <c r="C241" s="5"/>
      <c r="D241" s="5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"/>
      <c r="BF241" s="5"/>
      <c r="BG241" s="5"/>
      <c r="BH241" s="5"/>
      <c r="BI241" s="5"/>
      <c r="BJ241" s="5"/>
      <c r="BK241" s="5"/>
      <c r="BL241" s="5"/>
      <c r="BM241" s="5"/>
    </row>
    <row r="242" ht="18.75" customHeight="1">
      <c r="A242" s="5"/>
      <c r="B242" s="5"/>
      <c r="C242" s="5"/>
      <c r="D242" s="5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"/>
      <c r="BF242" s="5"/>
      <c r="BG242" s="5"/>
      <c r="BH242" s="5"/>
      <c r="BI242" s="5"/>
      <c r="BJ242" s="5"/>
      <c r="BK242" s="5"/>
      <c r="BL242" s="5"/>
      <c r="BM242" s="5"/>
    </row>
    <row r="243" ht="18.75" customHeight="1">
      <c r="A243" s="5"/>
      <c r="B243" s="5"/>
      <c r="C243" s="5"/>
      <c r="D243" s="5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"/>
      <c r="BF243" s="5"/>
      <c r="BG243" s="5"/>
      <c r="BH243" s="5"/>
      <c r="BI243" s="5"/>
      <c r="BJ243" s="5"/>
      <c r="BK243" s="5"/>
      <c r="BL243" s="5"/>
      <c r="BM243" s="5"/>
    </row>
    <row r="244" ht="18.75" customHeight="1">
      <c r="A244" s="5"/>
      <c r="B244" s="5"/>
      <c r="C244" s="5"/>
      <c r="D244" s="5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"/>
      <c r="BF244" s="5"/>
      <c r="BG244" s="5"/>
      <c r="BH244" s="5"/>
      <c r="BI244" s="5"/>
      <c r="BJ244" s="5"/>
      <c r="BK244" s="5"/>
      <c r="BL244" s="5"/>
      <c r="BM244" s="5"/>
    </row>
    <row r="245" ht="18.75" customHeight="1">
      <c r="A245" s="5"/>
      <c r="B245" s="5"/>
      <c r="C245" s="5"/>
      <c r="D245" s="5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"/>
      <c r="BF245" s="5"/>
      <c r="BG245" s="5"/>
      <c r="BH245" s="5"/>
      <c r="BI245" s="5"/>
      <c r="BJ245" s="5"/>
      <c r="BK245" s="5"/>
      <c r="BL245" s="5"/>
      <c r="BM245" s="5"/>
    </row>
    <row r="246" ht="18.75" customHeight="1">
      <c r="A246" s="5"/>
      <c r="B246" s="5"/>
      <c r="C246" s="5"/>
      <c r="D246" s="5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"/>
      <c r="BF246" s="5"/>
      <c r="BG246" s="5"/>
      <c r="BH246" s="5"/>
      <c r="BI246" s="5"/>
      <c r="BJ246" s="5"/>
      <c r="BK246" s="5"/>
      <c r="BL246" s="5"/>
      <c r="BM246" s="5"/>
    </row>
    <row r="247" ht="18.75" customHeight="1">
      <c r="A247" s="5"/>
      <c r="B247" s="5"/>
      <c r="C247" s="5"/>
      <c r="D247" s="5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"/>
      <c r="BF247" s="5"/>
      <c r="BG247" s="5"/>
      <c r="BH247" s="5"/>
      <c r="BI247" s="5"/>
      <c r="BJ247" s="5"/>
      <c r="BK247" s="5"/>
      <c r="BL247" s="5"/>
      <c r="BM247" s="5"/>
    </row>
    <row r="248" ht="18.75" customHeight="1">
      <c r="A248" s="5"/>
      <c r="B248" s="5"/>
      <c r="C248" s="5"/>
      <c r="D248" s="5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"/>
      <c r="BF248" s="5"/>
      <c r="BG248" s="5"/>
      <c r="BH248" s="5"/>
      <c r="BI248" s="5"/>
      <c r="BJ248" s="5"/>
      <c r="BK248" s="5"/>
      <c r="BL248" s="5"/>
      <c r="BM248" s="5"/>
    </row>
    <row r="249" ht="18.75" customHeight="1">
      <c r="A249" s="5"/>
      <c r="B249" s="5"/>
      <c r="C249" s="5"/>
      <c r="D249" s="5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"/>
      <c r="BF249" s="5"/>
      <c r="BG249" s="5"/>
      <c r="BH249" s="5"/>
      <c r="BI249" s="5"/>
      <c r="BJ249" s="5"/>
      <c r="BK249" s="5"/>
      <c r="BL249" s="5"/>
      <c r="BM249" s="5"/>
    </row>
    <row r="250" ht="18.75" customHeight="1">
      <c r="A250" s="5"/>
      <c r="B250" s="5"/>
      <c r="C250" s="5"/>
      <c r="D250" s="5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"/>
      <c r="BF250" s="5"/>
      <c r="BG250" s="5"/>
      <c r="BH250" s="5"/>
      <c r="BI250" s="5"/>
      <c r="BJ250" s="5"/>
      <c r="BK250" s="5"/>
      <c r="BL250" s="5"/>
      <c r="BM250" s="5"/>
    </row>
    <row r="251" ht="18.75" customHeight="1">
      <c r="A251" s="5"/>
      <c r="B251" s="5"/>
      <c r="C251" s="5"/>
      <c r="D251" s="5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"/>
      <c r="BF251" s="5"/>
      <c r="BG251" s="5"/>
      <c r="BH251" s="5"/>
      <c r="BI251" s="5"/>
      <c r="BJ251" s="5"/>
      <c r="BK251" s="5"/>
      <c r="BL251" s="5"/>
      <c r="BM251" s="5"/>
    </row>
    <row r="252" ht="18.75" customHeight="1">
      <c r="A252" s="5"/>
      <c r="B252" s="5"/>
      <c r="C252" s="5"/>
      <c r="D252" s="5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"/>
      <c r="BF252" s="5"/>
      <c r="BG252" s="5"/>
      <c r="BH252" s="5"/>
      <c r="BI252" s="5"/>
      <c r="BJ252" s="5"/>
      <c r="BK252" s="5"/>
      <c r="BL252" s="5"/>
      <c r="BM252" s="5"/>
    </row>
    <row r="253" ht="18.75" customHeight="1">
      <c r="A253" s="5"/>
      <c r="B253" s="5"/>
      <c r="C253" s="5"/>
      <c r="D253" s="5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"/>
      <c r="BF253" s="5"/>
      <c r="BG253" s="5"/>
      <c r="BH253" s="5"/>
      <c r="BI253" s="5"/>
      <c r="BJ253" s="5"/>
      <c r="BK253" s="5"/>
      <c r="BL253" s="5"/>
      <c r="BM253" s="5"/>
    </row>
    <row r="254" ht="18.75" customHeight="1">
      <c r="A254" s="5"/>
      <c r="B254" s="5"/>
      <c r="C254" s="5"/>
      <c r="D254" s="5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"/>
      <c r="BF254" s="5"/>
      <c r="BG254" s="5"/>
      <c r="BH254" s="5"/>
      <c r="BI254" s="5"/>
      <c r="BJ254" s="5"/>
      <c r="BK254" s="5"/>
      <c r="BL254" s="5"/>
      <c r="BM254" s="5"/>
    </row>
    <row r="255" ht="18.75" customHeight="1">
      <c r="A255" s="5"/>
      <c r="B255" s="5"/>
      <c r="C255" s="5"/>
      <c r="D255" s="5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"/>
      <c r="BF255" s="5"/>
      <c r="BG255" s="5"/>
      <c r="BH255" s="5"/>
      <c r="BI255" s="5"/>
      <c r="BJ255" s="5"/>
      <c r="BK255" s="5"/>
      <c r="BL255" s="5"/>
      <c r="BM255" s="5"/>
    </row>
    <row r="256" ht="18.75" customHeight="1">
      <c r="A256" s="5"/>
      <c r="B256" s="5"/>
      <c r="C256" s="5"/>
      <c r="D256" s="5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"/>
      <c r="BF256" s="5"/>
      <c r="BG256" s="5"/>
      <c r="BH256" s="5"/>
      <c r="BI256" s="5"/>
      <c r="BJ256" s="5"/>
      <c r="BK256" s="5"/>
      <c r="BL256" s="5"/>
      <c r="BM256" s="5"/>
    </row>
    <row r="257" ht="18.75" customHeight="1">
      <c r="A257" s="5"/>
      <c r="B257" s="5"/>
      <c r="C257" s="5"/>
      <c r="D257" s="5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"/>
      <c r="BF257" s="5"/>
      <c r="BG257" s="5"/>
      <c r="BH257" s="5"/>
      <c r="BI257" s="5"/>
      <c r="BJ257" s="5"/>
      <c r="BK257" s="5"/>
      <c r="BL257" s="5"/>
      <c r="BM257" s="5"/>
    </row>
    <row r="258" ht="18.75" customHeight="1">
      <c r="A258" s="5"/>
      <c r="B258" s="5"/>
      <c r="C258" s="5"/>
      <c r="D258" s="5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"/>
      <c r="BF258" s="5"/>
      <c r="BG258" s="5"/>
      <c r="BH258" s="5"/>
      <c r="BI258" s="5"/>
      <c r="BJ258" s="5"/>
      <c r="BK258" s="5"/>
      <c r="BL258" s="5"/>
      <c r="BM258" s="5"/>
    </row>
    <row r="259" ht="18.75" customHeight="1">
      <c r="A259" s="5"/>
      <c r="B259" s="5"/>
      <c r="C259" s="5"/>
      <c r="D259" s="5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"/>
      <c r="BF259" s="5"/>
      <c r="BG259" s="5"/>
      <c r="BH259" s="5"/>
      <c r="BI259" s="5"/>
      <c r="BJ259" s="5"/>
      <c r="BK259" s="5"/>
      <c r="BL259" s="5"/>
      <c r="BM259" s="5"/>
    </row>
    <row r="260" ht="18.75" customHeight="1">
      <c r="A260" s="5"/>
      <c r="B260" s="5"/>
      <c r="C260" s="5"/>
      <c r="D260" s="5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"/>
      <c r="BF260" s="5"/>
      <c r="BG260" s="5"/>
      <c r="BH260" s="5"/>
      <c r="BI260" s="5"/>
      <c r="BJ260" s="5"/>
      <c r="BK260" s="5"/>
      <c r="BL260" s="5"/>
      <c r="BM260" s="5"/>
    </row>
    <row r="261" ht="18.75" customHeight="1">
      <c r="A261" s="5"/>
      <c r="B261" s="5"/>
      <c r="C261" s="5"/>
      <c r="D261" s="5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"/>
      <c r="BF261" s="5"/>
      <c r="BG261" s="5"/>
      <c r="BH261" s="5"/>
      <c r="BI261" s="5"/>
      <c r="BJ261" s="5"/>
      <c r="BK261" s="5"/>
      <c r="BL261" s="5"/>
      <c r="BM261" s="5"/>
    </row>
    <row r="262" ht="18.75" customHeight="1">
      <c r="A262" s="5"/>
      <c r="B262" s="5"/>
      <c r="C262" s="5"/>
      <c r="D262" s="5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"/>
      <c r="BF262" s="5"/>
      <c r="BG262" s="5"/>
      <c r="BH262" s="5"/>
      <c r="BI262" s="5"/>
      <c r="BJ262" s="5"/>
      <c r="BK262" s="5"/>
      <c r="BL262" s="5"/>
      <c r="BM262" s="5"/>
    </row>
    <row r="263" ht="18.75" customHeight="1">
      <c r="A263" s="5"/>
      <c r="B263" s="5"/>
      <c r="C263" s="5"/>
      <c r="D263" s="5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"/>
      <c r="BF263" s="5"/>
      <c r="BG263" s="5"/>
      <c r="BH263" s="5"/>
      <c r="BI263" s="5"/>
      <c r="BJ263" s="5"/>
      <c r="BK263" s="5"/>
      <c r="BL263" s="5"/>
      <c r="BM263" s="5"/>
    </row>
    <row r="264" ht="18.75" customHeight="1">
      <c r="A264" s="5"/>
      <c r="B264" s="5"/>
      <c r="C264" s="5"/>
      <c r="D264" s="5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"/>
      <c r="BF264" s="5"/>
      <c r="BG264" s="5"/>
      <c r="BH264" s="5"/>
      <c r="BI264" s="5"/>
      <c r="BJ264" s="5"/>
      <c r="BK264" s="5"/>
      <c r="BL264" s="5"/>
      <c r="BM264" s="5"/>
    </row>
    <row r="265" ht="18.75" customHeight="1">
      <c r="A265" s="5"/>
      <c r="B265" s="5"/>
      <c r="C265" s="5"/>
      <c r="D265" s="5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"/>
      <c r="BF265" s="5"/>
      <c r="BG265" s="5"/>
      <c r="BH265" s="5"/>
      <c r="BI265" s="5"/>
      <c r="BJ265" s="5"/>
      <c r="BK265" s="5"/>
      <c r="BL265" s="5"/>
      <c r="BM265" s="5"/>
    </row>
    <row r="266" ht="18.75" customHeight="1">
      <c r="A266" s="5"/>
      <c r="B266" s="5"/>
      <c r="C266" s="5"/>
      <c r="D266" s="5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"/>
      <c r="BF266" s="5"/>
      <c r="BG266" s="5"/>
      <c r="BH266" s="5"/>
      <c r="BI266" s="5"/>
      <c r="BJ266" s="5"/>
      <c r="BK266" s="5"/>
      <c r="BL266" s="5"/>
      <c r="BM266" s="5"/>
    </row>
    <row r="267" ht="18.75" customHeight="1">
      <c r="A267" s="5"/>
      <c r="B267" s="5"/>
      <c r="C267" s="5"/>
      <c r="D267" s="5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"/>
      <c r="BF267" s="5"/>
      <c r="BG267" s="5"/>
      <c r="BH267" s="5"/>
      <c r="BI267" s="5"/>
      <c r="BJ267" s="5"/>
      <c r="BK267" s="5"/>
      <c r="BL267" s="5"/>
      <c r="BM267" s="5"/>
    </row>
    <row r="268" ht="18.75" customHeight="1">
      <c r="A268" s="5"/>
      <c r="B268" s="5"/>
      <c r="C268" s="5"/>
      <c r="D268" s="5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"/>
      <c r="BF268" s="5"/>
      <c r="BG268" s="5"/>
      <c r="BH268" s="5"/>
      <c r="BI268" s="5"/>
      <c r="BJ268" s="5"/>
      <c r="BK268" s="5"/>
      <c r="BL268" s="5"/>
      <c r="BM268" s="5"/>
    </row>
    <row r="269" ht="18.75" customHeight="1">
      <c r="A269" s="5"/>
      <c r="B269" s="5"/>
      <c r="C269" s="5"/>
      <c r="D269" s="5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"/>
      <c r="BF269" s="5"/>
      <c r="BG269" s="5"/>
      <c r="BH269" s="5"/>
      <c r="BI269" s="5"/>
      <c r="BJ269" s="5"/>
      <c r="BK269" s="5"/>
      <c r="BL269" s="5"/>
      <c r="BM269" s="5"/>
    </row>
    <row r="270" ht="18.75" customHeight="1">
      <c r="A270" s="5"/>
      <c r="B270" s="5"/>
      <c r="C270" s="5"/>
      <c r="D270" s="5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"/>
      <c r="BF270" s="5"/>
      <c r="BG270" s="5"/>
      <c r="BH270" s="5"/>
      <c r="BI270" s="5"/>
      <c r="BJ270" s="5"/>
      <c r="BK270" s="5"/>
      <c r="BL270" s="5"/>
      <c r="BM270" s="5"/>
    </row>
    <row r="271" ht="18.75" customHeight="1">
      <c r="A271" s="5"/>
      <c r="B271" s="5"/>
      <c r="C271" s="5"/>
      <c r="D271" s="5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"/>
      <c r="BF271" s="5"/>
      <c r="BG271" s="5"/>
      <c r="BH271" s="5"/>
      <c r="BI271" s="5"/>
      <c r="BJ271" s="5"/>
      <c r="BK271" s="5"/>
      <c r="BL271" s="5"/>
      <c r="BM271" s="5"/>
    </row>
    <row r="272" ht="18.75" customHeight="1">
      <c r="A272" s="5"/>
      <c r="B272" s="5"/>
      <c r="C272" s="5"/>
      <c r="D272" s="5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"/>
      <c r="BF272" s="5"/>
      <c r="BG272" s="5"/>
      <c r="BH272" s="5"/>
      <c r="BI272" s="5"/>
      <c r="BJ272" s="5"/>
      <c r="BK272" s="5"/>
      <c r="BL272" s="5"/>
      <c r="BM272" s="5"/>
    </row>
    <row r="273" ht="18.75" customHeight="1">
      <c r="A273" s="5"/>
      <c r="B273" s="5"/>
      <c r="C273" s="5"/>
      <c r="D273" s="5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"/>
      <c r="BF273" s="5"/>
      <c r="BG273" s="5"/>
      <c r="BH273" s="5"/>
      <c r="BI273" s="5"/>
      <c r="BJ273" s="5"/>
      <c r="BK273" s="5"/>
      <c r="BL273" s="5"/>
      <c r="BM273" s="5"/>
    </row>
    <row r="274" ht="18.75" customHeight="1">
      <c r="A274" s="5"/>
      <c r="B274" s="5"/>
      <c r="C274" s="5"/>
      <c r="D274" s="5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"/>
      <c r="BF274" s="5"/>
      <c r="BG274" s="5"/>
      <c r="BH274" s="5"/>
      <c r="BI274" s="5"/>
      <c r="BJ274" s="5"/>
      <c r="BK274" s="5"/>
      <c r="BL274" s="5"/>
      <c r="BM274" s="5"/>
    </row>
    <row r="275" ht="18.75" customHeight="1">
      <c r="A275" s="5"/>
      <c r="B275" s="5"/>
      <c r="C275" s="5"/>
      <c r="D275" s="5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"/>
      <c r="BF275" s="5"/>
      <c r="BG275" s="5"/>
      <c r="BH275" s="5"/>
      <c r="BI275" s="5"/>
      <c r="BJ275" s="5"/>
      <c r="BK275" s="5"/>
      <c r="BL275" s="5"/>
      <c r="BM275" s="5"/>
    </row>
    <row r="276" ht="18.75" customHeight="1">
      <c r="A276" s="5"/>
      <c r="B276" s="5"/>
      <c r="C276" s="5"/>
      <c r="D276" s="5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"/>
      <c r="BF276" s="5"/>
      <c r="BG276" s="5"/>
      <c r="BH276" s="5"/>
      <c r="BI276" s="5"/>
      <c r="BJ276" s="5"/>
      <c r="BK276" s="5"/>
      <c r="BL276" s="5"/>
      <c r="BM276" s="5"/>
    </row>
    <row r="277" ht="18.75" customHeight="1">
      <c r="A277" s="5"/>
      <c r="B277" s="5"/>
      <c r="C277" s="5"/>
      <c r="D277" s="5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"/>
      <c r="BF277" s="5"/>
      <c r="BG277" s="5"/>
      <c r="BH277" s="5"/>
      <c r="BI277" s="5"/>
      <c r="BJ277" s="5"/>
      <c r="BK277" s="5"/>
      <c r="BL277" s="5"/>
      <c r="BM277" s="5"/>
    </row>
    <row r="278" ht="18.75" customHeight="1">
      <c r="A278" s="5"/>
      <c r="B278" s="5"/>
      <c r="C278" s="5"/>
      <c r="D278" s="5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"/>
      <c r="BF278" s="5"/>
      <c r="BG278" s="5"/>
      <c r="BH278" s="5"/>
      <c r="BI278" s="5"/>
      <c r="BJ278" s="5"/>
      <c r="BK278" s="5"/>
      <c r="BL278" s="5"/>
      <c r="BM278" s="5"/>
    </row>
    <row r="279" ht="18.75" customHeight="1">
      <c r="A279" s="5"/>
      <c r="B279" s="5"/>
      <c r="C279" s="5"/>
      <c r="D279" s="5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"/>
      <c r="BF279" s="5"/>
      <c r="BG279" s="5"/>
      <c r="BH279" s="5"/>
      <c r="BI279" s="5"/>
      <c r="BJ279" s="5"/>
      <c r="BK279" s="5"/>
      <c r="BL279" s="5"/>
      <c r="BM279" s="5"/>
    </row>
    <row r="280" ht="18.75" customHeight="1">
      <c r="A280" s="5"/>
      <c r="B280" s="5"/>
      <c r="C280" s="5"/>
      <c r="D280" s="5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"/>
      <c r="BF280" s="5"/>
      <c r="BG280" s="5"/>
      <c r="BH280" s="5"/>
      <c r="BI280" s="5"/>
      <c r="BJ280" s="5"/>
      <c r="BK280" s="5"/>
      <c r="BL280" s="5"/>
      <c r="BM280" s="5"/>
    </row>
    <row r="281" ht="18.75" customHeight="1">
      <c r="A281" s="5"/>
      <c r="B281" s="5"/>
      <c r="C281" s="5"/>
      <c r="D281" s="5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"/>
      <c r="BF281" s="5"/>
      <c r="BG281" s="5"/>
      <c r="BH281" s="5"/>
      <c r="BI281" s="5"/>
      <c r="BJ281" s="5"/>
      <c r="BK281" s="5"/>
      <c r="BL281" s="5"/>
      <c r="BM281" s="5"/>
    </row>
    <row r="282" ht="18.75" customHeight="1">
      <c r="A282" s="5"/>
      <c r="B282" s="5"/>
      <c r="C282" s="5"/>
      <c r="D282" s="5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"/>
      <c r="BF282" s="5"/>
      <c r="BG282" s="5"/>
      <c r="BH282" s="5"/>
      <c r="BI282" s="5"/>
      <c r="BJ282" s="5"/>
      <c r="BK282" s="5"/>
      <c r="BL282" s="5"/>
      <c r="BM282" s="5"/>
    </row>
    <row r="283" ht="18.75" customHeight="1">
      <c r="A283" s="5"/>
      <c r="B283" s="5"/>
      <c r="C283" s="5"/>
      <c r="D283" s="5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"/>
      <c r="BF283" s="5"/>
      <c r="BG283" s="5"/>
      <c r="BH283" s="5"/>
      <c r="BI283" s="5"/>
      <c r="BJ283" s="5"/>
      <c r="BK283" s="5"/>
      <c r="BL283" s="5"/>
      <c r="BM283" s="5"/>
    </row>
    <row r="284" ht="18.75" customHeight="1">
      <c r="A284" s="5"/>
      <c r="B284" s="5"/>
      <c r="C284" s="5"/>
      <c r="D284" s="5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"/>
      <c r="BF284" s="5"/>
      <c r="BG284" s="5"/>
      <c r="BH284" s="5"/>
      <c r="BI284" s="5"/>
      <c r="BJ284" s="5"/>
      <c r="BK284" s="5"/>
      <c r="BL284" s="5"/>
      <c r="BM284" s="5"/>
    </row>
    <row r="285" ht="18.75" customHeight="1">
      <c r="A285" s="5"/>
      <c r="B285" s="5"/>
      <c r="C285" s="5"/>
      <c r="D285" s="5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"/>
      <c r="BF285" s="5"/>
      <c r="BG285" s="5"/>
      <c r="BH285" s="5"/>
      <c r="BI285" s="5"/>
      <c r="BJ285" s="5"/>
      <c r="BK285" s="5"/>
      <c r="BL285" s="5"/>
      <c r="BM285" s="5"/>
    </row>
    <row r="286" ht="18.75" customHeight="1">
      <c r="A286" s="5"/>
      <c r="B286" s="5"/>
      <c r="C286" s="5"/>
      <c r="D286" s="5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"/>
      <c r="BF286" s="5"/>
      <c r="BG286" s="5"/>
      <c r="BH286" s="5"/>
      <c r="BI286" s="5"/>
      <c r="BJ286" s="5"/>
      <c r="BK286" s="5"/>
      <c r="BL286" s="5"/>
      <c r="BM286" s="5"/>
    </row>
    <row r="287" ht="18.75" customHeight="1">
      <c r="A287" s="5"/>
      <c r="B287" s="5"/>
      <c r="C287" s="5"/>
      <c r="D287" s="5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"/>
      <c r="BF287" s="5"/>
      <c r="BG287" s="5"/>
      <c r="BH287" s="5"/>
      <c r="BI287" s="5"/>
      <c r="BJ287" s="5"/>
      <c r="BK287" s="5"/>
      <c r="BL287" s="5"/>
      <c r="BM287" s="5"/>
    </row>
    <row r="288" ht="18.75" customHeight="1">
      <c r="A288" s="5"/>
      <c r="B288" s="5"/>
      <c r="C288" s="5"/>
      <c r="D288" s="5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"/>
      <c r="BF288" s="5"/>
      <c r="BG288" s="5"/>
      <c r="BH288" s="5"/>
      <c r="BI288" s="5"/>
      <c r="BJ288" s="5"/>
      <c r="BK288" s="5"/>
      <c r="BL288" s="5"/>
      <c r="BM288" s="5"/>
    </row>
    <row r="289" ht="18.75" customHeight="1">
      <c r="A289" s="5"/>
      <c r="B289" s="5"/>
      <c r="C289" s="5"/>
      <c r="D289" s="5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"/>
      <c r="BF289" s="5"/>
      <c r="BG289" s="5"/>
      <c r="BH289" s="5"/>
      <c r="BI289" s="5"/>
      <c r="BJ289" s="5"/>
      <c r="BK289" s="5"/>
      <c r="BL289" s="5"/>
      <c r="BM289" s="5"/>
    </row>
    <row r="290" ht="18.75" customHeight="1">
      <c r="A290" s="5"/>
      <c r="B290" s="5"/>
      <c r="C290" s="5"/>
      <c r="D290" s="5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"/>
      <c r="BF290" s="5"/>
      <c r="BG290" s="5"/>
      <c r="BH290" s="5"/>
      <c r="BI290" s="5"/>
      <c r="BJ290" s="5"/>
      <c r="BK290" s="5"/>
      <c r="BL290" s="5"/>
      <c r="BM290" s="5"/>
    </row>
    <row r="291" ht="18.75" customHeight="1">
      <c r="A291" s="5"/>
      <c r="B291" s="5"/>
      <c r="C291" s="5"/>
      <c r="D291" s="5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"/>
      <c r="BF291" s="5"/>
      <c r="BG291" s="5"/>
      <c r="BH291" s="5"/>
      <c r="BI291" s="5"/>
      <c r="BJ291" s="5"/>
      <c r="BK291" s="5"/>
      <c r="BL291" s="5"/>
      <c r="BM291" s="5"/>
    </row>
    <row r="292" ht="18.75" customHeight="1">
      <c r="A292" s="5"/>
      <c r="B292" s="5"/>
      <c r="C292" s="5"/>
      <c r="D292" s="5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"/>
      <c r="BF292" s="5"/>
      <c r="BG292" s="5"/>
      <c r="BH292" s="5"/>
      <c r="BI292" s="5"/>
      <c r="BJ292" s="5"/>
      <c r="BK292" s="5"/>
      <c r="BL292" s="5"/>
      <c r="BM292" s="5"/>
    </row>
    <row r="293" ht="18.75" customHeight="1">
      <c r="A293" s="5"/>
      <c r="B293" s="5"/>
      <c r="C293" s="5"/>
      <c r="D293" s="5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"/>
      <c r="BF293" s="5"/>
      <c r="BG293" s="5"/>
      <c r="BH293" s="5"/>
      <c r="BI293" s="5"/>
      <c r="BJ293" s="5"/>
      <c r="BK293" s="5"/>
      <c r="BL293" s="5"/>
      <c r="BM293" s="5"/>
    </row>
    <row r="294" ht="18.75" customHeight="1">
      <c r="A294" s="5"/>
      <c r="B294" s="5"/>
      <c r="C294" s="5"/>
      <c r="D294" s="5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"/>
      <c r="BF294" s="5"/>
      <c r="BG294" s="5"/>
      <c r="BH294" s="5"/>
      <c r="BI294" s="5"/>
      <c r="BJ294" s="5"/>
      <c r="BK294" s="5"/>
      <c r="BL294" s="5"/>
      <c r="BM294" s="5"/>
    </row>
    <row r="295" ht="18.75" customHeight="1">
      <c r="A295" s="5"/>
      <c r="B295" s="5"/>
      <c r="C295" s="5"/>
      <c r="D295" s="5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"/>
      <c r="BF295" s="5"/>
      <c r="BG295" s="5"/>
      <c r="BH295" s="5"/>
      <c r="BI295" s="5"/>
      <c r="BJ295" s="5"/>
      <c r="BK295" s="5"/>
      <c r="BL295" s="5"/>
      <c r="BM295" s="5"/>
    </row>
    <row r="296" ht="18.75" customHeight="1">
      <c r="A296" s="5"/>
      <c r="B296" s="5"/>
      <c r="C296" s="5"/>
      <c r="D296" s="5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"/>
      <c r="BF296" s="5"/>
      <c r="BG296" s="5"/>
      <c r="BH296" s="5"/>
      <c r="BI296" s="5"/>
      <c r="BJ296" s="5"/>
      <c r="BK296" s="5"/>
      <c r="BL296" s="5"/>
      <c r="BM296" s="5"/>
    </row>
    <row r="297" ht="18.75" customHeight="1">
      <c r="A297" s="5"/>
      <c r="B297" s="5"/>
      <c r="C297" s="5"/>
      <c r="D297" s="5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"/>
      <c r="BF297" s="5"/>
      <c r="BG297" s="5"/>
      <c r="BH297" s="5"/>
      <c r="BI297" s="5"/>
      <c r="BJ297" s="5"/>
      <c r="BK297" s="5"/>
      <c r="BL297" s="5"/>
      <c r="BM297" s="5"/>
    </row>
    <row r="298" ht="18.75" customHeight="1">
      <c r="A298" s="5"/>
      <c r="B298" s="5"/>
      <c r="C298" s="5"/>
      <c r="D298" s="5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"/>
      <c r="BF298" s="5"/>
      <c r="BG298" s="5"/>
      <c r="BH298" s="5"/>
      <c r="BI298" s="5"/>
      <c r="BJ298" s="5"/>
      <c r="BK298" s="5"/>
      <c r="BL298" s="5"/>
      <c r="BM298" s="5"/>
    </row>
    <row r="299" ht="18.75" customHeight="1">
      <c r="A299" s="5"/>
      <c r="B299" s="5"/>
      <c r="C299" s="5"/>
      <c r="D299" s="5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"/>
      <c r="BF299" s="5"/>
      <c r="BG299" s="5"/>
      <c r="BH299" s="5"/>
      <c r="BI299" s="5"/>
      <c r="BJ299" s="5"/>
      <c r="BK299" s="5"/>
      <c r="BL299" s="5"/>
      <c r="BM299" s="5"/>
    </row>
    <row r="300" ht="18.75" customHeight="1">
      <c r="A300" s="5"/>
      <c r="B300" s="5"/>
      <c r="C300" s="5"/>
      <c r="D300" s="5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"/>
      <c r="BF300" s="5"/>
      <c r="BG300" s="5"/>
      <c r="BH300" s="5"/>
      <c r="BI300" s="5"/>
      <c r="BJ300" s="5"/>
      <c r="BK300" s="5"/>
      <c r="BL300" s="5"/>
      <c r="BM300" s="5"/>
    </row>
    <row r="301" ht="18.75" customHeight="1">
      <c r="A301" s="5"/>
      <c r="B301" s="5"/>
      <c r="C301" s="5"/>
      <c r="D301" s="5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"/>
      <c r="BF301" s="5"/>
      <c r="BG301" s="5"/>
      <c r="BH301" s="5"/>
      <c r="BI301" s="5"/>
      <c r="BJ301" s="5"/>
      <c r="BK301" s="5"/>
      <c r="BL301" s="5"/>
      <c r="BM301" s="5"/>
    </row>
    <row r="302" ht="18.75" customHeight="1">
      <c r="A302" s="5"/>
      <c r="B302" s="5"/>
      <c r="C302" s="5"/>
      <c r="D302" s="5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"/>
      <c r="BF302" s="5"/>
      <c r="BG302" s="5"/>
      <c r="BH302" s="5"/>
      <c r="BI302" s="5"/>
      <c r="BJ302" s="5"/>
      <c r="BK302" s="5"/>
      <c r="BL302" s="5"/>
      <c r="BM302" s="5"/>
    </row>
    <row r="303" ht="18.75" customHeight="1">
      <c r="A303" s="5"/>
      <c r="B303" s="5"/>
      <c r="C303" s="5"/>
      <c r="D303" s="5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"/>
      <c r="BF303" s="5"/>
      <c r="BG303" s="5"/>
      <c r="BH303" s="5"/>
      <c r="BI303" s="5"/>
      <c r="BJ303" s="5"/>
      <c r="BK303" s="5"/>
      <c r="BL303" s="5"/>
      <c r="BM303" s="5"/>
    </row>
    <row r="304" ht="18.75" customHeight="1">
      <c r="A304" s="5"/>
      <c r="B304" s="5"/>
      <c r="C304" s="5"/>
      <c r="D304" s="5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"/>
      <c r="BF304" s="5"/>
      <c r="BG304" s="5"/>
      <c r="BH304" s="5"/>
      <c r="BI304" s="5"/>
      <c r="BJ304" s="5"/>
      <c r="BK304" s="5"/>
      <c r="BL304" s="5"/>
      <c r="BM304" s="5"/>
    </row>
    <row r="305" ht="18.75" customHeight="1">
      <c r="A305" s="5"/>
      <c r="B305" s="5"/>
      <c r="C305" s="5"/>
      <c r="D305" s="5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"/>
      <c r="BF305" s="5"/>
      <c r="BG305" s="5"/>
      <c r="BH305" s="5"/>
      <c r="BI305" s="5"/>
      <c r="BJ305" s="5"/>
      <c r="BK305" s="5"/>
      <c r="BL305" s="5"/>
      <c r="BM305" s="5"/>
    </row>
    <row r="306" ht="18.75" customHeight="1">
      <c r="A306" s="5"/>
      <c r="B306" s="5"/>
      <c r="C306" s="5"/>
      <c r="D306" s="5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"/>
      <c r="BF306" s="5"/>
      <c r="BG306" s="5"/>
      <c r="BH306" s="5"/>
      <c r="BI306" s="5"/>
      <c r="BJ306" s="5"/>
      <c r="BK306" s="5"/>
      <c r="BL306" s="5"/>
      <c r="BM306" s="5"/>
    </row>
    <row r="307" ht="18.75" customHeight="1">
      <c r="A307" s="5"/>
      <c r="B307" s="5"/>
      <c r="C307" s="5"/>
      <c r="D307" s="5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"/>
      <c r="BF307" s="5"/>
      <c r="BG307" s="5"/>
      <c r="BH307" s="5"/>
      <c r="BI307" s="5"/>
      <c r="BJ307" s="5"/>
      <c r="BK307" s="5"/>
      <c r="BL307" s="5"/>
      <c r="BM307" s="5"/>
    </row>
    <row r="308" ht="18.75" customHeight="1">
      <c r="A308" s="5"/>
      <c r="B308" s="5"/>
      <c r="C308" s="5"/>
      <c r="D308" s="5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"/>
      <c r="BF308" s="5"/>
      <c r="BG308" s="5"/>
      <c r="BH308" s="5"/>
      <c r="BI308" s="5"/>
      <c r="BJ308" s="5"/>
      <c r="BK308" s="5"/>
      <c r="BL308" s="5"/>
      <c r="BM308" s="5"/>
    </row>
    <row r="309" ht="18.75" customHeight="1">
      <c r="A309" s="5"/>
      <c r="B309" s="5"/>
      <c r="C309" s="5"/>
      <c r="D309" s="5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"/>
      <c r="BF309" s="5"/>
      <c r="BG309" s="5"/>
      <c r="BH309" s="5"/>
      <c r="BI309" s="5"/>
      <c r="BJ309" s="5"/>
      <c r="BK309" s="5"/>
      <c r="BL309" s="5"/>
      <c r="BM309" s="5"/>
    </row>
    <row r="310" ht="18.75" customHeight="1">
      <c r="A310" s="5"/>
      <c r="B310" s="5"/>
      <c r="C310" s="5"/>
      <c r="D310" s="5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"/>
      <c r="BF310" s="5"/>
      <c r="BG310" s="5"/>
      <c r="BH310" s="5"/>
      <c r="BI310" s="5"/>
      <c r="BJ310" s="5"/>
      <c r="BK310" s="5"/>
      <c r="BL310" s="5"/>
      <c r="BM310" s="5"/>
    </row>
    <row r="311" ht="18.75" customHeight="1">
      <c r="A311" s="5"/>
      <c r="B311" s="5"/>
      <c r="C311" s="5"/>
      <c r="D311" s="5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"/>
      <c r="BF311" s="5"/>
      <c r="BG311" s="5"/>
      <c r="BH311" s="5"/>
      <c r="BI311" s="5"/>
      <c r="BJ311" s="5"/>
      <c r="BK311" s="5"/>
      <c r="BL311" s="5"/>
      <c r="BM311" s="5"/>
    </row>
    <row r="312" ht="18.75" customHeight="1">
      <c r="A312" s="5"/>
      <c r="B312" s="5"/>
      <c r="C312" s="5"/>
      <c r="D312" s="5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"/>
      <c r="BF312" s="5"/>
      <c r="BG312" s="5"/>
      <c r="BH312" s="5"/>
      <c r="BI312" s="5"/>
      <c r="BJ312" s="5"/>
      <c r="BK312" s="5"/>
      <c r="BL312" s="5"/>
      <c r="BM312" s="5"/>
    </row>
    <row r="313" ht="18.75" customHeight="1">
      <c r="A313" s="5"/>
      <c r="B313" s="5"/>
      <c r="C313" s="5"/>
      <c r="D313" s="5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"/>
      <c r="BF313" s="5"/>
      <c r="BG313" s="5"/>
      <c r="BH313" s="5"/>
      <c r="BI313" s="5"/>
      <c r="BJ313" s="5"/>
      <c r="BK313" s="5"/>
      <c r="BL313" s="5"/>
      <c r="BM313" s="5"/>
    </row>
    <row r="314" ht="18.75" customHeight="1">
      <c r="A314" s="5"/>
      <c r="B314" s="5"/>
      <c r="C314" s="5"/>
      <c r="D314" s="5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"/>
      <c r="BF314" s="5"/>
      <c r="BG314" s="5"/>
      <c r="BH314" s="5"/>
      <c r="BI314" s="5"/>
      <c r="BJ314" s="5"/>
      <c r="BK314" s="5"/>
      <c r="BL314" s="5"/>
      <c r="BM314" s="5"/>
    </row>
    <row r="315" ht="18.75" customHeight="1">
      <c r="A315" s="5"/>
      <c r="B315" s="5"/>
      <c r="C315" s="5"/>
      <c r="D315" s="5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"/>
      <c r="BF315" s="5"/>
      <c r="BG315" s="5"/>
      <c r="BH315" s="5"/>
      <c r="BI315" s="5"/>
      <c r="BJ315" s="5"/>
      <c r="BK315" s="5"/>
      <c r="BL315" s="5"/>
      <c r="BM315" s="5"/>
    </row>
    <row r="316" ht="18.75" customHeight="1">
      <c r="A316" s="5"/>
      <c r="B316" s="5"/>
      <c r="C316" s="5"/>
      <c r="D316" s="5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"/>
      <c r="BF316" s="5"/>
      <c r="BG316" s="5"/>
      <c r="BH316" s="5"/>
      <c r="BI316" s="5"/>
      <c r="BJ316" s="5"/>
      <c r="BK316" s="5"/>
      <c r="BL316" s="5"/>
      <c r="BM316" s="5"/>
    </row>
    <row r="317" ht="18.75" customHeight="1">
      <c r="A317" s="5"/>
      <c r="B317" s="5"/>
      <c r="C317" s="5"/>
      <c r="D317" s="5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"/>
      <c r="BF317" s="5"/>
      <c r="BG317" s="5"/>
      <c r="BH317" s="5"/>
      <c r="BI317" s="5"/>
      <c r="BJ317" s="5"/>
      <c r="BK317" s="5"/>
      <c r="BL317" s="5"/>
      <c r="BM317" s="5"/>
    </row>
    <row r="318" ht="18.75" customHeight="1">
      <c r="A318" s="5"/>
      <c r="B318" s="5"/>
      <c r="C318" s="5"/>
      <c r="D318" s="5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"/>
      <c r="BF318" s="5"/>
      <c r="BG318" s="5"/>
      <c r="BH318" s="5"/>
      <c r="BI318" s="5"/>
      <c r="BJ318" s="5"/>
      <c r="BK318" s="5"/>
      <c r="BL318" s="5"/>
      <c r="BM318" s="5"/>
    </row>
    <row r="319" ht="18.75" customHeight="1">
      <c r="A319" s="5"/>
      <c r="B319" s="5"/>
      <c r="C319" s="5"/>
      <c r="D319" s="5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"/>
      <c r="BF319" s="5"/>
      <c r="BG319" s="5"/>
      <c r="BH319" s="5"/>
      <c r="BI319" s="5"/>
      <c r="BJ319" s="5"/>
      <c r="BK319" s="5"/>
      <c r="BL319" s="5"/>
      <c r="BM319" s="5"/>
    </row>
    <row r="320" ht="18.75" customHeight="1">
      <c r="A320" s="5"/>
      <c r="B320" s="5"/>
      <c r="C320" s="5"/>
      <c r="D320" s="5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"/>
      <c r="BF320" s="5"/>
      <c r="BG320" s="5"/>
      <c r="BH320" s="5"/>
      <c r="BI320" s="5"/>
      <c r="BJ320" s="5"/>
      <c r="BK320" s="5"/>
      <c r="BL320" s="5"/>
      <c r="BM320" s="5"/>
    </row>
    <row r="321" ht="18.75" customHeight="1">
      <c r="A321" s="5"/>
      <c r="B321" s="5"/>
      <c r="C321" s="5"/>
      <c r="D321" s="5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"/>
      <c r="BF321" s="5"/>
      <c r="BG321" s="5"/>
      <c r="BH321" s="5"/>
      <c r="BI321" s="5"/>
      <c r="BJ321" s="5"/>
      <c r="BK321" s="5"/>
      <c r="BL321" s="5"/>
      <c r="BM321" s="5"/>
    </row>
    <row r="322" ht="18.75" customHeight="1">
      <c r="A322" s="5"/>
      <c r="B322" s="5"/>
      <c r="C322" s="5"/>
      <c r="D322" s="5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"/>
      <c r="BF322" s="5"/>
      <c r="BG322" s="5"/>
      <c r="BH322" s="5"/>
      <c r="BI322" s="5"/>
      <c r="BJ322" s="5"/>
      <c r="BK322" s="5"/>
      <c r="BL322" s="5"/>
      <c r="BM322" s="5"/>
    </row>
    <row r="323" ht="18.75" customHeight="1">
      <c r="A323" s="5"/>
      <c r="B323" s="5"/>
      <c r="C323" s="5"/>
      <c r="D323" s="5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"/>
      <c r="BF323" s="5"/>
      <c r="BG323" s="5"/>
      <c r="BH323" s="5"/>
      <c r="BI323" s="5"/>
      <c r="BJ323" s="5"/>
      <c r="BK323" s="5"/>
      <c r="BL323" s="5"/>
      <c r="BM323" s="5"/>
    </row>
    <row r="324" ht="18.75" customHeight="1">
      <c r="A324" s="5"/>
      <c r="B324" s="5"/>
      <c r="C324" s="5"/>
      <c r="D324" s="5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"/>
      <c r="BF324" s="5"/>
      <c r="BG324" s="5"/>
      <c r="BH324" s="5"/>
      <c r="BI324" s="5"/>
      <c r="BJ324" s="5"/>
      <c r="BK324" s="5"/>
      <c r="BL324" s="5"/>
      <c r="BM324" s="5"/>
    </row>
    <row r="325" ht="18.75" customHeight="1">
      <c r="A325" s="5"/>
      <c r="B325" s="5"/>
      <c r="C325" s="5"/>
      <c r="D325" s="5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"/>
      <c r="BF325" s="5"/>
      <c r="BG325" s="5"/>
      <c r="BH325" s="5"/>
      <c r="BI325" s="5"/>
      <c r="BJ325" s="5"/>
      <c r="BK325" s="5"/>
      <c r="BL325" s="5"/>
      <c r="BM325" s="5"/>
    </row>
    <row r="326" ht="18.75" customHeight="1">
      <c r="A326" s="5"/>
      <c r="B326" s="5"/>
      <c r="C326" s="5"/>
      <c r="D326" s="5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"/>
      <c r="BF326" s="5"/>
      <c r="BG326" s="5"/>
      <c r="BH326" s="5"/>
      <c r="BI326" s="5"/>
      <c r="BJ326" s="5"/>
      <c r="BK326" s="5"/>
      <c r="BL326" s="5"/>
      <c r="BM326" s="5"/>
    </row>
    <row r="327" ht="18.75" customHeight="1">
      <c r="A327" s="5"/>
      <c r="B327" s="5"/>
      <c r="C327" s="5"/>
      <c r="D327" s="5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"/>
      <c r="BF327" s="5"/>
      <c r="BG327" s="5"/>
      <c r="BH327" s="5"/>
      <c r="BI327" s="5"/>
      <c r="BJ327" s="5"/>
      <c r="BK327" s="5"/>
      <c r="BL327" s="5"/>
      <c r="BM327" s="5"/>
    </row>
    <row r="328" ht="18.75" customHeight="1">
      <c r="A328" s="5"/>
      <c r="B328" s="5"/>
      <c r="C328" s="5"/>
      <c r="D328" s="5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"/>
      <c r="BF328" s="5"/>
      <c r="BG328" s="5"/>
      <c r="BH328" s="5"/>
      <c r="BI328" s="5"/>
      <c r="BJ328" s="5"/>
      <c r="BK328" s="5"/>
      <c r="BL328" s="5"/>
      <c r="BM328" s="5"/>
    </row>
    <row r="329" ht="18.75" customHeight="1">
      <c r="A329" s="5"/>
      <c r="B329" s="5"/>
      <c r="C329" s="5"/>
      <c r="D329" s="5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"/>
      <c r="BF329" s="5"/>
      <c r="BG329" s="5"/>
      <c r="BH329" s="5"/>
      <c r="BI329" s="5"/>
      <c r="BJ329" s="5"/>
      <c r="BK329" s="5"/>
      <c r="BL329" s="5"/>
      <c r="BM329" s="5"/>
    </row>
    <row r="330" ht="18.75" customHeight="1">
      <c r="A330" s="5"/>
      <c r="B330" s="5"/>
      <c r="C330" s="5"/>
      <c r="D330" s="5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"/>
      <c r="BF330" s="5"/>
      <c r="BG330" s="5"/>
      <c r="BH330" s="5"/>
      <c r="BI330" s="5"/>
      <c r="BJ330" s="5"/>
      <c r="BK330" s="5"/>
      <c r="BL330" s="5"/>
      <c r="BM330" s="5"/>
    </row>
    <row r="331" ht="18.75" customHeight="1">
      <c r="A331" s="5"/>
      <c r="B331" s="5"/>
      <c r="C331" s="5"/>
      <c r="D331" s="5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"/>
      <c r="BF331" s="5"/>
      <c r="BG331" s="5"/>
      <c r="BH331" s="5"/>
      <c r="BI331" s="5"/>
      <c r="BJ331" s="5"/>
      <c r="BK331" s="5"/>
      <c r="BL331" s="5"/>
      <c r="BM331" s="5"/>
    </row>
    <row r="332" ht="18.75" customHeight="1">
      <c r="A332" s="5"/>
      <c r="B332" s="5"/>
      <c r="C332" s="5"/>
      <c r="D332" s="5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"/>
      <c r="BF332" s="5"/>
      <c r="BG332" s="5"/>
      <c r="BH332" s="5"/>
      <c r="BI332" s="5"/>
      <c r="BJ332" s="5"/>
      <c r="BK332" s="5"/>
      <c r="BL332" s="5"/>
      <c r="BM332" s="5"/>
    </row>
    <row r="333" ht="18.75" customHeight="1">
      <c r="A333" s="5"/>
      <c r="B333" s="5"/>
      <c r="C333" s="5"/>
      <c r="D333" s="5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"/>
      <c r="BF333" s="5"/>
      <c r="BG333" s="5"/>
      <c r="BH333" s="5"/>
      <c r="BI333" s="5"/>
      <c r="BJ333" s="5"/>
      <c r="BK333" s="5"/>
      <c r="BL333" s="5"/>
      <c r="BM333" s="5"/>
    </row>
    <row r="334" ht="18.75" customHeight="1">
      <c r="A334" s="5"/>
      <c r="B334" s="5"/>
      <c r="C334" s="5"/>
      <c r="D334" s="5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"/>
      <c r="BF334" s="5"/>
      <c r="BG334" s="5"/>
      <c r="BH334" s="5"/>
      <c r="BI334" s="5"/>
      <c r="BJ334" s="5"/>
      <c r="BK334" s="5"/>
      <c r="BL334" s="5"/>
      <c r="BM334" s="5"/>
    </row>
    <row r="335" ht="18.75" customHeight="1">
      <c r="A335" s="5"/>
      <c r="B335" s="5"/>
      <c r="C335" s="5"/>
      <c r="D335" s="5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"/>
      <c r="BF335" s="5"/>
      <c r="BG335" s="5"/>
      <c r="BH335" s="5"/>
      <c r="BI335" s="5"/>
      <c r="BJ335" s="5"/>
      <c r="BK335" s="5"/>
      <c r="BL335" s="5"/>
      <c r="BM335" s="5"/>
    </row>
    <row r="336" ht="18.75" customHeight="1">
      <c r="A336" s="5"/>
      <c r="B336" s="5"/>
      <c r="C336" s="5"/>
      <c r="D336" s="5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"/>
      <c r="BF336" s="5"/>
      <c r="BG336" s="5"/>
      <c r="BH336" s="5"/>
      <c r="BI336" s="5"/>
      <c r="BJ336" s="5"/>
      <c r="BK336" s="5"/>
      <c r="BL336" s="5"/>
      <c r="BM336" s="5"/>
    </row>
    <row r="337" ht="18.75" customHeight="1">
      <c r="A337" s="5"/>
      <c r="B337" s="5"/>
      <c r="C337" s="5"/>
      <c r="D337" s="5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"/>
      <c r="BF337" s="5"/>
      <c r="BG337" s="5"/>
      <c r="BH337" s="5"/>
      <c r="BI337" s="5"/>
      <c r="BJ337" s="5"/>
      <c r="BK337" s="5"/>
      <c r="BL337" s="5"/>
      <c r="BM337" s="5"/>
    </row>
    <row r="338" ht="18.75" customHeight="1">
      <c r="A338" s="5"/>
      <c r="B338" s="5"/>
      <c r="C338" s="5"/>
      <c r="D338" s="5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"/>
      <c r="BF338" s="5"/>
      <c r="BG338" s="5"/>
      <c r="BH338" s="5"/>
      <c r="BI338" s="5"/>
      <c r="BJ338" s="5"/>
      <c r="BK338" s="5"/>
      <c r="BL338" s="5"/>
      <c r="BM338" s="5"/>
    </row>
    <row r="339" ht="18.75" customHeight="1">
      <c r="A339" s="5"/>
      <c r="B339" s="5"/>
      <c r="C339" s="5"/>
      <c r="D339" s="5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"/>
      <c r="BF339" s="5"/>
      <c r="BG339" s="5"/>
      <c r="BH339" s="5"/>
      <c r="BI339" s="5"/>
      <c r="BJ339" s="5"/>
      <c r="BK339" s="5"/>
      <c r="BL339" s="5"/>
      <c r="BM339" s="5"/>
    </row>
    <row r="340" ht="18.75" customHeight="1">
      <c r="A340" s="5"/>
      <c r="B340" s="5"/>
      <c r="C340" s="5"/>
      <c r="D340" s="5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"/>
      <c r="BF340" s="5"/>
      <c r="BG340" s="5"/>
      <c r="BH340" s="5"/>
      <c r="BI340" s="5"/>
      <c r="BJ340" s="5"/>
      <c r="BK340" s="5"/>
      <c r="BL340" s="5"/>
      <c r="BM340" s="5"/>
    </row>
    <row r="341" ht="18.75" customHeight="1">
      <c r="A341" s="5"/>
      <c r="B341" s="5"/>
      <c r="C341" s="5"/>
      <c r="D341" s="5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"/>
      <c r="BF341" s="5"/>
      <c r="BG341" s="5"/>
      <c r="BH341" s="5"/>
      <c r="BI341" s="5"/>
      <c r="BJ341" s="5"/>
      <c r="BK341" s="5"/>
      <c r="BL341" s="5"/>
      <c r="BM341" s="5"/>
    </row>
    <row r="342" ht="18.75" customHeight="1">
      <c r="A342" s="5"/>
      <c r="B342" s="5"/>
      <c r="C342" s="5"/>
      <c r="D342" s="5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"/>
      <c r="BF342" s="5"/>
      <c r="BG342" s="5"/>
      <c r="BH342" s="5"/>
      <c r="BI342" s="5"/>
      <c r="BJ342" s="5"/>
      <c r="BK342" s="5"/>
      <c r="BL342" s="5"/>
      <c r="BM342" s="5"/>
    </row>
    <row r="343" ht="18.75" customHeight="1">
      <c r="A343" s="5"/>
      <c r="B343" s="5"/>
      <c r="C343" s="5"/>
      <c r="D343" s="5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"/>
      <c r="BF343" s="5"/>
      <c r="BG343" s="5"/>
      <c r="BH343" s="5"/>
      <c r="BI343" s="5"/>
      <c r="BJ343" s="5"/>
      <c r="BK343" s="5"/>
      <c r="BL343" s="5"/>
      <c r="BM343" s="5"/>
    </row>
    <row r="344" ht="18.75" customHeight="1">
      <c r="A344" s="5"/>
      <c r="B344" s="5"/>
      <c r="C344" s="5"/>
      <c r="D344" s="5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"/>
      <c r="BF344" s="5"/>
      <c r="BG344" s="5"/>
      <c r="BH344" s="5"/>
      <c r="BI344" s="5"/>
      <c r="BJ344" s="5"/>
      <c r="BK344" s="5"/>
      <c r="BL344" s="5"/>
      <c r="BM344" s="5"/>
    </row>
    <row r="345" ht="18.75" customHeight="1">
      <c r="A345" s="5"/>
      <c r="B345" s="5"/>
      <c r="C345" s="5"/>
      <c r="D345" s="5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"/>
      <c r="BF345" s="5"/>
      <c r="BG345" s="5"/>
      <c r="BH345" s="5"/>
      <c r="BI345" s="5"/>
      <c r="BJ345" s="5"/>
      <c r="BK345" s="5"/>
      <c r="BL345" s="5"/>
      <c r="BM345" s="5"/>
    </row>
    <row r="346" ht="18.75" customHeight="1">
      <c r="A346" s="5"/>
      <c r="B346" s="5"/>
      <c r="C346" s="5"/>
      <c r="D346" s="5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"/>
      <c r="BF346" s="5"/>
      <c r="BG346" s="5"/>
      <c r="BH346" s="5"/>
      <c r="BI346" s="5"/>
      <c r="BJ346" s="5"/>
      <c r="BK346" s="5"/>
      <c r="BL346" s="5"/>
      <c r="BM346" s="5"/>
    </row>
    <row r="347" ht="18.75" customHeight="1">
      <c r="A347" s="5"/>
      <c r="B347" s="5"/>
      <c r="C347" s="5"/>
      <c r="D347" s="5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"/>
      <c r="BF347" s="5"/>
      <c r="BG347" s="5"/>
      <c r="BH347" s="5"/>
      <c r="BI347" s="5"/>
      <c r="BJ347" s="5"/>
      <c r="BK347" s="5"/>
      <c r="BL347" s="5"/>
      <c r="BM347" s="5"/>
    </row>
    <row r="348" ht="18.75" customHeight="1">
      <c r="A348" s="5"/>
      <c r="B348" s="5"/>
      <c r="C348" s="5"/>
      <c r="D348" s="5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"/>
      <c r="BF348" s="5"/>
      <c r="BG348" s="5"/>
      <c r="BH348" s="5"/>
      <c r="BI348" s="5"/>
      <c r="BJ348" s="5"/>
      <c r="BK348" s="5"/>
      <c r="BL348" s="5"/>
      <c r="BM348" s="5"/>
    </row>
    <row r="349" ht="18.75" customHeight="1">
      <c r="A349" s="5"/>
      <c r="B349" s="5"/>
      <c r="C349" s="5"/>
      <c r="D349" s="5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"/>
      <c r="BF349" s="5"/>
      <c r="BG349" s="5"/>
      <c r="BH349" s="5"/>
      <c r="BI349" s="5"/>
      <c r="BJ349" s="5"/>
      <c r="BK349" s="5"/>
      <c r="BL349" s="5"/>
      <c r="BM349" s="5"/>
    </row>
    <row r="350" ht="18.75" customHeight="1">
      <c r="A350" s="5"/>
      <c r="B350" s="5"/>
      <c r="C350" s="5"/>
      <c r="D350" s="5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"/>
      <c r="BF350" s="5"/>
      <c r="BG350" s="5"/>
      <c r="BH350" s="5"/>
      <c r="BI350" s="5"/>
      <c r="BJ350" s="5"/>
      <c r="BK350" s="5"/>
      <c r="BL350" s="5"/>
      <c r="BM350" s="5"/>
    </row>
    <row r="351" ht="18.75" customHeight="1">
      <c r="A351" s="5"/>
      <c r="B351" s="5"/>
      <c r="C351" s="5"/>
      <c r="D351" s="5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"/>
      <c r="BF351" s="5"/>
      <c r="BG351" s="5"/>
      <c r="BH351" s="5"/>
      <c r="BI351" s="5"/>
      <c r="BJ351" s="5"/>
      <c r="BK351" s="5"/>
      <c r="BL351" s="5"/>
      <c r="BM351" s="5"/>
    </row>
    <row r="352" ht="18.75" customHeight="1">
      <c r="A352" s="5"/>
      <c r="B352" s="5"/>
      <c r="C352" s="5"/>
      <c r="D352" s="5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"/>
      <c r="BF352" s="5"/>
      <c r="BG352" s="5"/>
      <c r="BH352" s="5"/>
      <c r="BI352" s="5"/>
      <c r="BJ352" s="5"/>
      <c r="BK352" s="5"/>
      <c r="BL352" s="5"/>
      <c r="BM352" s="5"/>
    </row>
    <row r="353" ht="18.75" customHeight="1">
      <c r="A353" s="5"/>
      <c r="B353" s="5"/>
      <c r="C353" s="5"/>
      <c r="D353" s="5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"/>
      <c r="BF353" s="5"/>
      <c r="BG353" s="5"/>
      <c r="BH353" s="5"/>
      <c r="BI353" s="5"/>
      <c r="BJ353" s="5"/>
      <c r="BK353" s="5"/>
      <c r="BL353" s="5"/>
      <c r="BM353" s="5"/>
    </row>
    <row r="354" ht="18.75" customHeight="1">
      <c r="A354" s="5"/>
      <c r="B354" s="5"/>
      <c r="C354" s="5"/>
      <c r="D354" s="5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"/>
      <c r="BF354" s="5"/>
      <c r="BG354" s="5"/>
      <c r="BH354" s="5"/>
      <c r="BI354" s="5"/>
      <c r="BJ354" s="5"/>
      <c r="BK354" s="5"/>
      <c r="BL354" s="5"/>
      <c r="BM354" s="5"/>
    </row>
    <row r="355" ht="18.75" customHeight="1">
      <c r="A355" s="5"/>
      <c r="B355" s="5"/>
      <c r="C355" s="5"/>
      <c r="D355" s="5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"/>
      <c r="BF355" s="5"/>
      <c r="BG355" s="5"/>
      <c r="BH355" s="5"/>
      <c r="BI355" s="5"/>
      <c r="BJ355" s="5"/>
      <c r="BK355" s="5"/>
      <c r="BL355" s="5"/>
      <c r="BM355" s="5"/>
    </row>
    <row r="356" ht="18.75" customHeight="1">
      <c r="A356" s="5"/>
      <c r="B356" s="5"/>
      <c r="C356" s="5"/>
      <c r="D356" s="5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"/>
      <c r="BF356" s="5"/>
      <c r="BG356" s="5"/>
      <c r="BH356" s="5"/>
      <c r="BI356" s="5"/>
      <c r="BJ356" s="5"/>
      <c r="BK356" s="5"/>
      <c r="BL356" s="5"/>
      <c r="BM356" s="5"/>
    </row>
    <row r="357" ht="18.75" customHeight="1">
      <c r="A357" s="5"/>
      <c r="B357" s="5"/>
      <c r="C357" s="5"/>
      <c r="D357" s="5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"/>
      <c r="BF357" s="5"/>
      <c r="BG357" s="5"/>
      <c r="BH357" s="5"/>
      <c r="BI357" s="5"/>
      <c r="BJ357" s="5"/>
      <c r="BK357" s="5"/>
      <c r="BL357" s="5"/>
      <c r="BM357" s="5"/>
    </row>
    <row r="358" ht="18.75" customHeight="1">
      <c r="A358" s="5"/>
      <c r="B358" s="5"/>
      <c r="C358" s="5"/>
      <c r="D358" s="5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"/>
      <c r="BF358" s="5"/>
      <c r="BG358" s="5"/>
      <c r="BH358" s="5"/>
      <c r="BI358" s="5"/>
      <c r="BJ358" s="5"/>
      <c r="BK358" s="5"/>
      <c r="BL358" s="5"/>
      <c r="BM358" s="5"/>
    </row>
    <row r="359" ht="18.75" customHeight="1">
      <c r="A359" s="5"/>
      <c r="B359" s="5"/>
      <c r="C359" s="5"/>
      <c r="D359" s="5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"/>
      <c r="BF359" s="5"/>
      <c r="BG359" s="5"/>
      <c r="BH359" s="5"/>
      <c r="BI359" s="5"/>
      <c r="BJ359" s="5"/>
      <c r="BK359" s="5"/>
      <c r="BL359" s="5"/>
      <c r="BM359" s="5"/>
    </row>
    <row r="360" ht="18.75" customHeight="1">
      <c r="A360" s="5"/>
      <c r="B360" s="5"/>
      <c r="C360" s="5"/>
      <c r="D360" s="5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"/>
      <c r="BF360" s="5"/>
      <c r="BG360" s="5"/>
      <c r="BH360" s="5"/>
      <c r="BI360" s="5"/>
      <c r="BJ360" s="5"/>
      <c r="BK360" s="5"/>
      <c r="BL360" s="5"/>
      <c r="BM360" s="5"/>
    </row>
    <row r="361" ht="18.75" customHeight="1">
      <c r="A361" s="5"/>
      <c r="B361" s="5"/>
      <c r="C361" s="5"/>
      <c r="D361" s="5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"/>
      <c r="BF361" s="5"/>
      <c r="BG361" s="5"/>
      <c r="BH361" s="5"/>
      <c r="BI361" s="5"/>
      <c r="BJ361" s="5"/>
      <c r="BK361" s="5"/>
      <c r="BL361" s="5"/>
      <c r="BM361" s="5"/>
    </row>
    <row r="362" ht="18.75" customHeight="1">
      <c r="A362" s="5"/>
      <c r="B362" s="5"/>
      <c r="C362" s="5"/>
      <c r="D362" s="5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"/>
      <c r="BF362" s="5"/>
      <c r="BG362" s="5"/>
      <c r="BH362" s="5"/>
      <c r="BI362" s="5"/>
      <c r="BJ362" s="5"/>
      <c r="BK362" s="5"/>
      <c r="BL362" s="5"/>
      <c r="BM362" s="5"/>
    </row>
    <row r="363" ht="18.75" customHeight="1">
      <c r="A363" s="5"/>
      <c r="B363" s="5"/>
      <c r="C363" s="5"/>
      <c r="D363" s="5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"/>
      <c r="BF363" s="5"/>
      <c r="BG363" s="5"/>
      <c r="BH363" s="5"/>
      <c r="BI363" s="5"/>
      <c r="BJ363" s="5"/>
      <c r="BK363" s="5"/>
      <c r="BL363" s="5"/>
      <c r="BM363" s="5"/>
    </row>
    <row r="364" ht="18.75" customHeight="1">
      <c r="A364" s="5"/>
      <c r="B364" s="5"/>
      <c r="C364" s="5"/>
      <c r="D364" s="5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"/>
      <c r="BF364" s="5"/>
      <c r="BG364" s="5"/>
      <c r="BH364" s="5"/>
      <c r="BI364" s="5"/>
      <c r="BJ364" s="5"/>
      <c r="BK364" s="5"/>
      <c r="BL364" s="5"/>
      <c r="BM364" s="5"/>
    </row>
    <row r="365" ht="18.75" customHeight="1">
      <c r="A365" s="5"/>
      <c r="B365" s="5"/>
      <c r="C365" s="5"/>
      <c r="D365" s="5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"/>
      <c r="BF365" s="5"/>
      <c r="BG365" s="5"/>
      <c r="BH365" s="5"/>
      <c r="BI365" s="5"/>
      <c r="BJ365" s="5"/>
      <c r="BK365" s="5"/>
      <c r="BL365" s="5"/>
      <c r="BM365" s="5"/>
    </row>
    <row r="366" ht="18.75" customHeight="1">
      <c r="A366" s="5"/>
      <c r="B366" s="5"/>
      <c r="C366" s="5"/>
      <c r="D366" s="5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"/>
      <c r="BF366" s="5"/>
      <c r="BG366" s="5"/>
      <c r="BH366" s="5"/>
      <c r="BI366" s="5"/>
      <c r="BJ366" s="5"/>
      <c r="BK366" s="5"/>
      <c r="BL366" s="5"/>
      <c r="BM366" s="5"/>
    </row>
    <row r="367" ht="18.75" customHeight="1">
      <c r="A367" s="5"/>
      <c r="B367" s="5"/>
      <c r="C367" s="5"/>
      <c r="D367" s="5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"/>
      <c r="BF367" s="5"/>
      <c r="BG367" s="5"/>
      <c r="BH367" s="5"/>
      <c r="BI367" s="5"/>
      <c r="BJ367" s="5"/>
      <c r="BK367" s="5"/>
      <c r="BL367" s="5"/>
      <c r="BM367" s="5"/>
    </row>
    <row r="368" ht="18.75" customHeight="1">
      <c r="A368" s="5"/>
      <c r="B368" s="5"/>
      <c r="C368" s="5"/>
      <c r="D368" s="5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"/>
      <c r="BF368" s="5"/>
      <c r="BG368" s="5"/>
      <c r="BH368" s="5"/>
      <c r="BI368" s="5"/>
      <c r="BJ368" s="5"/>
      <c r="BK368" s="5"/>
      <c r="BL368" s="5"/>
      <c r="BM368" s="5"/>
    </row>
    <row r="369" ht="18.75" customHeight="1">
      <c r="A369" s="5"/>
      <c r="B369" s="5"/>
      <c r="C369" s="5"/>
      <c r="D369" s="5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"/>
      <c r="BF369" s="5"/>
      <c r="BG369" s="5"/>
      <c r="BH369" s="5"/>
      <c r="BI369" s="5"/>
      <c r="BJ369" s="5"/>
      <c r="BK369" s="5"/>
      <c r="BL369" s="5"/>
      <c r="BM369" s="5"/>
    </row>
    <row r="370" ht="18.75" customHeight="1">
      <c r="A370" s="5"/>
      <c r="B370" s="5"/>
      <c r="C370" s="5"/>
      <c r="D370" s="5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"/>
      <c r="BF370" s="5"/>
      <c r="BG370" s="5"/>
      <c r="BH370" s="5"/>
      <c r="BI370" s="5"/>
      <c r="BJ370" s="5"/>
      <c r="BK370" s="5"/>
      <c r="BL370" s="5"/>
      <c r="BM370" s="5"/>
    </row>
    <row r="371" ht="18.75" customHeight="1">
      <c r="A371" s="5"/>
      <c r="B371" s="5"/>
      <c r="C371" s="5"/>
      <c r="D371" s="5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"/>
      <c r="BF371" s="5"/>
      <c r="BG371" s="5"/>
      <c r="BH371" s="5"/>
      <c r="BI371" s="5"/>
      <c r="BJ371" s="5"/>
      <c r="BK371" s="5"/>
      <c r="BL371" s="5"/>
      <c r="BM371" s="5"/>
    </row>
    <row r="372" ht="18.75" customHeight="1">
      <c r="A372" s="5"/>
      <c r="B372" s="5"/>
      <c r="C372" s="5"/>
      <c r="D372" s="5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"/>
      <c r="BF372" s="5"/>
      <c r="BG372" s="5"/>
      <c r="BH372" s="5"/>
      <c r="BI372" s="5"/>
      <c r="BJ372" s="5"/>
      <c r="BK372" s="5"/>
      <c r="BL372" s="5"/>
      <c r="BM372" s="5"/>
    </row>
    <row r="373" ht="18.75" customHeight="1">
      <c r="A373" s="5"/>
      <c r="B373" s="5"/>
      <c r="C373" s="5"/>
      <c r="D373" s="5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"/>
      <c r="BF373" s="5"/>
      <c r="BG373" s="5"/>
      <c r="BH373" s="5"/>
      <c r="BI373" s="5"/>
      <c r="BJ373" s="5"/>
      <c r="BK373" s="5"/>
      <c r="BL373" s="5"/>
      <c r="BM373" s="5"/>
    </row>
    <row r="374" ht="18.75" customHeight="1">
      <c r="A374" s="5"/>
      <c r="B374" s="5"/>
      <c r="C374" s="5"/>
      <c r="D374" s="5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"/>
      <c r="BF374" s="5"/>
      <c r="BG374" s="5"/>
      <c r="BH374" s="5"/>
      <c r="BI374" s="5"/>
      <c r="BJ374" s="5"/>
      <c r="BK374" s="5"/>
      <c r="BL374" s="5"/>
      <c r="BM374" s="5"/>
    </row>
    <row r="375" ht="18.75" customHeight="1">
      <c r="A375" s="5"/>
      <c r="B375" s="5"/>
      <c r="C375" s="5"/>
      <c r="D375" s="5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"/>
      <c r="BF375" s="5"/>
      <c r="BG375" s="5"/>
      <c r="BH375" s="5"/>
      <c r="BI375" s="5"/>
      <c r="BJ375" s="5"/>
      <c r="BK375" s="5"/>
      <c r="BL375" s="5"/>
      <c r="BM375" s="5"/>
    </row>
    <row r="376" ht="18.75" customHeight="1">
      <c r="A376" s="5"/>
      <c r="B376" s="5"/>
      <c r="C376" s="5"/>
      <c r="D376" s="5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"/>
      <c r="BF376" s="5"/>
      <c r="BG376" s="5"/>
      <c r="BH376" s="5"/>
      <c r="BI376" s="5"/>
      <c r="BJ376" s="5"/>
      <c r="BK376" s="5"/>
      <c r="BL376" s="5"/>
      <c r="BM376" s="5"/>
    </row>
    <row r="377" ht="18.75" customHeight="1">
      <c r="A377" s="5"/>
      <c r="B377" s="5"/>
      <c r="C377" s="5"/>
      <c r="D377" s="5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"/>
      <c r="BF377" s="5"/>
      <c r="BG377" s="5"/>
      <c r="BH377" s="5"/>
      <c r="BI377" s="5"/>
      <c r="BJ377" s="5"/>
      <c r="BK377" s="5"/>
      <c r="BL377" s="5"/>
      <c r="BM377" s="5"/>
    </row>
    <row r="378" ht="18.75" customHeight="1">
      <c r="A378" s="5"/>
      <c r="B378" s="5"/>
      <c r="C378" s="5"/>
      <c r="D378" s="5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"/>
      <c r="BF378" s="5"/>
      <c r="BG378" s="5"/>
      <c r="BH378" s="5"/>
      <c r="BI378" s="5"/>
      <c r="BJ378" s="5"/>
      <c r="BK378" s="5"/>
      <c r="BL378" s="5"/>
      <c r="BM378" s="5"/>
    </row>
    <row r="379" ht="18.75" customHeight="1">
      <c r="A379" s="5"/>
      <c r="B379" s="5"/>
      <c r="C379" s="5"/>
      <c r="D379" s="5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"/>
      <c r="BF379" s="5"/>
      <c r="BG379" s="5"/>
      <c r="BH379" s="5"/>
      <c r="BI379" s="5"/>
      <c r="BJ379" s="5"/>
      <c r="BK379" s="5"/>
      <c r="BL379" s="5"/>
      <c r="BM379" s="5"/>
    </row>
    <row r="380" ht="18.75" customHeight="1">
      <c r="A380" s="5"/>
      <c r="B380" s="5"/>
      <c r="C380" s="5"/>
      <c r="D380" s="5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"/>
      <c r="BF380" s="5"/>
      <c r="BG380" s="5"/>
      <c r="BH380" s="5"/>
      <c r="BI380" s="5"/>
      <c r="BJ380" s="5"/>
      <c r="BK380" s="5"/>
      <c r="BL380" s="5"/>
      <c r="BM380" s="5"/>
    </row>
    <row r="381" ht="18.75" customHeight="1">
      <c r="A381" s="5"/>
      <c r="B381" s="5"/>
      <c r="C381" s="5"/>
      <c r="D381" s="5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"/>
      <c r="BF381" s="5"/>
      <c r="BG381" s="5"/>
      <c r="BH381" s="5"/>
      <c r="BI381" s="5"/>
      <c r="BJ381" s="5"/>
      <c r="BK381" s="5"/>
      <c r="BL381" s="5"/>
      <c r="BM381" s="5"/>
    </row>
    <row r="382" ht="18.75" customHeight="1">
      <c r="A382" s="5"/>
      <c r="B382" s="5"/>
      <c r="C382" s="5"/>
      <c r="D382" s="5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"/>
      <c r="BF382" s="5"/>
      <c r="BG382" s="5"/>
      <c r="BH382" s="5"/>
      <c r="BI382" s="5"/>
      <c r="BJ382" s="5"/>
      <c r="BK382" s="5"/>
      <c r="BL382" s="5"/>
      <c r="BM382" s="5"/>
    </row>
    <row r="383" ht="18.75" customHeight="1">
      <c r="A383" s="5"/>
      <c r="B383" s="5"/>
      <c r="C383" s="5"/>
      <c r="D383" s="5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"/>
      <c r="BF383" s="5"/>
      <c r="BG383" s="5"/>
      <c r="BH383" s="5"/>
      <c r="BI383" s="5"/>
      <c r="BJ383" s="5"/>
      <c r="BK383" s="5"/>
      <c r="BL383" s="5"/>
      <c r="BM383" s="5"/>
    </row>
    <row r="384" ht="18.75" customHeight="1">
      <c r="A384" s="5"/>
      <c r="B384" s="5"/>
      <c r="C384" s="5"/>
      <c r="D384" s="5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"/>
      <c r="BF384" s="5"/>
      <c r="BG384" s="5"/>
      <c r="BH384" s="5"/>
      <c r="BI384" s="5"/>
      <c r="BJ384" s="5"/>
      <c r="BK384" s="5"/>
      <c r="BL384" s="5"/>
      <c r="BM384" s="5"/>
    </row>
    <row r="385" ht="18.75" customHeight="1">
      <c r="A385" s="5"/>
      <c r="B385" s="5"/>
      <c r="C385" s="5"/>
      <c r="D385" s="5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"/>
      <c r="BF385" s="5"/>
      <c r="BG385" s="5"/>
      <c r="BH385" s="5"/>
      <c r="BI385" s="5"/>
      <c r="BJ385" s="5"/>
      <c r="BK385" s="5"/>
      <c r="BL385" s="5"/>
      <c r="BM385" s="5"/>
    </row>
    <row r="386" ht="18.75" customHeight="1">
      <c r="A386" s="5"/>
      <c r="B386" s="5"/>
      <c r="C386" s="5"/>
      <c r="D386" s="5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"/>
      <c r="BF386" s="5"/>
      <c r="BG386" s="5"/>
      <c r="BH386" s="5"/>
      <c r="BI386" s="5"/>
      <c r="BJ386" s="5"/>
      <c r="BK386" s="5"/>
      <c r="BL386" s="5"/>
      <c r="BM386" s="5"/>
    </row>
    <row r="387" ht="18.75" customHeight="1">
      <c r="A387" s="5"/>
      <c r="B387" s="5"/>
      <c r="C387" s="5"/>
      <c r="D387" s="5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"/>
      <c r="BF387" s="5"/>
      <c r="BG387" s="5"/>
      <c r="BH387" s="5"/>
      <c r="BI387" s="5"/>
      <c r="BJ387" s="5"/>
      <c r="BK387" s="5"/>
      <c r="BL387" s="5"/>
      <c r="BM387" s="5"/>
    </row>
    <row r="388" ht="18.75" customHeight="1">
      <c r="A388" s="5"/>
      <c r="B388" s="5"/>
      <c r="C388" s="5"/>
      <c r="D388" s="5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"/>
      <c r="BF388" s="5"/>
      <c r="BG388" s="5"/>
      <c r="BH388" s="5"/>
      <c r="BI388" s="5"/>
      <c r="BJ388" s="5"/>
      <c r="BK388" s="5"/>
      <c r="BL388" s="5"/>
      <c r="BM388" s="5"/>
    </row>
    <row r="389" ht="18.75" customHeight="1">
      <c r="A389" s="5"/>
      <c r="B389" s="5"/>
      <c r="C389" s="5"/>
      <c r="D389" s="5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"/>
      <c r="BF389" s="5"/>
      <c r="BG389" s="5"/>
      <c r="BH389" s="5"/>
      <c r="BI389" s="5"/>
      <c r="BJ389" s="5"/>
      <c r="BK389" s="5"/>
      <c r="BL389" s="5"/>
      <c r="BM389" s="5"/>
    </row>
    <row r="390" ht="18.75" customHeight="1">
      <c r="A390" s="5"/>
      <c r="B390" s="5"/>
      <c r="C390" s="5"/>
      <c r="D390" s="5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"/>
      <c r="BF390" s="5"/>
      <c r="BG390" s="5"/>
      <c r="BH390" s="5"/>
      <c r="BI390" s="5"/>
      <c r="BJ390" s="5"/>
      <c r="BK390" s="5"/>
      <c r="BL390" s="5"/>
      <c r="BM390" s="5"/>
    </row>
    <row r="391" ht="18.75" customHeight="1">
      <c r="A391" s="5"/>
      <c r="B391" s="5"/>
      <c r="C391" s="5"/>
      <c r="D391" s="5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"/>
      <c r="BF391" s="5"/>
      <c r="BG391" s="5"/>
      <c r="BH391" s="5"/>
      <c r="BI391" s="5"/>
      <c r="BJ391" s="5"/>
      <c r="BK391" s="5"/>
      <c r="BL391" s="5"/>
      <c r="BM391" s="5"/>
    </row>
    <row r="392" ht="18.75" customHeight="1">
      <c r="A392" s="5"/>
      <c r="B392" s="5"/>
      <c r="C392" s="5"/>
      <c r="D392" s="5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"/>
      <c r="BF392" s="5"/>
      <c r="BG392" s="5"/>
      <c r="BH392" s="5"/>
      <c r="BI392" s="5"/>
      <c r="BJ392" s="5"/>
      <c r="BK392" s="5"/>
      <c r="BL392" s="5"/>
      <c r="BM392" s="5"/>
    </row>
    <row r="393" ht="18.75" customHeight="1">
      <c r="A393" s="5"/>
      <c r="B393" s="5"/>
      <c r="C393" s="5"/>
      <c r="D393" s="5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"/>
      <c r="BF393" s="5"/>
      <c r="BG393" s="5"/>
      <c r="BH393" s="5"/>
      <c r="BI393" s="5"/>
      <c r="BJ393" s="5"/>
      <c r="BK393" s="5"/>
      <c r="BL393" s="5"/>
      <c r="BM393" s="5"/>
    </row>
    <row r="394" ht="18.75" customHeight="1">
      <c r="A394" s="5"/>
      <c r="B394" s="5"/>
      <c r="C394" s="5"/>
      <c r="D394" s="5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"/>
      <c r="BF394" s="5"/>
      <c r="BG394" s="5"/>
      <c r="BH394" s="5"/>
      <c r="BI394" s="5"/>
      <c r="BJ394" s="5"/>
      <c r="BK394" s="5"/>
      <c r="BL394" s="5"/>
      <c r="BM394" s="5"/>
    </row>
    <row r="395" ht="18.75" customHeight="1">
      <c r="A395" s="5"/>
      <c r="B395" s="5"/>
      <c r="C395" s="5"/>
      <c r="D395" s="5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"/>
      <c r="BF395" s="5"/>
      <c r="BG395" s="5"/>
      <c r="BH395" s="5"/>
      <c r="BI395" s="5"/>
      <c r="BJ395" s="5"/>
      <c r="BK395" s="5"/>
      <c r="BL395" s="5"/>
      <c r="BM395" s="5"/>
    </row>
    <row r="396" ht="18.75" customHeight="1">
      <c r="A396" s="5"/>
      <c r="B396" s="5"/>
      <c r="C396" s="5"/>
      <c r="D396" s="5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"/>
      <c r="BF396" s="5"/>
      <c r="BG396" s="5"/>
      <c r="BH396" s="5"/>
      <c r="BI396" s="5"/>
      <c r="BJ396" s="5"/>
      <c r="BK396" s="5"/>
      <c r="BL396" s="5"/>
      <c r="BM396" s="5"/>
    </row>
    <row r="397" ht="18.75" customHeight="1">
      <c r="A397" s="5"/>
      <c r="B397" s="5"/>
      <c r="C397" s="5"/>
      <c r="D397" s="5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"/>
      <c r="BF397" s="5"/>
      <c r="BG397" s="5"/>
      <c r="BH397" s="5"/>
      <c r="BI397" s="5"/>
      <c r="BJ397" s="5"/>
      <c r="BK397" s="5"/>
      <c r="BL397" s="5"/>
      <c r="BM397" s="5"/>
    </row>
    <row r="398" ht="18.75" customHeight="1">
      <c r="A398" s="5"/>
      <c r="B398" s="5"/>
      <c r="C398" s="5"/>
      <c r="D398" s="5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"/>
      <c r="BF398" s="5"/>
      <c r="BG398" s="5"/>
      <c r="BH398" s="5"/>
      <c r="BI398" s="5"/>
      <c r="BJ398" s="5"/>
      <c r="BK398" s="5"/>
      <c r="BL398" s="5"/>
      <c r="BM398" s="5"/>
    </row>
    <row r="399" ht="18.75" customHeight="1">
      <c r="A399" s="5"/>
      <c r="B399" s="5"/>
      <c r="C399" s="5"/>
      <c r="D399" s="5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"/>
      <c r="BF399" s="5"/>
      <c r="BG399" s="5"/>
      <c r="BH399" s="5"/>
      <c r="BI399" s="5"/>
      <c r="BJ399" s="5"/>
      <c r="BK399" s="5"/>
      <c r="BL399" s="5"/>
      <c r="BM399" s="5"/>
    </row>
    <row r="400" ht="18.75" customHeight="1">
      <c r="A400" s="5"/>
      <c r="B400" s="5"/>
      <c r="C400" s="5"/>
      <c r="D400" s="5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"/>
      <c r="BF400" s="5"/>
      <c r="BG400" s="5"/>
      <c r="BH400" s="5"/>
      <c r="BI400" s="5"/>
      <c r="BJ400" s="5"/>
      <c r="BK400" s="5"/>
      <c r="BL400" s="5"/>
      <c r="BM400" s="5"/>
    </row>
    <row r="401" ht="18.75" customHeight="1">
      <c r="A401" s="5"/>
      <c r="B401" s="5"/>
      <c r="C401" s="5"/>
      <c r="D401" s="5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"/>
      <c r="BF401" s="5"/>
      <c r="BG401" s="5"/>
      <c r="BH401" s="5"/>
      <c r="BI401" s="5"/>
      <c r="BJ401" s="5"/>
      <c r="BK401" s="5"/>
      <c r="BL401" s="5"/>
      <c r="BM401" s="5"/>
    </row>
    <row r="402" ht="18.75" customHeight="1">
      <c r="A402" s="5"/>
      <c r="B402" s="5"/>
      <c r="C402" s="5"/>
      <c r="D402" s="5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"/>
      <c r="BF402" s="5"/>
      <c r="BG402" s="5"/>
      <c r="BH402" s="5"/>
      <c r="BI402" s="5"/>
      <c r="BJ402" s="5"/>
      <c r="BK402" s="5"/>
      <c r="BL402" s="5"/>
      <c r="BM402" s="5"/>
    </row>
    <row r="403" ht="18.75" customHeight="1">
      <c r="A403" s="5"/>
      <c r="B403" s="5"/>
      <c r="C403" s="5"/>
      <c r="D403" s="5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"/>
      <c r="BF403" s="5"/>
      <c r="BG403" s="5"/>
      <c r="BH403" s="5"/>
      <c r="BI403" s="5"/>
      <c r="BJ403" s="5"/>
      <c r="BK403" s="5"/>
      <c r="BL403" s="5"/>
      <c r="BM403" s="5"/>
    </row>
    <row r="404" ht="18.75" customHeight="1">
      <c r="A404" s="5"/>
      <c r="B404" s="5"/>
      <c r="C404" s="5"/>
      <c r="D404" s="5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"/>
      <c r="BF404" s="5"/>
      <c r="BG404" s="5"/>
      <c r="BH404" s="5"/>
      <c r="BI404" s="5"/>
      <c r="BJ404" s="5"/>
      <c r="BK404" s="5"/>
      <c r="BL404" s="5"/>
      <c r="BM404" s="5"/>
    </row>
    <row r="405" ht="18.75" customHeight="1">
      <c r="A405" s="5"/>
      <c r="B405" s="5"/>
      <c r="C405" s="5"/>
      <c r="D405" s="5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"/>
      <c r="BF405" s="5"/>
      <c r="BG405" s="5"/>
      <c r="BH405" s="5"/>
      <c r="BI405" s="5"/>
      <c r="BJ405" s="5"/>
      <c r="BK405" s="5"/>
      <c r="BL405" s="5"/>
      <c r="BM405" s="5"/>
    </row>
    <row r="406" ht="18.75" customHeight="1">
      <c r="A406" s="5"/>
      <c r="B406" s="5"/>
      <c r="C406" s="5"/>
      <c r="D406" s="5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"/>
      <c r="BF406" s="5"/>
      <c r="BG406" s="5"/>
      <c r="BH406" s="5"/>
      <c r="BI406" s="5"/>
      <c r="BJ406" s="5"/>
      <c r="BK406" s="5"/>
      <c r="BL406" s="5"/>
      <c r="BM406" s="5"/>
    </row>
    <row r="407" ht="18.75" customHeight="1">
      <c r="A407" s="5"/>
      <c r="B407" s="5"/>
      <c r="C407" s="5"/>
      <c r="D407" s="5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"/>
      <c r="BF407" s="5"/>
      <c r="BG407" s="5"/>
      <c r="BH407" s="5"/>
      <c r="BI407" s="5"/>
      <c r="BJ407" s="5"/>
      <c r="BK407" s="5"/>
      <c r="BL407" s="5"/>
      <c r="BM407" s="5"/>
    </row>
    <row r="408" ht="18.75" customHeight="1">
      <c r="A408" s="5"/>
      <c r="B408" s="5"/>
      <c r="C408" s="5"/>
      <c r="D408" s="5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"/>
      <c r="BF408" s="5"/>
      <c r="BG408" s="5"/>
      <c r="BH408" s="5"/>
      <c r="BI408" s="5"/>
      <c r="BJ408" s="5"/>
      <c r="BK408" s="5"/>
      <c r="BL408" s="5"/>
      <c r="BM408" s="5"/>
    </row>
    <row r="409" ht="18.75" customHeight="1">
      <c r="A409" s="5"/>
      <c r="B409" s="5"/>
      <c r="C409" s="5"/>
      <c r="D409" s="5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"/>
      <c r="BF409" s="5"/>
      <c r="BG409" s="5"/>
      <c r="BH409" s="5"/>
      <c r="BI409" s="5"/>
      <c r="BJ409" s="5"/>
      <c r="BK409" s="5"/>
      <c r="BL409" s="5"/>
      <c r="BM409" s="5"/>
    </row>
    <row r="410" ht="18.75" customHeight="1">
      <c r="A410" s="5"/>
      <c r="B410" s="5"/>
      <c r="C410" s="5"/>
      <c r="D410" s="5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"/>
      <c r="BF410" s="5"/>
      <c r="BG410" s="5"/>
      <c r="BH410" s="5"/>
      <c r="BI410" s="5"/>
      <c r="BJ410" s="5"/>
      <c r="BK410" s="5"/>
      <c r="BL410" s="5"/>
      <c r="BM410" s="5"/>
    </row>
    <row r="411" ht="18.75" customHeight="1">
      <c r="A411" s="5"/>
      <c r="B411" s="5"/>
      <c r="C411" s="5"/>
      <c r="D411" s="5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"/>
      <c r="BF411" s="5"/>
      <c r="BG411" s="5"/>
      <c r="BH411" s="5"/>
      <c r="BI411" s="5"/>
      <c r="BJ411" s="5"/>
      <c r="BK411" s="5"/>
      <c r="BL411" s="5"/>
      <c r="BM411" s="5"/>
    </row>
    <row r="412" ht="18.75" customHeight="1">
      <c r="A412" s="5"/>
      <c r="B412" s="5"/>
      <c r="C412" s="5"/>
      <c r="D412" s="5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"/>
      <c r="BF412" s="5"/>
      <c r="BG412" s="5"/>
      <c r="BH412" s="5"/>
      <c r="BI412" s="5"/>
      <c r="BJ412" s="5"/>
      <c r="BK412" s="5"/>
      <c r="BL412" s="5"/>
      <c r="BM412" s="5"/>
    </row>
    <row r="413" ht="18.75" customHeight="1">
      <c r="A413" s="5"/>
      <c r="B413" s="5"/>
      <c r="C413" s="5"/>
      <c r="D413" s="5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"/>
      <c r="BF413" s="5"/>
      <c r="BG413" s="5"/>
      <c r="BH413" s="5"/>
      <c r="BI413" s="5"/>
      <c r="BJ413" s="5"/>
      <c r="BK413" s="5"/>
      <c r="BL413" s="5"/>
      <c r="BM413" s="5"/>
    </row>
    <row r="414" ht="18.75" customHeight="1">
      <c r="A414" s="5"/>
      <c r="B414" s="5"/>
      <c r="C414" s="5"/>
      <c r="D414" s="5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"/>
      <c r="BF414" s="5"/>
      <c r="BG414" s="5"/>
      <c r="BH414" s="5"/>
      <c r="BI414" s="5"/>
      <c r="BJ414" s="5"/>
      <c r="BK414" s="5"/>
      <c r="BL414" s="5"/>
      <c r="BM414" s="5"/>
    </row>
    <row r="415" ht="18.75" customHeight="1">
      <c r="A415" s="5"/>
      <c r="B415" s="5"/>
      <c r="C415" s="5"/>
      <c r="D415" s="5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"/>
      <c r="BF415" s="5"/>
      <c r="BG415" s="5"/>
      <c r="BH415" s="5"/>
      <c r="BI415" s="5"/>
      <c r="BJ415" s="5"/>
      <c r="BK415" s="5"/>
      <c r="BL415" s="5"/>
      <c r="BM415" s="5"/>
    </row>
    <row r="416" ht="18.75" customHeight="1">
      <c r="A416" s="5"/>
      <c r="B416" s="5"/>
      <c r="C416" s="5"/>
      <c r="D416" s="5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"/>
      <c r="BF416" s="5"/>
      <c r="BG416" s="5"/>
      <c r="BH416" s="5"/>
      <c r="BI416" s="5"/>
      <c r="BJ416" s="5"/>
      <c r="BK416" s="5"/>
      <c r="BL416" s="5"/>
      <c r="BM416" s="5"/>
    </row>
    <row r="417" ht="18.75" customHeight="1">
      <c r="A417" s="5"/>
      <c r="B417" s="5"/>
      <c r="C417" s="5"/>
      <c r="D417" s="5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"/>
      <c r="BF417" s="5"/>
      <c r="BG417" s="5"/>
      <c r="BH417" s="5"/>
      <c r="BI417" s="5"/>
      <c r="BJ417" s="5"/>
      <c r="BK417" s="5"/>
      <c r="BL417" s="5"/>
      <c r="BM417" s="5"/>
    </row>
    <row r="418" ht="18.75" customHeight="1">
      <c r="A418" s="5"/>
      <c r="B418" s="5"/>
      <c r="C418" s="5"/>
      <c r="D418" s="5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"/>
      <c r="BF418" s="5"/>
      <c r="BG418" s="5"/>
      <c r="BH418" s="5"/>
      <c r="BI418" s="5"/>
      <c r="BJ418" s="5"/>
      <c r="BK418" s="5"/>
      <c r="BL418" s="5"/>
      <c r="BM418" s="5"/>
    </row>
    <row r="419" ht="18.75" customHeight="1">
      <c r="A419" s="5"/>
      <c r="B419" s="5"/>
      <c r="C419" s="5"/>
      <c r="D419" s="5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"/>
      <c r="BF419" s="5"/>
      <c r="BG419" s="5"/>
      <c r="BH419" s="5"/>
      <c r="BI419" s="5"/>
      <c r="BJ419" s="5"/>
      <c r="BK419" s="5"/>
      <c r="BL419" s="5"/>
      <c r="BM419" s="5"/>
    </row>
    <row r="420" ht="18.75" customHeight="1">
      <c r="A420" s="5"/>
      <c r="B420" s="5"/>
      <c r="C420" s="5"/>
      <c r="D420" s="5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"/>
      <c r="BF420" s="5"/>
      <c r="BG420" s="5"/>
      <c r="BH420" s="5"/>
      <c r="BI420" s="5"/>
      <c r="BJ420" s="5"/>
      <c r="BK420" s="5"/>
      <c r="BL420" s="5"/>
      <c r="BM420" s="5"/>
    </row>
    <row r="421" ht="18.75" customHeight="1">
      <c r="A421" s="5"/>
      <c r="B421" s="5"/>
      <c r="C421" s="5"/>
      <c r="D421" s="5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"/>
      <c r="BF421" s="5"/>
      <c r="BG421" s="5"/>
      <c r="BH421" s="5"/>
      <c r="BI421" s="5"/>
      <c r="BJ421" s="5"/>
      <c r="BK421" s="5"/>
      <c r="BL421" s="5"/>
      <c r="BM421" s="5"/>
    </row>
    <row r="422" ht="18.75" customHeight="1">
      <c r="A422" s="5"/>
      <c r="B422" s="5"/>
      <c r="C422" s="5"/>
      <c r="D422" s="5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"/>
      <c r="BF422" s="5"/>
      <c r="BG422" s="5"/>
      <c r="BH422" s="5"/>
      <c r="BI422" s="5"/>
      <c r="BJ422" s="5"/>
      <c r="BK422" s="5"/>
      <c r="BL422" s="5"/>
      <c r="BM422" s="5"/>
    </row>
    <row r="423" ht="18.75" customHeight="1">
      <c r="A423" s="5"/>
      <c r="B423" s="5"/>
      <c r="C423" s="5"/>
      <c r="D423" s="5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"/>
      <c r="BF423" s="5"/>
      <c r="BG423" s="5"/>
      <c r="BH423" s="5"/>
      <c r="BI423" s="5"/>
      <c r="BJ423" s="5"/>
      <c r="BK423" s="5"/>
      <c r="BL423" s="5"/>
      <c r="BM423" s="5"/>
    </row>
    <row r="424" ht="18.75" customHeight="1">
      <c r="A424" s="5"/>
      <c r="B424" s="5"/>
      <c r="C424" s="5"/>
      <c r="D424" s="5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"/>
      <c r="BF424" s="5"/>
      <c r="BG424" s="5"/>
      <c r="BH424" s="5"/>
      <c r="BI424" s="5"/>
      <c r="BJ424" s="5"/>
      <c r="BK424" s="5"/>
      <c r="BL424" s="5"/>
      <c r="BM424" s="5"/>
    </row>
    <row r="425" ht="18.75" customHeight="1">
      <c r="A425" s="5"/>
      <c r="B425" s="5"/>
      <c r="C425" s="5"/>
      <c r="D425" s="5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"/>
      <c r="BF425" s="5"/>
      <c r="BG425" s="5"/>
      <c r="BH425" s="5"/>
      <c r="BI425" s="5"/>
      <c r="BJ425" s="5"/>
      <c r="BK425" s="5"/>
      <c r="BL425" s="5"/>
      <c r="BM425" s="5"/>
    </row>
    <row r="426" ht="18.75" customHeight="1">
      <c r="A426" s="5"/>
      <c r="B426" s="5"/>
      <c r="C426" s="5"/>
      <c r="D426" s="5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"/>
      <c r="BF426" s="5"/>
      <c r="BG426" s="5"/>
      <c r="BH426" s="5"/>
      <c r="BI426" s="5"/>
      <c r="BJ426" s="5"/>
      <c r="BK426" s="5"/>
      <c r="BL426" s="5"/>
      <c r="BM426" s="5"/>
    </row>
    <row r="427" ht="18.75" customHeight="1">
      <c r="A427" s="5"/>
      <c r="B427" s="5"/>
      <c r="C427" s="5"/>
      <c r="D427" s="5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"/>
      <c r="BF427" s="5"/>
      <c r="BG427" s="5"/>
      <c r="BH427" s="5"/>
      <c r="BI427" s="5"/>
      <c r="BJ427" s="5"/>
      <c r="BK427" s="5"/>
      <c r="BL427" s="5"/>
      <c r="BM427" s="5"/>
    </row>
    <row r="428" ht="18.75" customHeight="1">
      <c r="A428" s="5"/>
      <c r="B428" s="5"/>
      <c r="C428" s="5"/>
      <c r="D428" s="5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"/>
      <c r="BF428" s="5"/>
      <c r="BG428" s="5"/>
      <c r="BH428" s="5"/>
      <c r="BI428" s="5"/>
      <c r="BJ428" s="5"/>
      <c r="BK428" s="5"/>
      <c r="BL428" s="5"/>
      <c r="BM428" s="5"/>
    </row>
    <row r="429" ht="18.75" customHeight="1">
      <c r="A429" s="5"/>
      <c r="B429" s="5"/>
      <c r="C429" s="5"/>
      <c r="D429" s="5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"/>
      <c r="BF429" s="5"/>
      <c r="BG429" s="5"/>
      <c r="BH429" s="5"/>
      <c r="BI429" s="5"/>
      <c r="BJ429" s="5"/>
      <c r="BK429" s="5"/>
      <c r="BL429" s="5"/>
      <c r="BM429" s="5"/>
    </row>
    <row r="430" ht="18.75" customHeight="1">
      <c r="A430" s="5"/>
      <c r="B430" s="5"/>
      <c r="C430" s="5"/>
      <c r="D430" s="5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"/>
      <c r="BF430" s="5"/>
      <c r="BG430" s="5"/>
      <c r="BH430" s="5"/>
      <c r="BI430" s="5"/>
      <c r="BJ430" s="5"/>
      <c r="BK430" s="5"/>
      <c r="BL430" s="5"/>
      <c r="BM430" s="5"/>
    </row>
    <row r="431" ht="18.75" customHeight="1">
      <c r="A431" s="5"/>
      <c r="B431" s="5"/>
      <c r="C431" s="5"/>
      <c r="D431" s="5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"/>
      <c r="BF431" s="5"/>
      <c r="BG431" s="5"/>
      <c r="BH431" s="5"/>
      <c r="BI431" s="5"/>
      <c r="BJ431" s="5"/>
      <c r="BK431" s="5"/>
      <c r="BL431" s="5"/>
      <c r="BM431" s="5"/>
    </row>
    <row r="432" ht="18.75" customHeight="1">
      <c r="A432" s="5"/>
      <c r="B432" s="5"/>
      <c r="C432" s="5"/>
      <c r="D432" s="5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"/>
      <c r="BF432" s="5"/>
      <c r="BG432" s="5"/>
      <c r="BH432" s="5"/>
      <c r="BI432" s="5"/>
      <c r="BJ432" s="5"/>
      <c r="BK432" s="5"/>
      <c r="BL432" s="5"/>
      <c r="BM432" s="5"/>
    </row>
    <row r="433" ht="18.75" customHeight="1">
      <c r="A433" s="5"/>
      <c r="B433" s="5"/>
      <c r="C433" s="5"/>
      <c r="D433" s="5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"/>
      <c r="BF433" s="5"/>
      <c r="BG433" s="5"/>
      <c r="BH433" s="5"/>
      <c r="BI433" s="5"/>
      <c r="BJ433" s="5"/>
      <c r="BK433" s="5"/>
      <c r="BL433" s="5"/>
      <c r="BM433" s="5"/>
    </row>
    <row r="434" ht="18.75" customHeight="1">
      <c r="A434" s="5"/>
      <c r="B434" s="5"/>
      <c r="C434" s="5"/>
      <c r="D434" s="5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"/>
      <c r="BF434" s="5"/>
      <c r="BG434" s="5"/>
      <c r="BH434" s="5"/>
      <c r="BI434" s="5"/>
      <c r="BJ434" s="5"/>
      <c r="BK434" s="5"/>
      <c r="BL434" s="5"/>
      <c r="BM434" s="5"/>
    </row>
    <row r="435" ht="18.75" customHeight="1">
      <c r="A435" s="5"/>
      <c r="B435" s="5"/>
      <c r="C435" s="5"/>
      <c r="D435" s="5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"/>
      <c r="BF435" s="5"/>
      <c r="BG435" s="5"/>
      <c r="BH435" s="5"/>
      <c r="BI435" s="5"/>
      <c r="BJ435" s="5"/>
      <c r="BK435" s="5"/>
      <c r="BL435" s="5"/>
      <c r="BM435" s="5"/>
    </row>
    <row r="436" ht="18.75" customHeight="1">
      <c r="A436" s="5"/>
      <c r="B436" s="5"/>
      <c r="C436" s="5"/>
      <c r="D436" s="5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"/>
      <c r="BF436" s="5"/>
      <c r="BG436" s="5"/>
      <c r="BH436" s="5"/>
      <c r="BI436" s="5"/>
      <c r="BJ436" s="5"/>
      <c r="BK436" s="5"/>
      <c r="BL436" s="5"/>
      <c r="BM436" s="5"/>
    </row>
    <row r="437" ht="18.75" customHeight="1">
      <c r="A437" s="5"/>
      <c r="B437" s="5"/>
      <c r="C437" s="5"/>
      <c r="D437" s="5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"/>
      <c r="BF437" s="5"/>
      <c r="BG437" s="5"/>
      <c r="BH437" s="5"/>
      <c r="BI437" s="5"/>
      <c r="BJ437" s="5"/>
      <c r="BK437" s="5"/>
      <c r="BL437" s="5"/>
      <c r="BM437" s="5"/>
    </row>
    <row r="438" ht="18.75" customHeight="1">
      <c r="A438" s="5"/>
      <c r="B438" s="5"/>
      <c r="C438" s="5"/>
      <c r="D438" s="5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"/>
      <c r="BF438" s="5"/>
      <c r="BG438" s="5"/>
      <c r="BH438" s="5"/>
      <c r="BI438" s="5"/>
      <c r="BJ438" s="5"/>
      <c r="BK438" s="5"/>
      <c r="BL438" s="5"/>
      <c r="BM438" s="5"/>
    </row>
    <row r="439" ht="18.75" customHeight="1">
      <c r="A439" s="5"/>
      <c r="B439" s="5"/>
      <c r="C439" s="5"/>
      <c r="D439" s="5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"/>
      <c r="BF439" s="5"/>
      <c r="BG439" s="5"/>
      <c r="BH439" s="5"/>
      <c r="BI439" s="5"/>
      <c r="BJ439" s="5"/>
      <c r="BK439" s="5"/>
      <c r="BL439" s="5"/>
      <c r="BM439" s="5"/>
    </row>
    <row r="440" ht="18.75" customHeight="1">
      <c r="A440" s="5"/>
      <c r="B440" s="5"/>
      <c r="C440" s="5"/>
      <c r="D440" s="5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"/>
      <c r="BF440" s="5"/>
      <c r="BG440" s="5"/>
      <c r="BH440" s="5"/>
      <c r="BI440" s="5"/>
      <c r="BJ440" s="5"/>
      <c r="BK440" s="5"/>
      <c r="BL440" s="5"/>
      <c r="BM440" s="5"/>
    </row>
    <row r="441" ht="18.75" customHeight="1">
      <c r="A441" s="5"/>
      <c r="B441" s="5"/>
      <c r="C441" s="5"/>
      <c r="D441" s="5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"/>
      <c r="BF441" s="5"/>
      <c r="BG441" s="5"/>
      <c r="BH441" s="5"/>
      <c r="BI441" s="5"/>
      <c r="BJ441" s="5"/>
      <c r="BK441" s="5"/>
      <c r="BL441" s="5"/>
      <c r="BM441" s="5"/>
    </row>
    <row r="442" ht="18.75" customHeight="1">
      <c r="A442" s="5"/>
      <c r="B442" s="5"/>
      <c r="C442" s="5"/>
      <c r="D442" s="5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"/>
      <c r="BF442" s="5"/>
      <c r="BG442" s="5"/>
      <c r="BH442" s="5"/>
      <c r="BI442" s="5"/>
      <c r="BJ442" s="5"/>
      <c r="BK442" s="5"/>
      <c r="BL442" s="5"/>
      <c r="BM442" s="5"/>
    </row>
    <row r="443" ht="18.75" customHeight="1">
      <c r="A443" s="5"/>
      <c r="B443" s="5"/>
      <c r="C443" s="5"/>
      <c r="D443" s="5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"/>
      <c r="BF443" s="5"/>
      <c r="BG443" s="5"/>
      <c r="BH443" s="5"/>
      <c r="BI443" s="5"/>
      <c r="BJ443" s="5"/>
      <c r="BK443" s="5"/>
      <c r="BL443" s="5"/>
      <c r="BM443" s="5"/>
    </row>
    <row r="444" ht="18.75" customHeight="1">
      <c r="A444" s="5"/>
      <c r="B444" s="5"/>
      <c r="C444" s="5"/>
      <c r="D444" s="5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"/>
      <c r="BF444" s="5"/>
      <c r="BG444" s="5"/>
      <c r="BH444" s="5"/>
      <c r="BI444" s="5"/>
      <c r="BJ444" s="5"/>
      <c r="BK444" s="5"/>
      <c r="BL444" s="5"/>
      <c r="BM444" s="5"/>
    </row>
    <row r="445" ht="18.75" customHeight="1">
      <c r="A445" s="5"/>
      <c r="B445" s="5"/>
      <c r="C445" s="5"/>
      <c r="D445" s="5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"/>
      <c r="BF445" s="5"/>
      <c r="BG445" s="5"/>
      <c r="BH445" s="5"/>
      <c r="BI445" s="5"/>
      <c r="BJ445" s="5"/>
      <c r="BK445" s="5"/>
      <c r="BL445" s="5"/>
      <c r="BM445" s="5"/>
    </row>
    <row r="446" ht="18.75" customHeight="1">
      <c r="A446" s="5"/>
      <c r="B446" s="5"/>
      <c r="C446" s="5"/>
      <c r="D446" s="5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"/>
      <c r="BF446" s="5"/>
      <c r="BG446" s="5"/>
      <c r="BH446" s="5"/>
      <c r="BI446" s="5"/>
      <c r="BJ446" s="5"/>
      <c r="BK446" s="5"/>
      <c r="BL446" s="5"/>
      <c r="BM446" s="5"/>
    </row>
    <row r="447" ht="18.75" customHeight="1">
      <c r="A447" s="5"/>
      <c r="B447" s="5"/>
      <c r="C447" s="5"/>
      <c r="D447" s="5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"/>
      <c r="BF447" s="5"/>
      <c r="BG447" s="5"/>
      <c r="BH447" s="5"/>
      <c r="BI447" s="5"/>
      <c r="BJ447" s="5"/>
      <c r="BK447" s="5"/>
      <c r="BL447" s="5"/>
      <c r="BM447" s="5"/>
    </row>
    <row r="448" ht="18.75" customHeight="1">
      <c r="A448" s="5"/>
      <c r="B448" s="5"/>
      <c r="C448" s="5"/>
      <c r="D448" s="5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"/>
      <c r="BF448" s="5"/>
      <c r="BG448" s="5"/>
      <c r="BH448" s="5"/>
      <c r="BI448" s="5"/>
      <c r="BJ448" s="5"/>
      <c r="BK448" s="5"/>
      <c r="BL448" s="5"/>
      <c r="BM448" s="5"/>
    </row>
    <row r="449" ht="18.75" customHeight="1">
      <c r="A449" s="5"/>
      <c r="B449" s="5"/>
      <c r="C449" s="5"/>
      <c r="D449" s="5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"/>
      <c r="BF449" s="5"/>
      <c r="BG449" s="5"/>
      <c r="BH449" s="5"/>
      <c r="BI449" s="5"/>
      <c r="BJ449" s="5"/>
      <c r="BK449" s="5"/>
      <c r="BL449" s="5"/>
      <c r="BM449" s="5"/>
    </row>
    <row r="450" ht="18.75" customHeight="1">
      <c r="A450" s="5"/>
      <c r="B450" s="5"/>
      <c r="C450" s="5"/>
      <c r="D450" s="5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"/>
      <c r="BF450" s="5"/>
      <c r="BG450" s="5"/>
      <c r="BH450" s="5"/>
      <c r="BI450" s="5"/>
      <c r="BJ450" s="5"/>
      <c r="BK450" s="5"/>
      <c r="BL450" s="5"/>
      <c r="BM450" s="5"/>
    </row>
    <row r="451" ht="18.75" customHeight="1">
      <c r="A451" s="5"/>
      <c r="B451" s="5"/>
      <c r="C451" s="5"/>
      <c r="D451" s="5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"/>
      <c r="BF451" s="5"/>
      <c r="BG451" s="5"/>
      <c r="BH451" s="5"/>
      <c r="BI451" s="5"/>
      <c r="BJ451" s="5"/>
      <c r="BK451" s="5"/>
      <c r="BL451" s="5"/>
      <c r="BM451" s="5"/>
    </row>
    <row r="452" ht="18.75" customHeight="1">
      <c r="A452" s="5"/>
      <c r="B452" s="5"/>
      <c r="C452" s="5"/>
      <c r="D452" s="5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"/>
      <c r="BF452" s="5"/>
      <c r="BG452" s="5"/>
      <c r="BH452" s="5"/>
      <c r="BI452" s="5"/>
      <c r="BJ452" s="5"/>
      <c r="BK452" s="5"/>
      <c r="BL452" s="5"/>
      <c r="BM452" s="5"/>
    </row>
    <row r="453" ht="18.75" customHeight="1">
      <c r="A453" s="5"/>
      <c r="B453" s="5"/>
      <c r="C453" s="5"/>
      <c r="D453" s="5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"/>
      <c r="BF453" s="5"/>
      <c r="BG453" s="5"/>
      <c r="BH453" s="5"/>
      <c r="BI453" s="5"/>
      <c r="BJ453" s="5"/>
      <c r="BK453" s="5"/>
      <c r="BL453" s="5"/>
      <c r="BM453" s="5"/>
    </row>
    <row r="454" ht="18.75" customHeight="1">
      <c r="A454" s="5"/>
      <c r="B454" s="5"/>
      <c r="C454" s="5"/>
      <c r="D454" s="5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"/>
      <c r="BF454" s="5"/>
      <c r="BG454" s="5"/>
      <c r="BH454" s="5"/>
      <c r="BI454" s="5"/>
      <c r="BJ454" s="5"/>
      <c r="BK454" s="5"/>
      <c r="BL454" s="5"/>
      <c r="BM454" s="5"/>
    </row>
    <row r="455" ht="18.75" customHeight="1">
      <c r="A455" s="5"/>
      <c r="B455" s="5"/>
      <c r="C455" s="5"/>
      <c r="D455" s="5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"/>
      <c r="BF455" s="5"/>
      <c r="BG455" s="5"/>
      <c r="BH455" s="5"/>
      <c r="BI455" s="5"/>
      <c r="BJ455" s="5"/>
      <c r="BK455" s="5"/>
      <c r="BL455" s="5"/>
      <c r="BM455" s="5"/>
    </row>
    <row r="456" ht="18.75" customHeight="1">
      <c r="A456" s="5"/>
      <c r="B456" s="5"/>
      <c r="C456" s="5"/>
      <c r="D456" s="5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"/>
      <c r="BF456" s="5"/>
      <c r="BG456" s="5"/>
      <c r="BH456" s="5"/>
      <c r="BI456" s="5"/>
      <c r="BJ456" s="5"/>
      <c r="BK456" s="5"/>
      <c r="BL456" s="5"/>
      <c r="BM456" s="5"/>
    </row>
    <row r="457" ht="18.75" customHeight="1">
      <c r="A457" s="5"/>
      <c r="B457" s="5"/>
      <c r="C457" s="5"/>
      <c r="D457" s="5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"/>
      <c r="BF457" s="5"/>
      <c r="BG457" s="5"/>
      <c r="BH457" s="5"/>
      <c r="BI457" s="5"/>
      <c r="BJ457" s="5"/>
      <c r="BK457" s="5"/>
      <c r="BL457" s="5"/>
      <c r="BM457" s="5"/>
    </row>
    <row r="458" ht="18.75" customHeight="1">
      <c r="A458" s="5"/>
      <c r="B458" s="5"/>
      <c r="C458" s="5"/>
      <c r="D458" s="5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"/>
      <c r="BF458" s="5"/>
      <c r="BG458" s="5"/>
      <c r="BH458" s="5"/>
      <c r="BI458" s="5"/>
      <c r="BJ458" s="5"/>
      <c r="BK458" s="5"/>
      <c r="BL458" s="5"/>
      <c r="BM458" s="5"/>
    </row>
    <row r="459" ht="18.75" customHeight="1">
      <c r="A459" s="5"/>
      <c r="B459" s="5"/>
      <c r="C459" s="5"/>
      <c r="D459" s="5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"/>
      <c r="BF459" s="5"/>
      <c r="BG459" s="5"/>
      <c r="BH459" s="5"/>
      <c r="BI459" s="5"/>
      <c r="BJ459" s="5"/>
      <c r="BK459" s="5"/>
      <c r="BL459" s="5"/>
      <c r="BM459" s="5"/>
    </row>
    <row r="460" ht="18.75" customHeight="1">
      <c r="A460" s="5"/>
      <c r="B460" s="5"/>
      <c r="C460" s="5"/>
      <c r="D460" s="5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"/>
      <c r="BF460" s="5"/>
      <c r="BG460" s="5"/>
      <c r="BH460" s="5"/>
      <c r="BI460" s="5"/>
      <c r="BJ460" s="5"/>
      <c r="BK460" s="5"/>
      <c r="BL460" s="5"/>
      <c r="BM460" s="5"/>
    </row>
    <row r="461" ht="18.75" customHeight="1">
      <c r="A461" s="5"/>
      <c r="B461" s="5"/>
      <c r="C461" s="5"/>
      <c r="D461" s="5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"/>
      <c r="BF461" s="5"/>
      <c r="BG461" s="5"/>
      <c r="BH461" s="5"/>
      <c r="BI461" s="5"/>
      <c r="BJ461" s="5"/>
      <c r="BK461" s="5"/>
      <c r="BL461" s="5"/>
      <c r="BM461" s="5"/>
    </row>
    <row r="462" ht="18.75" customHeight="1">
      <c r="A462" s="5"/>
      <c r="B462" s="5"/>
      <c r="C462" s="5"/>
      <c r="D462" s="5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"/>
      <c r="BF462" s="5"/>
      <c r="BG462" s="5"/>
      <c r="BH462" s="5"/>
      <c r="BI462" s="5"/>
      <c r="BJ462" s="5"/>
      <c r="BK462" s="5"/>
      <c r="BL462" s="5"/>
      <c r="BM462" s="5"/>
    </row>
    <row r="463" ht="18.75" customHeight="1">
      <c r="A463" s="5"/>
      <c r="B463" s="5"/>
      <c r="C463" s="5"/>
      <c r="D463" s="5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"/>
      <c r="BF463" s="5"/>
      <c r="BG463" s="5"/>
      <c r="BH463" s="5"/>
      <c r="BI463" s="5"/>
      <c r="BJ463" s="5"/>
      <c r="BK463" s="5"/>
      <c r="BL463" s="5"/>
      <c r="BM463" s="5"/>
    </row>
    <row r="464" ht="18.75" customHeight="1">
      <c r="A464" s="5"/>
      <c r="B464" s="5"/>
      <c r="C464" s="5"/>
      <c r="D464" s="5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"/>
      <c r="BF464" s="5"/>
      <c r="BG464" s="5"/>
      <c r="BH464" s="5"/>
      <c r="BI464" s="5"/>
      <c r="BJ464" s="5"/>
      <c r="BK464" s="5"/>
      <c r="BL464" s="5"/>
      <c r="BM464" s="5"/>
    </row>
    <row r="465" ht="18.75" customHeight="1">
      <c r="A465" s="5"/>
      <c r="B465" s="5"/>
      <c r="C465" s="5"/>
      <c r="D465" s="5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"/>
      <c r="BF465" s="5"/>
      <c r="BG465" s="5"/>
      <c r="BH465" s="5"/>
      <c r="BI465" s="5"/>
      <c r="BJ465" s="5"/>
      <c r="BK465" s="5"/>
      <c r="BL465" s="5"/>
      <c r="BM465" s="5"/>
    </row>
    <row r="466" ht="18.75" customHeight="1">
      <c r="A466" s="5"/>
      <c r="B466" s="5"/>
      <c r="C466" s="5"/>
      <c r="D466" s="5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"/>
      <c r="BF466" s="5"/>
      <c r="BG466" s="5"/>
      <c r="BH466" s="5"/>
      <c r="BI466" s="5"/>
      <c r="BJ466" s="5"/>
      <c r="BK466" s="5"/>
      <c r="BL466" s="5"/>
      <c r="BM466" s="5"/>
    </row>
    <row r="467" ht="18.75" customHeight="1">
      <c r="A467" s="5"/>
      <c r="B467" s="5"/>
      <c r="C467" s="5"/>
      <c r="D467" s="5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"/>
      <c r="BF467" s="5"/>
      <c r="BG467" s="5"/>
      <c r="BH467" s="5"/>
      <c r="BI467" s="5"/>
      <c r="BJ467" s="5"/>
      <c r="BK467" s="5"/>
      <c r="BL467" s="5"/>
      <c r="BM467" s="5"/>
    </row>
    <row r="468" ht="18.75" customHeight="1">
      <c r="A468" s="5"/>
      <c r="B468" s="5"/>
      <c r="C468" s="5"/>
      <c r="D468" s="5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"/>
      <c r="BF468" s="5"/>
      <c r="BG468" s="5"/>
      <c r="BH468" s="5"/>
      <c r="BI468" s="5"/>
      <c r="BJ468" s="5"/>
      <c r="BK468" s="5"/>
      <c r="BL468" s="5"/>
      <c r="BM468" s="5"/>
    </row>
    <row r="469" ht="18.75" customHeight="1">
      <c r="A469" s="5"/>
      <c r="B469" s="5"/>
      <c r="C469" s="5"/>
      <c r="D469" s="5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"/>
      <c r="BF469" s="5"/>
      <c r="BG469" s="5"/>
      <c r="BH469" s="5"/>
      <c r="BI469" s="5"/>
      <c r="BJ469" s="5"/>
      <c r="BK469" s="5"/>
      <c r="BL469" s="5"/>
      <c r="BM469" s="5"/>
    </row>
    <row r="470" ht="18.75" customHeight="1">
      <c r="A470" s="5"/>
      <c r="B470" s="5"/>
      <c r="C470" s="5"/>
      <c r="D470" s="5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"/>
      <c r="BF470" s="5"/>
      <c r="BG470" s="5"/>
      <c r="BH470" s="5"/>
      <c r="BI470" s="5"/>
      <c r="BJ470" s="5"/>
      <c r="BK470" s="5"/>
      <c r="BL470" s="5"/>
      <c r="BM470" s="5"/>
    </row>
    <row r="471" ht="18.75" customHeight="1">
      <c r="A471" s="5"/>
      <c r="B471" s="5"/>
      <c r="C471" s="5"/>
      <c r="D471" s="5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"/>
      <c r="BF471" s="5"/>
      <c r="BG471" s="5"/>
      <c r="BH471" s="5"/>
      <c r="BI471" s="5"/>
      <c r="BJ471" s="5"/>
      <c r="BK471" s="5"/>
      <c r="BL471" s="5"/>
      <c r="BM471" s="5"/>
    </row>
    <row r="472" ht="18.75" customHeight="1">
      <c r="A472" s="5"/>
      <c r="B472" s="5"/>
      <c r="C472" s="5"/>
      <c r="D472" s="5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"/>
      <c r="BF472" s="5"/>
      <c r="BG472" s="5"/>
      <c r="BH472" s="5"/>
      <c r="BI472" s="5"/>
      <c r="BJ472" s="5"/>
      <c r="BK472" s="5"/>
      <c r="BL472" s="5"/>
      <c r="BM472" s="5"/>
    </row>
    <row r="473" ht="18.75" customHeight="1">
      <c r="A473" s="5"/>
      <c r="B473" s="5"/>
      <c r="C473" s="5"/>
      <c r="D473" s="5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"/>
      <c r="BF473" s="5"/>
      <c r="BG473" s="5"/>
      <c r="BH473" s="5"/>
      <c r="BI473" s="5"/>
      <c r="BJ473" s="5"/>
      <c r="BK473" s="5"/>
      <c r="BL473" s="5"/>
      <c r="BM473" s="5"/>
    </row>
    <row r="474" ht="18.75" customHeight="1">
      <c r="A474" s="5"/>
      <c r="B474" s="5"/>
      <c r="C474" s="5"/>
      <c r="D474" s="5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"/>
      <c r="BF474" s="5"/>
      <c r="BG474" s="5"/>
      <c r="BH474" s="5"/>
      <c r="BI474" s="5"/>
      <c r="BJ474" s="5"/>
      <c r="BK474" s="5"/>
      <c r="BL474" s="5"/>
      <c r="BM474" s="5"/>
    </row>
    <row r="475" ht="18.75" customHeight="1">
      <c r="A475" s="5"/>
      <c r="B475" s="5"/>
      <c r="C475" s="5"/>
      <c r="D475" s="5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"/>
      <c r="BF475" s="5"/>
      <c r="BG475" s="5"/>
      <c r="BH475" s="5"/>
      <c r="BI475" s="5"/>
      <c r="BJ475" s="5"/>
      <c r="BK475" s="5"/>
      <c r="BL475" s="5"/>
      <c r="BM475" s="5"/>
    </row>
    <row r="476" ht="18.75" customHeight="1">
      <c r="A476" s="5"/>
      <c r="B476" s="5"/>
      <c r="C476" s="5"/>
      <c r="D476" s="5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"/>
      <c r="BF476" s="5"/>
      <c r="BG476" s="5"/>
      <c r="BH476" s="5"/>
      <c r="BI476" s="5"/>
      <c r="BJ476" s="5"/>
      <c r="BK476" s="5"/>
      <c r="BL476" s="5"/>
      <c r="BM476" s="5"/>
    </row>
    <row r="477" ht="18.75" customHeight="1">
      <c r="A477" s="5"/>
      <c r="B477" s="5"/>
      <c r="C477" s="5"/>
      <c r="D477" s="5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"/>
      <c r="BF477" s="5"/>
      <c r="BG477" s="5"/>
      <c r="BH477" s="5"/>
      <c r="BI477" s="5"/>
      <c r="BJ477" s="5"/>
      <c r="BK477" s="5"/>
      <c r="BL477" s="5"/>
      <c r="BM477" s="5"/>
    </row>
    <row r="478" ht="18.75" customHeight="1">
      <c r="A478" s="5"/>
      <c r="B478" s="5"/>
      <c r="C478" s="5"/>
      <c r="D478" s="5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"/>
      <c r="BF478" s="5"/>
      <c r="BG478" s="5"/>
      <c r="BH478" s="5"/>
      <c r="BI478" s="5"/>
      <c r="BJ478" s="5"/>
      <c r="BK478" s="5"/>
      <c r="BL478" s="5"/>
      <c r="BM478" s="5"/>
    </row>
    <row r="479" ht="18.75" customHeight="1">
      <c r="A479" s="5"/>
      <c r="B479" s="5"/>
      <c r="C479" s="5"/>
      <c r="D479" s="5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"/>
      <c r="BF479" s="5"/>
      <c r="BG479" s="5"/>
      <c r="BH479" s="5"/>
      <c r="BI479" s="5"/>
      <c r="BJ479" s="5"/>
      <c r="BK479" s="5"/>
      <c r="BL479" s="5"/>
      <c r="BM479" s="5"/>
    </row>
    <row r="480" ht="18.75" customHeight="1">
      <c r="A480" s="5"/>
      <c r="B480" s="5"/>
      <c r="C480" s="5"/>
      <c r="D480" s="5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"/>
      <c r="BF480" s="5"/>
      <c r="BG480" s="5"/>
      <c r="BH480" s="5"/>
      <c r="BI480" s="5"/>
      <c r="BJ480" s="5"/>
      <c r="BK480" s="5"/>
      <c r="BL480" s="5"/>
      <c r="BM480" s="5"/>
    </row>
    <row r="481" ht="18.75" customHeight="1">
      <c r="A481" s="5"/>
      <c r="B481" s="5"/>
      <c r="C481" s="5"/>
      <c r="D481" s="5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"/>
      <c r="BF481" s="5"/>
      <c r="BG481" s="5"/>
      <c r="BH481" s="5"/>
      <c r="BI481" s="5"/>
      <c r="BJ481" s="5"/>
      <c r="BK481" s="5"/>
      <c r="BL481" s="5"/>
      <c r="BM481" s="5"/>
    </row>
    <row r="482" ht="18.75" customHeight="1">
      <c r="A482" s="5"/>
      <c r="B482" s="5"/>
      <c r="C482" s="5"/>
      <c r="D482" s="5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"/>
      <c r="BF482" s="5"/>
      <c r="BG482" s="5"/>
      <c r="BH482" s="5"/>
      <c r="BI482" s="5"/>
      <c r="BJ482" s="5"/>
      <c r="BK482" s="5"/>
      <c r="BL482" s="5"/>
      <c r="BM482" s="5"/>
    </row>
    <row r="483" ht="18.75" customHeight="1">
      <c r="A483" s="5"/>
      <c r="B483" s="5"/>
      <c r="C483" s="5"/>
      <c r="D483" s="5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"/>
      <c r="BF483" s="5"/>
      <c r="BG483" s="5"/>
      <c r="BH483" s="5"/>
      <c r="BI483" s="5"/>
      <c r="BJ483" s="5"/>
      <c r="BK483" s="5"/>
      <c r="BL483" s="5"/>
      <c r="BM483" s="5"/>
    </row>
    <row r="484" ht="18.75" customHeight="1">
      <c r="A484" s="5"/>
      <c r="B484" s="5"/>
      <c r="C484" s="5"/>
      <c r="D484" s="5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"/>
      <c r="BF484" s="5"/>
      <c r="BG484" s="5"/>
      <c r="BH484" s="5"/>
      <c r="BI484" s="5"/>
      <c r="BJ484" s="5"/>
      <c r="BK484" s="5"/>
      <c r="BL484" s="5"/>
      <c r="BM484" s="5"/>
    </row>
    <row r="485" ht="18.75" customHeight="1">
      <c r="A485" s="5"/>
      <c r="B485" s="5"/>
      <c r="C485" s="5"/>
      <c r="D485" s="5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"/>
      <c r="BF485" s="5"/>
      <c r="BG485" s="5"/>
      <c r="BH485" s="5"/>
      <c r="BI485" s="5"/>
      <c r="BJ485" s="5"/>
      <c r="BK485" s="5"/>
      <c r="BL485" s="5"/>
      <c r="BM485" s="5"/>
    </row>
    <row r="486" ht="18.75" customHeight="1">
      <c r="A486" s="5"/>
      <c r="B486" s="5"/>
      <c r="C486" s="5"/>
      <c r="D486" s="5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"/>
      <c r="BF486" s="5"/>
      <c r="BG486" s="5"/>
      <c r="BH486" s="5"/>
      <c r="BI486" s="5"/>
      <c r="BJ486" s="5"/>
      <c r="BK486" s="5"/>
      <c r="BL486" s="5"/>
      <c r="BM486" s="5"/>
    </row>
    <row r="487" ht="18.75" customHeight="1">
      <c r="A487" s="5"/>
      <c r="B487" s="5"/>
      <c r="C487" s="5"/>
      <c r="D487" s="5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"/>
      <c r="BF487" s="5"/>
      <c r="BG487" s="5"/>
      <c r="BH487" s="5"/>
      <c r="BI487" s="5"/>
      <c r="BJ487" s="5"/>
      <c r="BK487" s="5"/>
      <c r="BL487" s="5"/>
      <c r="BM487" s="5"/>
    </row>
    <row r="488" ht="18.75" customHeight="1">
      <c r="A488" s="5"/>
      <c r="B488" s="5"/>
      <c r="C488" s="5"/>
      <c r="D488" s="5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"/>
      <c r="BF488" s="5"/>
      <c r="BG488" s="5"/>
      <c r="BH488" s="5"/>
      <c r="BI488" s="5"/>
      <c r="BJ488" s="5"/>
      <c r="BK488" s="5"/>
      <c r="BL488" s="5"/>
      <c r="BM488" s="5"/>
    </row>
    <row r="489" ht="18.75" customHeight="1">
      <c r="A489" s="5"/>
      <c r="B489" s="5"/>
      <c r="C489" s="5"/>
      <c r="D489" s="5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"/>
      <c r="BF489" s="5"/>
      <c r="BG489" s="5"/>
      <c r="BH489" s="5"/>
      <c r="BI489" s="5"/>
      <c r="BJ489" s="5"/>
      <c r="BK489" s="5"/>
      <c r="BL489" s="5"/>
      <c r="BM489" s="5"/>
    </row>
    <row r="490" ht="18.75" customHeight="1">
      <c r="A490" s="5"/>
      <c r="B490" s="5"/>
      <c r="C490" s="5"/>
      <c r="D490" s="5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"/>
      <c r="BF490" s="5"/>
      <c r="BG490" s="5"/>
      <c r="BH490" s="5"/>
      <c r="BI490" s="5"/>
      <c r="BJ490" s="5"/>
      <c r="BK490" s="5"/>
      <c r="BL490" s="5"/>
      <c r="BM490" s="5"/>
    </row>
    <row r="491" ht="18.75" customHeight="1">
      <c r="A491" s="5"/>
      <c r="B491" s="5"/>
      <c r="C491" s="5"/>
      <c r="D491" s="5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"/>
      <c r="BF491" s="5"/>
      <c r="BG491" s="5"/>
      <c r="BH491" s="5"/>
      <c r="BI491" s="5"/>
      <c r="BJ491" s="5"/>
      <c r="BK491" s="5"/>
      <c r="BL491" s="5"/>
      <c r="BM491" s="5"/>
    </row>
    <row r="492" ht="18.75" customHeight="1">
      <c r="A492" s="5"/>
      <c r="B492" s="5"/>
      <c r="C492" s="5"/>
      <c r="D492" s="5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"/>
      <c r="BF492" s="5"/>
      <c r="BG492" s="5"/>
      <c r="BH492" s="5"/>
      <c r="BI492" s="5"/>
      <c r="BJ492" s="5"/>
      <c r="BK492" s="5"/>
      <c r="BL492" s="5"/>
      <c r="BM492" s="5"/>
    </row>
    <row r="493" ht="18.75" customHeight="1">
      <c r="A493" s="5"/>
      <c r="B493" s="5"/>
      <c r="C493" s="5"/>
      <c r="D493" s="5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"/>
      <c r="BF493" s="5"/>
      <c r="BG493" s="5"/>
      <c r="BH493" s="5"/>
      <c r="BI493" s="5"/>
      <c r="BJ493" s="5"/>
      <c r="BK493" s="5"/>
      <c r="BL493" s="5"/>
      <c r="BM493" s="5"/>
    </row>
    <row r="494" ht="18.75" customHeight="1">
      <c r="A494" s="5"/>
      <c r="B494" s="5"/>
      <c r="C494" s="5"/>
      <c r="D494" s="5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"/>
      <c r="BF494" s="5"/>
      <c r="BG494" s="5"/>
      <c r="BH494" s="5"/>
      <c r="BI494" s="5"/>
      <c r="BJ494" s="5"/>
      <c r="BK494" s="5"/>
      <c r="BL494" s="5"/>
      <c r="BM494" s="5"/>
    </row>
    <row r="495" ht="18.75" customHeight="1">
      <c r="A495" s="5"/>
      <c r="B495" s="5"/>
      <c r="C495" s="5"/>
      <c r="D495" s="5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"/>
      <c r="BF495" s="5"/>
      <c r="BG495" s="5"/>
      <c r="BH495" s="5"/>
      <c r="BI495" s="5"/>
      <c r="BJ495" s="5"/>
      <c r="BK495" s="5"/>
      <c r="BL495" s="5"/>
      <c r="BM495" s="5"/>
    </row>
    <row r="496" ht="18.75" customHeight="1">
      <c r="A496" s="5"/>
      <c r="B496" s="5"/>
      <c r="C496" s="5"/>
      <c r="D496" s="5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"/>
      <c r="BF496" s="5"/>
      <c r="BG496" s="5"/>
      <c r="BH496" s="5"/>
      <c r="BI496" s="5"/>
      <c r="BJ496" s="5"/>
      <c r="BK496" s="5"/>
      <c r="BL496" s="5"/>
      <c r="BM496" s="5"/>
    </row>
    <row r="497" ht="18.75" customHeight="1">
      <c r="A497" s="5"/>
      <c r="B497" s="5"/>
      <c r="C497" s="5"/>
      <c r="D497" s="5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"/>
      <c r="BF497" s="5"/>
      <c r="BG497" s="5"/>
      <c r="BH497" s="5"/>
      <c r="BI497" s="5"/>
      <c r="BJ497" s="5"/>
      <c r="BK497" s="5"/>
      <c r="BL497" s="5"/>
      <c r="BM497" s="5"/>
    </row>
    <row r="498" ht="18.75" customHeight="1">
      <c r="A498" s="5"/>
      <c r="B498" s="5"/>
      <c r="C498" s="5"/>
      <c r="D498" s="5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"/>
      <c r="BF498" s="5"/>
      <c r="BG498" s="5"/>
      <c r="BH498" s="5"/>
      <c r="BI498" s="5"/>
      <c r="BJ498" s="5"/>
      <c r="BK498" s="5"/>
      <c r="BL498" s="5"/>
      <c r="BM498" s="5"/>
    </row>
    <row r="499" ht="18.75" customHeight="1">
      <c r="A499" s="5"/>
      <c r="B499" s="5"/>
      <c r="C499" s="5"/>
      <c r="D499" s="5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"/>
      <c r="BF499" s="5"/>
      <c r="BG499" s="5"/>
      <c r="BH499" s="5"/>
      <c r="BI499" s="5"/>
      <c r="BJ499" s="5"/>
      <c r="BK499" s="5"/>
      <c r="BL499" s="5"/>
      <c r="BM499" s="5"/>
    </row>
    <row r="500" ht="18.75" customHeight="1">
      <c r="A500" s="5"/>
      <c r="B500" s="5"/>
      <c r="C500" s="5"/>
      <c r="D500" s="5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"/>
      <c r="BF500" s="5"/>
      <c r="BG500" s="5"/>
      <c r="BH500" s="5"/>
      <c r="BI500" s="5"/>
      <c r="BJ500" s="5"/>
      <c r="BK500" s="5"/>
      <c r="BL500" s="5"/>
      <c r="BM500" s="5"/>
    </row>
    <row r="501" ht="18.75" customHeight="1">
      <c r="A501" s="5"/>
      <c r="B501" s="5"/>
      <c r="C501" s="5"/>
      <c r="D501" s="5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"/>
      <c r="BF501" s="5"/>
      <c r="BG501" s="5"/>
      <c r="BH501" s="5"/>
      <c r="BI501" s="5"/>
      <c r="BJ501" s="5"/>
      <c r="BK501" s="5"/>
      <c r="BL501" s="5"/>
      <c r="BM501" s="5"/>
    </row>
    <row r="502" ht="18.75" customHeight="1">
      <c r="A502" s="5"/>
      <c r="B502" s="5"/>
      <c r="C502" s="5"/>
      <c r="D502" s="5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"/>
      <c r="BF502" s="5"/>
      <c r="BG502" s="5"/>
      <c r="BH502" s="5"/>
      <c r="BI502" s="5"/>
      <c r="BJ502" s="5"/>
      <c r="BK502" s="5"/>
      <c r="BL502" s="5"/>
      <c r="BM502" s="5"/>
    </row>
    <row r="503" ht="18.75" customHeight="1">
      <c r="A503" s="5"/>
      <c r="B503" s="5"/>
      <c r="C503" s="5"/>
      <c r="D503" s="5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"/>
      <c r="BF503" s="5"/>
      <c r="BG503" s="5"/>
      <c r="BH503" s="5"/>
      <c r="BI503" s="5"/>
      <c r="BJ503" s="5"/>
      <c r="BK503" s="5"/>
      <c r="BL503" s="5"/>
      <c r="BM503" s="5"/>
    </row>
    <row r="504" ht="18.75" customHeight="1">
      <c r="A504" s="5"/>
      <c r="B504" s="5"/>
      <c r="C504" s="5"/>
      <c r="D504" s="5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"/>
      <c r="BF504" s="5"/>
      <c r="BG504" s="5"/>
      <c r="BH504" s="5"/>
      <c r="BI504" s="5"/>
      <c r="BJ504" s="5"/>
      <c r="BK504" s="5"/>
      <c r="BL504" s="5"/>
      <c r="BM504" s="5"/>
    </row>
    <row r="505" ht="18.75" customHeight="1">
      <c r="A505" s="5"/>
      <c r="B505" s="5"/>
      <c r="C505" s="5"/>
      <c r="D505" s="5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"/>
      <c r="BF505" s="5"/>
      <c r="BG505" s="5"/>
      <c r="BH505" s="5"/>
      <c r="BI505" s="5"/>
      <c r="BJ505" s="5"/>
      <c r="BK505" s="5"/>
      <c r="BL505" s="5"/>
      <c r="BM505" s="5"/>
    </row>
    <row r="506" ht="18.75" customHeight="1">
      <c r="A506" s="5"/>
      <c r="B506" s="5"/>
      <c r="C506" s="5"/>
      <c r="D506" s="5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"/>
      <c r="BF506" s="5"/>
      <c r="BG506" s="5"/>
      <c r="BH506" s="5"/>
      <c r="BI506" s="5"/>
      <c r="BJ506" s="5"/>
      <c r="BK506" s="5"/>
      <c r="BL506" s="5"/>
      <c r="BM506" s="5"/>
    </row>
    <row r="507" ht="18.75" customHeight="1">
      <c r="A507" s="5"/>
      <c r="B507" s="5"/>
      <c r="C507" s="5"/>
      <c r="D507" s="5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"/>
      <c r="BF507" s="5"/>
      <c r="BG507" s="5"/>
      <c r="BH507" s="5"/>
      <c r="BI507" s="5"/>
      <c r="BJ507" s="5"/>
      <c r="BK507" s="5"/>
      <c r="BL507" s="5"/>
      <c r="BM507" s="5"/>
    </row>
    <row r="508" ht="18.75" customHeight="1">
      <c r="A508" s="5"/>
      <c r="B508" s="5"/>
      <c r="C508" s="5"/>
      <c r="D508" s="5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"/>
      <c r="BF508" s="5"/>
      <c r="BG508" s="5"/>
      <c r="BH508" s="5"/>
      <c r="BI508" s="5"/>
      <c r="BJ508" s="5"/>
      <c r="BK508" s="5"/>
      <c r="BL508" s="5"/>
      <c r="BM508" s="5"/>
    </row>
    <row r="509" ht="18.75" customHeight="1">
      <c r="A509" s="5"/>
      <c r="B509" s="5"/>
      <c r="C509" s="5"/>
      <c r="D509" s="5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"/>
      <c r="BF509" s="5"/>
      <c r="BG509" s="5"/>
      <c r="BH509" s="5"/>
      <c r="BI509" s="5"/>
      <c r="BJ509" s="5"/>
      <c r="BK509" s="5"/>
      <c r="BL509" s="5"/>
      <c r="BM509" s="5"/>
    </row>
    <row r="510" ht="18.75" customHeight="1">
      <c r="A510" s="5"/>
      <c r="B510" s="5"/>
      <c r="C510" s="5"/>
      <c r="D510" s="5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"/>
      <c r="BF510" s="5"/>
      <c r="BG510" s="5"/>
      <c r="BH510" s="5"/>
      <c r="BI510" s="5"/>
      <c r="BJ510" s="5"/>
      <c r="BK510" s="5"/>
      <c r="BL510" s="5"/>
      <c r="BM510" s="5"/>
    </row>
    <row r="511" ht="18.75" customHeight="1">
      <c r="A511" s="5"/>
      <c r="B511" s="5"/>
      <c r="C511" s="5"/>
      <c r="D511" s="5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"/>
      <c r="BF511" s="5"/>
      <c r="BG511" s="5"/>
      <c r="BH511" s="5"/>
      <c r="BI511" s="5"/>
      <c r="BJ511" s="5"/>
      <c r="BK511" s="5"/>
      <c r="BL511" s="5"/>
      <c r="BM511" s="5"/>
    </row>
    <row r="512" ht="18.75" customHeight="1">
      <c r="A512" s="5"/>
      <c r="B512" s="5"/>
      <c r="C512" s="5"/>
      <c r="D512" s="5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"/>
      <c r="BF512" s="5"/>
      <c r="BG512" s="5"/>
      <c r="BH512" s="5"/>
      <c r="BI512" s="5"/>
      <c r="BJ512" s="5"/>
      <c r="BK512" s="5"/>
      <c r="BL512" s="5"/>
      <c r="BM512" s="5"/>
    </row>
    <row r="513" ht="18.75" customHeight="1">
      <c r="A513" s="5"/>
      <c r="B513" s="5"/>
      <c r="C513" s="5"/>
      <c r="D513" s="5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"/>
      <c r="BF513" s="5"/>
      <c r="BG513" s="5"/>
      <c r="BH513" s="5"/>
      <c r="BI513" s="5"/>
      <c r="BJ513" s="5"/>
      <c r="BK513" s="5"/>
      <c r="BL513" s="5"/>
      <c r="BM513" s="5"/>
    </row>
    <row r="514" ht="18.75" customHeight="1">
      <c r="A514" s="5"/>
      <c r="B514" s="5"/>
      <c r="C514" s="5"/>
      <c r="D514" s="5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"/>
      <c r="BF514" s="5"/>
      <c r="BG514" s="5"/>
      <c r="BH514" s="5"/>
      <c r="BI514" s="5"/>
      <c r="BJ514" s="5"/>
      <c r="BK514" s="5"/>
      <c r="BL514" s="5"/>
      <c r="BM514" s="5"/>
    </row>
    <row r="515" ht="18.75" customHeight="1">
      <c r="A515" s="5"/>
      <c r="B515" s="5"/>
      <c r="C515" s="5"/>
      <c r="D515" s="5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"/>
      <c r="BF515" s="5"/>
      <c r="BG515" s="5"/>
      <c r="BH515" s="5"/>
      <c r="BI515" s="5"/>
      <c r="BJ515" s="5"/>
      <c r="BK515" s="5"/>
      <c r="BL515" s="5"/>
      <c r="BM515" s="5"/>
    </row>
    <row r="516" ht="18.75" customHeight="1">
      <c r="A516" s="5"/>
      <c r="B516" s="5"/>
      <c r="C516" s="5"/>
      <c r="D516" s="5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"/>
      <c r="BF516" s="5"/>
      <c r="BG516" s="5"/>
      <c r="BH516" s="5"/>
      <c r="BI516" s="5"/>
      <c r="BJ516" s="5"/>
      <c r="BK516" s="5"/>
      <c r="BL516" s="5"/>
      <c r="BM516" s="5"/>
    </row>
    <row r="517" ht="18.75" customHeight="1">
      <c r="A517" s="5"/>
      <c r="B517" s="5"/>
      <c r="C517" s="5"/>
      <c r="D517" s="5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"/>
      <c r="BF517" s="5"/>
      <c r="BG517" s="5"/>
      <c r="BH517" s="5"/>
      <c r="BI517" s="5"/>
      <c r="BJ517" s="5"/>
      <c r="BK517" s="5"/>
      <c r="BL517" s="5"/>
      <c r="BM517" s="5"/>
    </row>
    <row r="518" ht="18.75" customHeight="1">
      <c r="A518" s="5"/>
      <c r="B518" s="5"/>
      <c r="C518" s="5"/>
      <c r="D518" s="5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"/>
      <c r="BF518" s="5"/>
      <c r="BG518" s="5"/>
      <c r="BH518" s="5"/>
      <c r="BI518" s="5"/>
      <c r="BJ518" s="5"/>
      <c r="BK518" s="5"/>
      <c r="BL518" s="5"/>
      <c r="BM518" s="5"/>
    </row>
    <row r="519" ht="18.75" customHeight="1">
      <c r="A519" s="5"/>
      <c r="B519" s="5"/>
      <c r="C519" s="5"/>
      <c r="D519" s="5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"/>
      <c r="BF519" s="5"/>
      <c r="BG519" s="5"/>
      <c r="BH519" s="5"/>
      <c r="BI519" s="5"/>
      <c r="BJ519" s="5"/>
      <c r="BK519" s="5"/>
      <c r="BL519" s="5"/>
      <c r="BM519" s="5"/>
    </row>
    <row r="520" ht="18.75" customHeight="1">
      <c r="A520" s="5"/>
      <c r="B520" s="5"/>
      <c r="C520" s="5"/>
      <c r="D520" s="5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"/>
      <c r="BF520" s="5"/>
      <c r="BG520" s="5"/>
      <c r="BH520" s="5"/>
      <c r="BI520" s="5"/>
      <c r="BJ520" s="5"/>
      <c r="BK520" s="5"/>
      <c r="BL520" s="5"/>
      <c r="BM520" s="5"/>
    </row>
    <row r="521" ht="18.75" customHeight="1">
      <c r="A521" s="5"/>
      <c r="B521" s="5"/>
      <c r="C521" s="5"/>
      <c r="D521" s="5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"/>
      <c r="BF521" s="5"/>
      <c r="BG521" s="5"/>
      <c r="BH521" s="5"/>
      <c r="BI521" s="5"/>
      <c r="BJ521" s="5"/>
      <c r="BK521" s="5"/>
      <c r="BL521" s="5"/>
      <c r="BM521" s="5"/>
    </row>
    <row r="522" ht="18.75" customHeight="1">
      <c r="A522" s="5"/>
      <c r="B522" s="5"/>
      <c r="C522" s="5"/>
      <c r="D522" s="5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"/>
      <c r="BF522" s="5"/>
      <c r="BG522" s="5"/>
      <c r="BH522" s="5"/>
      <c r="BI522" s="5"/>
      <c r="BJ522" s="5"/>
      <c r="BK522" s="5"/>
      <c r="BL522" s="5"/>
      <c r="BM522" s="5"/>
    </row>
    <row r="523" ht="18.75" customHeight="1">
      <c r="A523" s="5"/>
      <c r="B523" s="5"/>
      <c r="C523" s="5"/>
      <c r="D523" s="5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"/>
      <c r="BF523" s="5"/>
      <c r="BG523" s="5"/>
      <c r="BH523" s="5"/>
      <c r="BI523" s="5"/>
      <c r="BJ523" s="5"/>
      <c r="BK523" s="5"/>
      <c r="BL523" s="5"/>
      <c r="BM523" s="5"/>
    </row>
    <row r="524" ht="18.75" customHeight="1">
      <c r="A524" s="5"/>
      <c r="B524" s="5"/>
      <c r="C524" s="5"/>
      <c r="D524" s="5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"/>
      <c r="BF524" s="5"/>
      <c r="BG524" s="5"/>
      <c r="BH524" s="5"/>
      <c r="BI524" s="5"/>
      <c r="BJ524" s="5"/>
      <c r="BK524" s="5"/>
      <c r="BL524" s="5"/>
      <c r="BM524" s="5"/>
    </row>
    <row r="525" ht="18.75" customHeight="1">
      <c r="A525" s="5"/>
      <c r="B525" s="5"/>
      <c r="C525" s="5"/>
      <c r="D525" s="5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"/>
      <c r="BF525" s="5"/>
      <c r="BG525" s="5"/>
      <c r="BH525" s="5"/>
      <c r="BI525" s="5"/>
      <c r="BJ525" s="5"/>
      <c r="BK525" s="5"/>
      <c r="BL525" s="5"/>
      <c r="BM525" s="5"/>
    </row>
    <row r="526" ht="18.75" customHeight="1">
      <c r="A526" s="5"/>
      <c r="B526" s="5"/>
      <c r="C526" s="5"/>
      <c r="D526" s="5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"/>
      <c r="BF526" s="5"/>
      <c r="BG526" s="5"/>
      <c r="BH526" s="5"/>
      <c r="BI526" s="5"/>
      <c r="BJ526" s="5"/>
      <c r="BK526" s="5"/>
      <c r="BL526" s="5"/>
      <c r="BM526" s="5"/>
    </row>
    <row r="527" ht="18.75" customHeight="1">
      <c r="A527" s="5"/>
      <c r="B527" s="5"/>
      <c r="C527" s="5"/>
      <c r="D527" s="5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"/>
      <c r="BF527" s="5"/>
      <c r="BG527" s="5"/>
      <c r="BH527" s="5"/>
      <c r="BI527" s="5"/>
      <c r="BJ527" s="5"/>
      <c r="BK527" s="5"/>
      <c r="BL527" s="5"/>
      <c r="BM527" s="5"/>
    </row>
    <row r="528" ht="18.75" customHeight="1">
      <c r="A528" s="5"/>
      <c r="B528" s="5"/>
      <c r="C528" s="5"/>
      <c r="D528" s="5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"/>
      <c r="BF528" s="5"/>
      <c r="BG528" s="5"/>
      <c r="BH528" s="5"/>
      <c r="BI528" s="5"/>
      <c r="BJ528" s="5"/>
      <c r="BK528" s="5"/>
      <c r="BL528" s="5"/>
      <c r="BM528" s="5"/>
    </row>
    <row r="529" ht="18.75" customHeight="1">
      <c r="A529" s="5"/>
      <c r="B529" s="5"/>
      <c r="C529" s="5"/>
      <c r="D529" s="5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"/>
      <c r="BF529" s="5"/>
      <c r="BG529" s="5"/>
      <c r="BH529" s="5"/>
      <c r="BI529" s="5"/>
      <c r="BJ529" s="5"/>
      <c r="BK529" s="5"/>
      <c r="BL529" s="5"/>
      <c r="BM529" s="5"/>
    </row>
    <row r="530" ht="18.75" customHeight="1">
      <c r="A530" s="5"/>
      <c r="B530" s="5"/>
      <c r="C530" s="5"/>
      <c r="D530" s="5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"/>
      <c r="BF530" s="5"/>
      <c r="BG530" s="5"/>
      <c r="BH530" s="5"/>
      <c r="BI530" s="5"/>
      <c r="BJ530" s="5"/>
      <c r="BK530" s="5"/>
      <c r="BL530" s="5"/>
      <c r="BM530" s="5"/>
    </row>
    <row r="531" ht="18.75" customHeight="1">
      <c r="A531" s="5"/>
      <c r="B531" s="5"/>
      <c r="C531" s="5"/>
      <c r="D531" s="5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"/>
      <c r="BF531" s="5"/>
      <c r="BG531" s="5"/>
      <c r="BH531" s="5"/>
      <c r="BI531" s="5"/>
      <c r="BJ531" s="5"/>
      <c r="BK531" s="5"/>
      <c r="BL531" s="5"/>
      <c r="BM531" s="5"/>
    </row>
    <row r="532" ht="18.75" customHeight="1">
      <c r="A532" s="5"/>
      <c r="B532" s="5"/>
      <c r="C532" s="5"/>
      <c r="D532" s="5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"/>
      <c r="BF532" s="5"/>
      <c r="BG532" s="5"/>
      <c r="BH532" s="5"/>
      <c r="BI532" s="5"/>
      <c r="BJ532" s="5"/>
      <c r="BK532" s="5"/>
      <c r="BL532" s="5"/>
      <c r="BM532" s="5"/>
    </row>
    <row r="533" ht="18.75" customHeight="1">
      <c r="A533" s="5"/>
      <c r="B533" s="5"/>
      <c r="C533" s="5"/>
      <c r="D533" s="5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"/>
      <c r="BF533" s="5"/>
      <c r="BG533" s="5"/>
      <c r="BH533" s="5"/>
      <c r="BI533" s="5"/>
      <c r="BJ533" s="5"/>
      <c r="BK533" s="5"/>
      <c r="BL533" s="5"/>
      <c r="BM533" s="5"/>
    </row>
    <row r="534" ht="18.75" customHeight="1">
      <c r="A534" s="5"/>
      <c r="B534" s="5"/>
      <c r="C534" s="5"/>
      <c r="D534" s="5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"/>
      <c r="BF534" s="5"/>
      <c r="BG534" s="5"/>
      <c r="BH534" s="5"/>
      <c r="BI534" s="5"/>
      <c r="BJ534" s="5"/>
      <c r="BK534" s="5"/>
      <c r="BL534" s="5"/>
      <c r="BM534" s="5"/>
    </row>
    <row r="535" ht="18.75" customHeight="1">
      <c r="A535" s="5"/>
      <c r="B535" s="5"/>
      <c r="C535" s="5"/>
      <c r="D535" s="5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"/>
      <c r="BF535" s="5"/>
      <c r="BG535" s="5"/>
      <c r="BH535" s="5"/>
      <c r="BI535" s="5"/>
      <c r="BJ535" s="5"/>
      <c r="BK535" s="5"/>
      <c r="BL535" s="5"/>
      <c r="BM535" s="5"/>
    </row>
    <row r="536" ht="18.75" customHeight="1">
      <c r="A536" s="5"/>
      <c r="B536" s="5"/>
      <c r="C536" s="5"/>
      <c r="D536" s="5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"/>
      <c r="BF536" s="5"/>
      <c r="BG536" s="5"/>
      <c r="BH536" s="5"/>
      <c r="BI536" s="5"/>
      <c r="BJ536" s="5"/>
      <c r="BK536" s="5"/>
      <c r="BL536" s="5"/>
      <c r="BM536" s="5"/>
    </row>
    <row r="537" ht="18.75" customHeight="1">
      <c r="A537" s="5"/>
      <c r="B537" s="5"/>
      <c r="C537" s="5"/>
      <c r="D537" s="5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"/>
      <c r="BF537" s="5"/>
      <c r="BG537" s="5"/>
      <c r="BH537" s="5"/>
      <c r="BI537" s="5"/>
      <c r="BJ537" s="5"/>
      <c r="BK537" s="5"/>
      <c r="BL537" s="5"/>
      <c r="BM537" s="5"/>
    </row>
    <row r="538" ht="18.75" customHeight="1">
      <c r="A538" s="5"/>
      <c r="B538" s="5"/>
      <c r="C538" s="5"/>
      <c r="D538" s="5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"/>
      <c r="BF538" s="5"/>
      <c r="BG538" s="5"/>
      <c r="BH538" s="5"/>
      <c r="BI538" s="5"/>
      <c r="BJ538" s="5"/>
      <c r="BK538" s="5"/>
      <c r="BL538" s="5"/>
      <c r="BM538" s="5"/>
    </row>
    <row r="539" ht="18.75" customHeight="1">
      <c r="A539" s="5"/>
      <c r="B539" s="5"/>
      <c r="C539" s="5"/>
      <c r="D539" s="5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"/>
      <c r="BF539" s="5"/>
      <c r="BG539" s="5"/>
      <c r="BH539" s="5"/>
      <c r="BI539" s="5"/>
      <c r="BJ539" s="5"/>
      <c r="BK539" s="5"/>
      <c r="BL539" s="5"/>
      <c r="BM539" s="5"/>
    </row>
    <row r="540" ht="18.75" customHeight="1">
      <c r="A540" s="5"/>
      <c r="B540" s="5"/>
      <c r="C540" s="5"/>
      <c r="D540" s="5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"/>
      <c r="BF540" s="5"/>
      <c r="BG540" s="5"/>
      <c r="BH540" s="5"/>
      <c r="BI540" s="5"/>
      <c r="BJ540" s="5"/>
      <c r="BK540" s="5"/>
      <c r="BL540" s="5"/>
      <c r="BM540" s="5"/>
    </row>
    <row r="541" ht="18.75" customHeight="1">
      <c r="A541" s="5"/>
      <c r="B541" s="5"/>
      <c r="C541" s="5"/>
      <c r="D541" s="5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"/>
      <c r="BF541" s="5"/>
      <c r="BG541" s="5"/>
      <c r="BH541" s="5"/>
      <c r="BI541" s="5"/>
      <c r="BJ541" s="5"/>
      <c r="BK541" s="5"/>
      <c r="BL541" s="5"/>
      <c r="BM541" s="5"/>
    </row>
    <row r="542" ht="18.75" customHeight="1">
      <c r="A542" s="5"/>
      <c r="B542" s="5"/>
      <c r="C542" s="5"/>
      <c r="D542" s="5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"/>
      <c r="BF542" s="5"/>
      <c r="BG542" s="5"/>
      <c r="BH542" s="5"/>
      <c r="BI542" s="5"/>
      <c r="BJ542" s="5"/>
      <c r="BK542" s="5"/>
      <c r="BL542" s="5"/>
      <c r="BM542" s="5"/>
    </row>
    <row r="543" ht="18.75" customHeight="1">
      <c r="A543" s="5"/>
      <c r="B543" s="5"/>
      <c r="C543" s="5"/>
      <c r="D543" s="5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"/>
      <c r="BF543" s="5"/>
      <c r="BG543" s="5"/>
      <c r="BH543" s="5"/>
      <c r="BI543" s="5"/>
      <c r="BJ543" s="5"/>
      <c r="BK543" s="5"/>
      <c r="BL543" s="5"/>
      <c r="BM543" s="5"/>
    </row>
    <row r="544" ht="18.75" customHeight="1">
      <c r="A544" s="5"/>
      <c r="B544" s="5"/>
      <c r="C544" s="5"/>
      <c r="D544" s="5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"/>
      <c r="BF544" s="5"/>
      <c r="BG544" s="5"/>
      <c r="BH544" s="5"/>
      <c r="BI544" s="5"/>
      <c r="BJ544" s="5"/>
      <c r="BK544" s="5"/>
      <c r="BL544" s="5"/>
      <c r="BM544" s="5"/>
    </row>
    <row r="545" ht="18.75" customHeight="1">
      <c r="A545" s="5"/>
      <c r="B545" s="5"/>
      <c r="C545" s="5"/>
      <c r="D545" s="5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"/>
      <c r="BF545" s="5"/>
      <c r="BG545" s="5"/>
      <c r="BH545" s="5"/>
      <c r="BI545" s="5"/>
      <c r="BJ545" s="5"/>
      <c r="BK545" s="5"/>
      <c r="BL545" s="5"/>
      <c r="BM545" s="5"/>
    </row>
    <row r="546" ht="18.75" customHeight="1">
      <c r="A546" s="5"/>
      <c r="B546" s="5"/>
      <c r="C546" s="5"/>
      <c r="D546" s="5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"/>
      <c r="BF546" s="5"/>
      <c r="BG546" s="5"/>
      <c r="BH546" s="5"/>
      <c r="BI546" s="5"/>
      <c r="BJ546" s="5"/>
      <c r="BK546" s="5"/>
      <c r="BL546" s="5"/>
      <c r="BM546" s="5"/>
    </row>
    <row r="547" ht="18.75" customHeight="1">
      <c r="A547" s="5"/>
      <c r="B547" s="5"/>
      <c r="C547" s="5"/>
      <c r="D547" s="5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"/>
      <c r="BF547" s="5"/>
      <c r="BG547" s="5"/>
      <c r="BH547" s="5"/>
      <c r="BI547" s="5"/>
      <c r="BJ547" s="5"/>
      <c r="BK547" s="5"/>
      <c r="BL547" s="5"/>
      <c r="BM547" s="5"/>
    </row>
    <row r="548" ht="18.75" customHeight="1">
      <c r="A548" s="5"/>
      <c r="B548" s="5"/>
      <c r="C548" s="5"/>
      <c r="D548" s="5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"/>
      <c r="BF548" s="5"/>
      <c r="BG548" s="5"/>
      <c r="BH548" s="5"/>
      <c r="BI548" s="5"/>
      <c r="BJ548" s="5"/>
      <c r="BK548" s="5"/>
      <c r="BL548" s="5"/>
      <c r="BM548" s="5"/>
    </row>
    <row r="549" ht="18.75" customHeight="1">
      <c r="A549" s="5"/>
      <c r="B549" s="5"/>
      <c r="C549" s="5"/>
      <c r="D549" s="5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"/>
      <c r="BF549" s="5"/>
      <c r="BG549" s="5"/>
      <c r="BH549" s="5"/>
      <c r="BI549" s="5"/>
      <c r="BJ549" s="5"/>
      <c r="BK549" s="5"/>
      <c r="BL549" s="5"/>
      <c r="BM549" s="5"/>
    </row>
    <row r="550" ht="18.75" customHeight="1">
      <c r="A550" s="5"/>
      <c r="B550" s="5"/>
      <c r="C550" s="5"/>
      <c r="D550" s="5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"/>
      <c r="BF550" s="5"/>
      <c r="BG550" s="5"/>
      <c r="BH550" s="5"/>
      <c r="BI550" s="5"/>
      <c r="BJ550" s="5"/>
      <c r="BK550" s="5"/>
      <c r="BL550" s="5"/>
      <c r="BM550" s="5"/>
    </row>
    <row r="551" ht="18.75" customHeight="1">
      <c r="A551" s="5"/>
      <c r="B551" s="5"/>
      <c r="C551" s="5"/>
      <c r="D551" s="5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"/>
      <c r="BF551" s="5"/>
      <c r="BG551" s="5"/>
      <c r="BH551" s="5"/>
      <c r="BI551" s="5"/>
      <c r="BJ551" s="5"/>
      <c r="BK551" s="5"/>
      <c r="BL551" s="5"/>
      <c r="BM551" s="5"/>
    </row>
    <row r="552" ht="18.75" customHeight="1">
      <c r="A552" s="5"/>
      <c r="B552" s="5"/>
      <c r="C552" s="5"/>
      <c r="D552" s="5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"/>
      <c r="BF552" s="5"/>
      <c r="BG552" s="5"/>
      <c r="BH552" s="5"/>
      <c r="BI552" s="5"/>
      <c r="BJ552" s="5"/>
      <c r="BK552" s="5"/>
      <c r="BL552" s="5"/>
      <c r="BM552" s="5"/>
    </row>
    <row r="553" ht="18.75" customHeight="1">
      <c r="A553" s="5"/>
      <c r="B553" s="5"/>
      <c r="C553" s="5"/>
      <c r="D553" s="5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"/>
      <c r="BF553" s="5"/>
      <c r="BG553" s="5"/>
      <c r="BH553" s="5"/>
      <c r="BI553" s="5"/>
      <c r="BJ553" s="5"/>
      <c r="BK553" s="5"/>
      <c r="BL553" s="5"/>
      <c r="BM553" s="5"/>
    </row>
    <row r="554" ht="18.75" customHeight="1">
      <c r="A554" s="5"/>
      <c r="B554" s="5"/>
      <c r="C554" s="5"/>
      <c r="D554" s="5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"/>
      <c r="BF554" s="5"/>
      <c r="BG554" s="5"/>
      <c r="BH554" s="5"/>
      <c r="BI554" s="5"/>
      <c r="BJ554" s="5"/>
      <c r="BK554" s="5"/>
      <c r="BL554" s="5"/>
      <c r="BM554" s="5"/>
    </row>
    <row r="555" ht="18.75" customHeight="1">
      <c r="A555" s="5"/>
      <c r="B555" s="5"/>
      <c r="C555" s="5"/>
      <c r="D555" s="5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"/>
      <c r="BF555" s="5"/>
      <c r="BG555" s="5"/>
      <c r="BH555" s="5"/>
      <c r="BI555" s="5"/>
      <c r="BJ555" s="5"/>
      <c r="BK555" s="5"/>
      <c r="BL555" s="5"/>
      <c r="BM555" s="5"/>
    </row>
    <row r="556" ht="18.75" customHeight="1">
      <c r="A556" s="5"/>
      <c r="B556" s="5"/>
      <c r="C556" s="5"/>
      <c r="D556" s="5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"/>
      <c r="BF556" s="5"/>
      <c r="BG556" s="5"/>
      <c r="BH556" s="5"/>
      <c r="BI556" s="5"/>
      <c r="BJ556" s="5"/>
      <c r="BK556" s="5"/>
      <c r="BL556" s="5"/>
      <c r="BM556" s="5"/>
    </row>
    <row r="557" ht="18.75" customHeight="1">
      <c r="A557" s="5"/>
      <c r="B557" s="5"/>
      <c r="C557" s="5"/>
      <c r="D557" s="5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"/>
      <c r="BF557" s="5"/>
      <c r="BG557" s="5"/>
      <c r="BH557" s="5"/>
      <c r="BI557" s="5"/>
      <c r="BJ557" s="5"/>
      <c r="BK557" s="5"/>
      <c r="BL557" s="5"/>
      <c r="BM557" s="5"/>
    </row>
    <row r="558" ht="18.75" customHeight="1">
      <c r="A558" s="5"/>
      <c r="B558" s="5"/>
      <c r="C558" s="5"/>
      <c r="D558" s="5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"/>
      <c r="BF558" s="5"/>
      <c r="BG558" s="5"/>
      <c r="BH558" s="5"/>
      <c r="BI558" s="5"/>
      <c r="BJ558" s="5"/>
      <c r="BK558" s="5"/>
      <c r="BL558" s="5"/>
      <c r="BM558" s="5"/>
    </row>
    <row r="559" ht="18.75" customHeight="1">
      <c r="A559" s="5"/>
      <c r="B559" s="5"/>
      <c r="C559" s="5"/>
      <c r="D559" s="5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"/>
      <c r="BF559" s="5"/>
      <c r="BG559" s="5"/>
      <c r="BH559" s="5"/>
      <c r="BI559" s="5"/>
      <c r="BJ559" s="5"/>
      <c r="BK559" s="5"/>
      <c r="BL559" s="5"/>
      <c r="BM559" s="5"/>
    </row>
    <row r="560" ht="18.75" customHeight="1">
      <c r="A560" s="5"/>
      <c r="B560" s="5"/>
      <c r="C560" s="5"/>
      <c r="D560" s="5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"/>
      <c r="BF560" s="5"/>
      <c r="BG560" s="5"/>
      <c r="BH560" s="5"/>
      <c r="BI560" s="5"/>
      <c r="BJ560" s="5"/>
      <c r="BK560" s="5"/>
      <c r="BL560" s="5"/>
      <c r="BM560" s="5"/>
    </row>
    <row r="561" ht="18.75" customHeight="1">
      <c r="A561" s="5"/>
      <c r="B561" s="5"/>
      <c r="C561" s="5"/>
      <c r="D561" s="5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"/>
      <c r="BF561" s="5"/>
      <c r="BG561" s="5"/>
      <c r="BH561" s="5"/>
      <c r="BI561" s="5"/>
      <c r="BJ561" s="5"/>
      <c r="BK561" s="5"/>
      <c r="BL561" s="5"/>
      <c r="BM561" s="5"/>
    </row>
    <row r="562" ht="18.75" customHeight="1">
      <c r="A562" s="5"/>
      <c r="B562" s="5"/>
      <c r="C562" s="5"/>
      <c r="D562" s="5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"/>
      <c r="BF562" s="5"/>
      <c r="BG562" s="5"/>
      <c r="BH562" s="5"/>
      <c r="BI562" s="5"/>
      <c r="BJ562" s="5"/>
      <c r="BK562" s="5"/>
      <c r="BL562" s="5"/>
      <c r="BM562" s="5"/>
    </row>
    <row r="563" ht="18.75" customHeight="1">
      <c r="A563" s="5"/>
      <c r="B563" s="5"/>
      <c r="C563" s="5"/>
      <c r="D563" s="5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"/>
      <c r="BF563" s="5"/>
      <c r="BG563" s="5"/>
      <c r="BH563" s="5"/>
      <c r="BI563" s="5"/>
      <c r="BJ563" s="5"/>
      <c r="BK563" s="5"/>
      <c r="BL563" s="5"/>
      <c r="BM563" s="5"/>
    </row>
    <row r="564" ht="18.75" customHeight="1">
      <c r="A564" s="5"/>
      <c r="B564" s="5"/>
      <c r="C564" s="5"/>
      <c r="D564" s="5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"/>
      <c r="BF564" s="5"/>
      <c r="BG564" s="5"/>
      <c r="BH564" s="5"/>
      <c r="BI564" s="5"/>
      <c r="BJ564" s="5"/>
      <c r="BK564" s="5"/>
      <c r="BL564" s="5"/>
      <c r="BM564" s="5"/>
    </row>
    <row r="565" ht="18.75" customHeight="1">
      <c r="A565" s="5"/>
      <c r="B565" s="5"/>
      <c r="C565" s="5"/>
      <c r="D565" s="5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"/>
      <c r="BF565" s="5"/>
      <c r="BG565" s="5"/>
      <c r="BH565" s="5"/>
      <c r="BI565" s="5"/>
      <c r="BJ565" s="5"/>
      <c r="BK565" s="5"/>
      <c r="BL565" s="5"/>
      <c r="BM565" s="5"/>
    </row>
    <row r="566" ht="18.75" customHeight="1">
      <c r="A566" s="5"/>
      <c r="B566" s="5"/>
      <c r="C566" s="5"/>
      <c r="D566" s="5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"/>
      <c r="BF566" s="5"/>
      <c r="BG566" s="5"/>
      <c r="BH566" s="5"/>
      <c r="BI566" s="5"/>
      <c r="BJ566" s="5"/>
      <c r="BK566" s="5"/>
      <c r="BL566" s="5"/>
      <c r="BM566" s="5"/>
    </row>
    <row r="567" ht="18.75" customHeight="1">
      <c r="A567" s="5"/>
      <c r="B567" s="5"/>
      <c r="C567" s="5"/>
      <c r="D567" s="5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"/>
      <c r="BF567" s="5"/>
      <c r="BG567" s="5"/>
      <c r="BH567" s="5"/>
      <c r="BI567" s="5"/>
      <c r="BJ567" s="5"/>
      <c r="BK567" s="5"/>
      <c r="BL567" s="5"/>
      <c r="BM567" s="5"/>
    </row>
    <row r="568" ht="18.75" customHeight="1">
      <c r="A568" s="5"/>
      <c r="B568" s="5"/>
      <c r="C568" s="5"/>
      <c r="D568" s="5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"/>
      <c r="BF568" s="5"/>
      <c r="BG568" s="5"/>
      <c r="BH568" s="5"/>
      <c r="BI568" s="5"/>
      <c r="BJ568" s="5"/>
      <c r="BK568" s="5"/>
      <c r="BL568" s="5"/>
      <c r="BM568" s="5"/>
    </row>
    <row r="569" ht="18.75" customHeight="1">
      <c r="A569" s="5"/>
      <c r="B569" s="5"/>
      <c r="C569" s="5"/>
      <c r="D569" s="5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"/>
      <c r="BF569" s="5"/>
      <c r="BG569" s="5"/>
      <c r="BH569" s="5"/>
      <c r="BI569" s="5"/>
      <c r="BJ569" s="5"/>
      <c r="BK569" s="5"/>
      <c r="BL569" s="5"/>
      <c r="BM569" s="5"/>
    </row>
    <row r="570" ht="18.75" customHeight="1">
      <c r="A570" s="5"/>
      <c r="B570" s="5"/>
      <c r="C570" s="5"/>
      <c r="D570" s="5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"/>
      <c r="BF570" s="5"/>
      <c r="BG570" s="5"/>
      <c r="BH570" s="5"/>
      <c r="BI570" s="5"/>
      <c r="BJ570" s="5"/>
      <c r="BK570" s="5"/>
      <c r="BL570" s="5"/>
      <c r="BM570" s="5"/>
    </row>
    <row r="571" ht="18.75" customHeight="1">
      <c r="A571" s="5"/>
      <c r="B571" s="5"/>
      <c r="C571" s="5"/>
      <c r="D571" s="5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"/>
      <c r="BF571" s="5"/>
      <c r="BG571" s="5"/>
      <c r="BH571" s="5"/>
      <c r="BI571" s="5"/>
      <c r="BJ571" s="5"/>
      <c r="BK571" s="5"/>
      <c r="BL571" s="5"/>
      <c r="BM571" s="5"/>
    </row>
    <row r="572" ht="18.75" customHeight="1">
      <c r="A572" s="5"/>
      <c r="B572" s="5"/>
      <c r="C572" s="5"/>
      <c r="D572" s="5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"/>
      <c r="BF572" s="5"/>
      <c r="BG572" s="5"/>
      <c r="BH572" s="5"/>
      <c r="BI572" s="5"/>
      <c r="BJ572" s="5"/>
      <c r="BK572" s="5"/>
      <c r="BL572" s="5"/>
      <c r="BM572" s="5"/>
    </row>
    <row r="573" ht="18.75" customHeight="1">
      <c r="A573" s="5"/>
      <c r="B573" s="5"/>
      <c r="C573" s="5"/>
      <c r="D573" s="5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"/>
      <c r="BF573" s="5"/>
      <c r="BG573" s="5"/>
      <c r="BH573" s="5"/>
      <c r="BI573" s="5"/>
      <c r="BJ573" s="5"/>
      <c r="BK573" s="5"/>
      <c r="BL573" s="5"/>
      <c r="BM573" s="5"/>
    </row>
    <row r="574" ht="18.75" customHeight="1">
      <c r="A574" s="5"/>
      <c r="B574" s="5"/>
      <c r="C574" s="5"/>
      <c r="D574" s="5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"/>
      <c r="BF574" s="5"/>
      <c r="BG574" s="5"/>
      <c r="BH574" s="5"/>
      <c r="BI574" s="5"/>
      <c r="BJ574" s="5"/>
      <c r="BK574" s="5"/>
      <c r="BL574" s="5"/>
      <c r="BM574" s="5"/>
    </row>
    <row r="575" ht="18.75" customHeight="1">
      <c r="A575" s="5"/>
      <c r="B575" s="5"/>
      <c r="C575" s="5"/>
      <c r="D575" s="5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"/>
      <c r="BF575" s="5"/>
      <c r="BG575" s="5"/>
      <c r="BH575" s="5"/>
      <c r="BI575" s="5"/>
      <c r="BJ575" s="5"/>
      <c r="BK575" s="5"/>
      <c r="BL575" s="5"/>
      <c r="BM575" s="5"/>
    </row>
    <row r="576" ht="18.75" customHeight="1">
      <c r="A576" s="5"/>
      <c r="B576" s="5"/>
      <c r="C576" s="5"/>
      <c r="D576" s="5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"/>
      <c r="BF576" s="5"/>
      <c r="BG576" s="5"/>
      <c r="BH576" s="5"/>
      <c r="BI576" s="5"/>
      <c r="BJ576" s="5"/>
      <c r="BK576" s="5"/>
      <c r="BL576" s="5"/>
      <c r="BM576" s="5"/>
    </row>
    <row r="577" ht="18.75" customHeight="1">
      <c r="A577" s="5"/>
      <c r="B577" s="5"/>
      <c r="C577" s="5"/>
      <c r="D577" s="5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"/>
      <c r="BF577" s="5"/>
      <c r="BG577" s="5"/>
      <c r="BH577" s="5"/>
      <c r="BI577" s="5"/>
      <c r="BJ577" s="5"/>
      <c r="BK577" s="5"/>
      <c r="BL577" s="5"/>
      <c r="BM577" s="5"/>
    </row>
    <row r="578" ht="18.75" customHeight="1">
      <c r="A578" s="5"/>
      <c r="B578" s="5"/>
      <c r="C578" s="5"/>
      <c r="D578" s="5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"/>
      <c r="BF578" s="5"/>
      <c r="BG578" s="5"/>
      <c r="BH578" s="5"/>
      <c r="BI578" s="5"/>
      <c r="BJ578" s="5"/>
      <c r="BK578" s="5"/>
      <c r="BL578" s="5"/>
      <c r="BM578" s="5"/>
    </row>
    <row r="579" ht="18.75" customHeight="1">
      <c r="A579" s="5"/>
      <c r="B579" s="5"/>
      <c r="C579" s="5"/>
      <c r="D579" s="5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"/>
      <c r="BF579" s="5"/>
      <c r="BG579" s="5"/>
      <c r="BH579" s="5"/>
      <c r="BI579" s="5"/>
      <c r="BJ579" s="5"/>
      <c r="BK579" s="5"/>
      <c r="BL579" s="5"/>
      <c r="BM579" s="5"/>
    </row>
    <row r="580" ht="18.75" customHeight="1">
      <c r="A580" s="5"/>
      <c r="B580" s="5"/>
      <c r="C580" s="5"/>
      <c r="D580" s="5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"/>
      <c r="BF580" s="5"/>
      <c r="BG580" s="5"/>
      <c r="BH580" s="5"/>
      <c r="BI580" s="5"/>
      <c r="BJ580" s="5"/>
      <c r="BK580" s="5"/>
      <c r="BL580" s="5"/>
      <c r="BM580" s="5"/>
    </row>
    <row r="581" ht="18.75" customHeight="1">
      <c r="A581" s="5"/>
      <c r="B581" s="5"/>
      <c r="C581" s="5"/>
      <c r="D581" s="5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"/>
      <c r="BF581" s="5"/>
      <c r="BG581" s="5"/>
      <c r="BH581" s="5"/>
      <c r="BI581" s="5"/>
      <c r="BJ581" s="5"/>
      <c r="BK581" s="5"/>
      <c r="BL581" s="5"/>
      <c r="BM581" s="5"/>
    </row>
    <row r="582" ht="18.75" customHeight="1">
      <c r="A582" s="5"/>
      <c r="B582" s="5"/>
      <c r="C582" s="5"/>
      <c r="D582" s="5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"/>
      <c r="BF582" s="5"/>
      <c r="BG582" s="5"/>
      <c r="BH582" s="5"/>
      <c r="BI582" s="5"/>
      <c r="BJ582" s="5"/>
      <c r="BK582" s="5"/>
      <c r="BL582" s="5"/>
      <c r="BM582" s="5"/>
    </row>
    <row r="583" ht="18.75" customHeight="1">
      <c r="A583" s="5"/>
      <c r="B583" s="5"/>
      <c r="C583" s="5"/>
      <c r="D583" s="5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"/>
      <c r="BF583" s="5"/>
      <c r="BG583" s="5"/>
      <c r="BH583" s="5"/>
      <c r="BI583" s="5"/>
      <c r="BJ583" s="5"/>
      <c r="BK583" s="5"/>
      <c r="BL583" s="5"/>
      <c r="BM583" s="5"/>
    </row>
    <row r="584" ht="18.75" customHeight="1">
      <c r="A584" s="5"/>
      <c r="B584" s="5"/>
      <c r="C584" s="5"/>
      <c r="D584" s="5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"/>
      <c r="BF584" s="5"/>
      <c r="BG584" s="5"/>
      <c r="BH584" s="5"/>
      <c r="BI584" s="5"/>
      <c r="BJ584" s="5"/>
      <c r="BK584" s="5"/>
      <c r="BL584" s="5"/>
      <c r="BM584" s="5"/>
    </row>
    <row r="585" ht="18.75" customHeight="1">
      <c r="A585" s="5"/>
      <c r="B585" s="5"/>
      <c r="C585" s="5"/>
      <c r="D585" s="5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"/>
      <c r="BF585" s="5"/>
      <c r="BG585" s="5"/>
      <c r="BH585" s="5"/>
      <c r="BI585" s="5"/>
      <c r="BJ585" s="5"/>
      <c r="BK585" s="5"/>
      <c r="BL585" s="5"/>
      <c r="BM585" s="5"/>
    </row>
    <row r="586" ht="18.75" customHeight="1">
      <c r="A586" s="5"/>
      <c r="B586" s="5"/>
      <c r="C586" s="5"/>
      <c r="D586" s="5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"/>
      <c r="BF586" s="5"/>
      <c r="BG586" s="5"/>
      <c r="BH586" s="5"/>
      <c r="BI586" s="5"/>
      <c r="BJ586" s="5"/>
      <c r="BK586" s="5"/>
      <c r="BL586" s="5"/>
      <c r="BM586" s="5"/>
    </row>
    <row r="587" ht="18.75" customHeight="1">
      <c r="A587" s="5"/>
      <c r="B587" s="5"/>
      <c r="C587" s="5"/>
      <c r="D587" s="5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"/>
      <c r="BF587" s="5"/>
      <c r="BG587" s="5"/>
      <c r="BH587" s="5"/>
      <c r="BI587" s="5"/>
      <c r="BJ587" s="5"/>
      <c r="BK587" s="5"/>
      <c r="BL587" s="5"/>
      <c r="BM587" s="5"/>
    </row>
    <row r="588" ht="18.75" customHeight="1">
      <c r="A588" s="5"/>
      <c r="B588" s="5"/>
      <c r="C588" s="5"/>
      <c r="D588" s="5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"/>
      <c r="BF588" s="5"/>
      <c r="BG588" s="5"/>
      <c r="BH588" s="5"/>
      <c r="BI588" s="5"/>
      <c r="BJ588" s="5"/>
      <c r="BK588" s="5"/>
      <c r="BL588" s="5"/>
      <c r="BM588" s="5"/>
    </row>
    <row r="589" ht="18.75" customHeight="1">
      <c r="A589" s="5"/>
      <c r="B589" s="5"/>
      <c r="C589" s="5"/>
      <c r="D589" s="5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"/>
      <c r="BF589" s="5"/>
      <c r="BG589" s="5"/>
      <c r="BH589" s="5"/>
      <c r="BI589" s="5"/>
      <c r="BJ589" s="5"/>
      <c r="BK589" s="5"/>
      <c r="BL589" s="5"/>
      <c r="BM589" s="5"/>
    </row>
    <row r="590" ht="18.75" customHeight="1">
      <c r="A590" s="5"/>
      <c r="B590" s="5"/>
      <c r="C590" s="5"/>
      <c r="D590" s="5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"/>
      <c r="BF590" s="5"/>
      <c r="BG590" s="5"/>
      <c r="BH590" s="5"/>
      <c r="BI590" s="5"/>
      <c r="BJ590" s="5"/>
      <c r="BK590" s="5"/>
      <c r="BL590" s="5"/>
      <c r="BM590" s="5"/>
    </row>
    <row r="591" ht="18.75" customHeight="1">
      <c r="A591" s="5"/>
      <c r="B591" s="5"/>
      <c r="C591" s="5"/>
      <c r="D591" s="5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"/>
      <c r="BF591" s="5"/>
      <c r="BG591" s="5"/>
      <c r="BH591" s="5"/>
      <c r="BI591" s="5"/>
      <c r="BJ591" s="5"/>
      <c r="BK591" s="5"/>
      <c r="BL591" s="5"/>
      <c r="BM591" s="5"/>
    </row>
    <row r="592" ht="18.75" customHeight="1">
      <c r="A592" s="5"/>
      <c r="B592" s="5"/>
      <c r="C592" s="5"/>
      <c r="D592" s="5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"/>
      <c r="BF592" s="5"/>
      <c r="BG592" s="5"/>
      <c r="BH592" s="5"/>
      <c r="BI592" s="5"/>
      <c r="BJ592" s="5"/>
      <c r="BK592" s="5"/>
      <c r="BL592" s="5"/>
      <c r="BM592" s="5"/>
    </row>
    <row r="593" ht="18.75" customHeight="1">
      <c r="A593" s="5"/>
      <c r="B593" s="5"/>
      <c r="C593" s="5"/>
      <c r="D593" s="5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"/>
      <c r="BF593" s="5"/>
      <c r="BG593" s="5"/>
      <c r="BH593" s="5"/>
      <c r="BI593" s="5"/>
      <c r="BJ593" s="5"/>
      <c r="BK593" s="5"/>
      <c r="BL593" s="5"/>
      <c r="BM593" s="5"/>
    </row>
    <row r="594" ht="18.75" customHeight="1">
      <c r="A594" s="5"/>
      <c r="B594" s="5"/>
      <c r="C594" s="5"/>
      <c r="D594" s="5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"/>
      <c r="BF594" s="5"/>
      <c r="BG594" s="5"/>
      <c r="BH594" s="5"/>
      <c r="BI594" s="5"/>
      <c r="BJ594" s="5"/>
      <c r="BK594" s="5"/>
      <c r="BL594" s="5"/>
      <c r="BM594" s="5"/>
    </row>
    <row r="595" ht="18.75" customHeight="1">
      <c r="A595" s="5"/>
      <c r="B595" s="5"/>
      <c r="C595" s="5"/>
      <c r="D595" s="5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"/>
      <c r="BF595" s="5"/>
      <c r="BG595" s="5"/>
      <c r="BH595" s="5"/>
      <c r="BI595" s="5"/>
      <c r="BJ595" s="5"/>
      <c r="BK595" s="5"/>
      <c r="BL595" s="5"/>
      <c r="BM595" s="5"/>
    </row>
    <row r="596" ht="18.75" customHeight="1">
      <c r="A596" s="5"/>
      <c r="B596" s="5"/>
      <c r="C596" s="5"/>
      <c r="D596" s="5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"/>
      <c r="BF596" s="5"/>
      <c r="BG596" s="5"/>
      <c r="BH596" s="5"/>
      <c r="BI596" s="5"/>
      <c r="BJ596" s="5"/>
      <c r="BK596" s="5"/>
      <c r="BL596" s="5"/>
      <c r="BM596" s="5"/>
    </row>
    <row r="597" ht="18.75" customHeight="1">
      <c r="A597" s="5"/>
      <c r="B597" s="5"/>
      <c r="C597" s="5"/>
      <c r="D597" s="5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"/>
      <c r="BF597" s="5"/>
      <c r="BG597" s="5"/>
      <c r="BH597" s="5"/>
      <c r="BI597" s="5"/>
      <c r="BJ597" s="5"/>
      <c r="BK597" s="5"/>
      <c r="BL597" s="5"/>
      <c r="BM597" s="5"/>
    </row>
    <row r="598" ht="18.75" customHeight="1">
      <c r="A598" s="5"/>
      <c r="B598" s="5"/>
      <c r="C598" s="5"/>
      <c r="D598" s="5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"/>
      <c r="BF598" s="5"/>
      <c r="BG598" s="5"/>
      <c r="BH598" s="5"/>
      <c r="BI598" s="5"/>
      <c r="BJ598" s="5"/>
      <c r="BK598" s="5"/>
      <c r="BL598" s="5"/>
      <c r="BM598" s="5"/>
    </row>
    <row r="599" ht="18.75" customHeight="1">
      <c r="A599" s="5"/>
      <c r="B599" s="5"/>
      <c r="C599" s="5"/>
      <c r="D599" s="5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"/>
      <c r="BF599" s="5"/>
      <c r="BG599" s="5"/>
      <c r="BH599" s="5"/>
      <c r="BI599" s="5"/>
      <c r="BJ599" s="5"/>
      <c r="BK599" s="5"/>
      <c r="BL599" s="5"/>
      <c r="BM599" s="5"/>
    </row>
    <row r="600" ht="18.75" customHeight="1">
      <c r="A600" s="5"/>
      <c r="B600" s="5"/>
      <c r="C600" s="5"/>
      <c r="D600" s="5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"/>
      <c r="BF600" s="5"/>
      <c r="BG600" s="5"/>
      <c r="BH600" s="5"/>
      <c r="BI600" s="5"/>
      <c r="BJ600" s="5"/>
      <c r="BK600" s="5"/>
      <c r="BL600" s="5"/>
      <c r="BM600" s="5"/>
    </row>
    <row r="601" ht="18.75" customHeight="1">
      <c r="A601" s="5"/>
      <c r="B601" s="5"/>
      <c r="C601" s="5"/>
      <c r="D601" s="5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"/>
      <c r="BF601" s="5"/>
      <c r="BG601" s="5"/>
      <c r="BH601" s="5"/>
      <c r="BI601" s="5"/>
      <c r="BJ601" s="5"/>
      <c r="BK601" s="5"/>
      <c r="BL601" s="5"/>
      <c r="BM601" s="5"/>
    </row>
    <row r="602" ht="18.75" customHeight="1">
      <c r="A602" s="5"/>
      <c r="B602" s="5"/>
      <c r="C602" s="5"/>
      <c r="D602" s="5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"/>
      <c r="BF602" s="5"/>
      <c r="BG602" s="5"/>
      <c r="BH602" s="5"/>
      <c r="BI602" s="5"/>
      <c r="BJ602" s="5"/>
      <c r="BK602" s="5"/>
      <c r="BL602" s="5"/>
      <c r="BM602" s="5"/>
    </row>
    <row r="603" ht="18.75" customHeight="1">
      <c r="A603" s="5"/>
      <c r="B603" s="5"/>
      <c r="C603" s="5"/>
      <c r="D603" s="5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"/>
      <c r="BF603" s="5"/>
      <c r="BG603" s="5"/>
      <c r="BH603" s="5"/>
      <c r="BI603" s="5"/>
      <c r="BJ603" s="5"/>
      <c r="BK603" s="5"/>
      <c r="BL603" s="5"/>
      <c r="BM603" s="5"/>
    </row>
    <row r="604" ht="18.75" customHeight="1">
      <c r="A604" s="5"/>
      <c r="B604" s="5"/>
      <c r="C604" s="5"/>
      <c r="D604" s="5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"/>
      <c r="BF604" s="5"/>
      <c r="BG604" s="5"/>
      <c r="BH604" s="5"/>
      <c r="BI604" s="5"/>
      <c r="BJ604" s="5"/>
      <c r="BK604" s="5"/>
      <c r="BL604" s="5"/>
      <c r="BM604" s="5"/>
    </row>
    <row r="605" ht="18.75" customHeight="1">
      <c r="A605" s="5"/>
      <c r="B605" s="5"/>
      <c r="C605" s="5"/>
      <c r="D605" s="5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"/>
      <c r="BF605" s="5"/>
      <c r="BG605" s="5"/>
      <c r="BH605" s="5"/>
      <c r="BI605" s="5"/>
      <c r="BJ605" s="5"/>
      <c r="BK605" s="5"/>
      <c r="BL605" s="5"/>
      <c r="BM605" s="5"/>
    </row>
    <row r="606" ht="18.75" customHeight="1">
      <c r="A606" s="5"/>
      <c r="B606" s="5"/>
      <c r="C606" s="5"/>
      <c r="D606" s="5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"/>
      <c r="BF606" s="5"/>
      <c r="BG606" s="5"/>
      <c r="BH606" s="5"/>
      <c r="BI606" s="5"/>
      <c r="BJ606" s="5"/>
      <c r="BK606" s="5"/>
      <c r="BL606" s="5"/>
      <c r="BM606" s="5"/>
    </row>
    <row r="607" ht="18.75" customHeight="1">
      <c r="A607" s="5"/>
      <c r="B607" s="5"/>
      <c r="C607" s="5"/>
      <c r="D607" s="5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"/>
      <c r="BF607" s="5"/>
      <c r="BG607" s="5"/>
      <c r="BH607" s="5"/>
      <c r="BI607" s="5"/>
      <c r="BJ607" s="5"/>
      <c r="BK607" s="5"/>
      <c r="BL607" s="5"/>
      <c r="BM607" s="5"/>
    </row>
    <row r="608" ht="18.75" customHeight="1">
      <c r="A608" s="5"/>
      <c r="B608" s="5"/>
      <c r="C608" s="5"/>
      <c r="D608" s="5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"/>
      <c r="BF608" s="5"/>
      <c r="BG608" s="5"/>
      <c r="BH608" s="5"/>
      <c r="BI608" s="5"/>
      <c r="BJ608" s="5"/>
      <c r="BK608" s="5"/>
      <c r="BL608" s="5"/>
      <c r="BM608" s="5"/>
    </row>
    <row r="609" ht="18.75" customHeight="1">
      <c r="A609" s="5"/>
      <c r="B609" s="5"/>
      <c r="C609" s="5"/>
      <c r="D609" s="5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"/>
      <c r="BF609" s="5"/>
      <c r="BG609" s="5"/>
      <c r="BH609" s="5"/>
      <c r="BI609" s="5"/>
      <c r="BJ609" s="5"/>
      <c r="BK609" s="5"/>
      <c r="BL609" s="5"/>
      <c r="BM609" s="5"/>
    </row>
    <row r="610" ht="18.75" customHeight="1">
      <c r="A610" s="5"/>
      <c r="B610" s="5"/>
      <c r="C610" s="5"/>
      <c r="D610" s="5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"/>
      <c r="BF610" s="5"/>
      <c r="BG610" s="5"/>
      <c r="BH610" s="5"/>
      <c r="BI610" s="5"/>
      <c r="BJ610" s="5"/>
      <c r="BK610" s="5"/>
      <c r="BL610" s="5"/>
      <c r="BM610" s="5"/>
    </row>
    <row r="611" ht="18.75" customHeight="1">
      <c r="A611" s="5"/>
      <c r="B611" s="5"/>
      <c r="C611" s="5"/>
      <c r="D611" s="5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"/>
      <c r="BF611" s="5"/>
      <c r="BG611" s="5"/>
      <c r="BH611" s="5"/>
      <c r="BI611" s="5"/>
      <c r="BJ611" s="5"/>
      <c r="BK611" s="5"/>
      <c r="BL611" s="5"/>
      <c r="BM611" s="5"/>
    </row>
    <row r="612" ht="18.75" customHeight="1">
      <c r="A612" s="5"/>
      <c r="B612" s="5"/>
      <c r="C612" s="5"/>
      <c r="D612" s="5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"/>
      <c r="BF612" s="5"/>
      <c r="BG612" s="5"/>
      <c r="BH612" s="5"/>
      <c r="BI612" s="5"/>
      <c r="BJ612" s="5"/>
      <c r="BK612" s="5"/>
      <c r="BL612" s="5"/>
      <c r="BM612" s="5"/>
    </row>
    <row r="613" ht="18.75" customHeight="1">
      <c r="A613" s="5"/>
      <c r="B613" s="5"/>
      <c r="C613" s="5"/>
      <c r="D613" s="5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"/>
      <c r="BF613" s="5"/>
      <c r="BG613" s="5"/>
      <c r="BH613" s="5"/>
      <c r="BI613" s="5"/>
      <c r="BJ613" s="5"/>
      <c r="BK613" s="5"/>
      <c r="BL613" s="5"/>
      <c r="BM613" s="5"/>
    </row>
    <row r="614" ht="18.75" customHeight="1">
      <c r="A614" s="5"/>
      <c r="B614" s="5"/>
      <c r="C614" s="5"/>
      <c r="D614" s="5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"/>
      <c r="BF614" s="5"/>
      <c r="BG614" s="5"/>
      <c r="BH614" s="5"/>
      <c r="BI614" s="5"/>
      <c r="BJ614" s="5"/>
      <c r="BK614" s="5"/>
      <c r="BL614" s="5"/>
      <c r="BM614" s="5"/>
    </row>
    <row r="615" ht="18.75" customHeight="1">
      <c r="A615" s="5"/>
      <c r="B615" s="5"/>
      <c r="C615" s="5"/>
      <c r="D615" s="5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"/>
      <c r="BF615" s="5"/>
      <c r="BG615" s="5"/>
      <c r="BH615" s="5"/>
      <c r="BI615" s="5"/>
      <c r="BJ615" s="5"/>
      <c r="BK615" s="5"/>
      <c r="BL615" s="5"/>
      <c r="BM615" s="5"/>
    </row>
    <row r="616" ht="18.75" customHeight="1">
      <c r="A616" s="5"/>
      <c r="B616" s="5"/>
      <c r="C616" s="5"/>
      <c r="D616" s="5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"/>
      <c r="BF616" s="5"/>
      <c r="BG616" s="5"/>
      <c r="BH616" s="5"/>
      <c r="BI616" s="5"/>
      <c r="BJ616" s="5"/>
      <c r="BK616" s="5"/>
      <c r="BL616" s="5"/>
      <c r="BM616" s="5"/>
    </row>
    <row r="617" ht="18.75" customHeight="1">
      <c r="A617" s="5"/>
      <c r="B617" s="5"/>
      <c r="C617" s="5"/>
      <c r="D617" s="5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"/>
      <c r="BF617" s="5"/>
      <c r="BG617" s="5"/>
      <c r="BH617" s="5"/>
      <c r="BI617" s="5"/>
      <c r="BJ617" s="5"/>
      <c r="BK617" s="5"/>
      <c r="BL617" s="5"/>
      <c r="BM617" s="5"/>
    </row>
    <row r="618" ht="18.75" customHeight="1">
      <c r="A618" s="5"/>
      <c r="B618" s="5"/>
      <c r="C618" s="5"/>
      <c r="D618" s="5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"/>
      <c r="BF618" s="5"/>
      <c r="BG618" s="5"/>
      <c r="BH618" s="5"/>
      <c r="BI618" s="5"/>
      <c r="BJ618" s="5"/>
      <c r="BK618" s="5"/>
      <c r="BL618" s="5"/>
      <c r="BM618" s="5"/>
    </row>
    <row r="619" ht="18.75" customHeight="1">
      <c r="A619" s="5"/>
      <c r="B619" s="5"/>
      <c r="C619" s="5"/>
      <c r="D619" s="5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"/>
      <c r="BF619" s="5"/>
      <c r="BG619" s="5"/>
      <c r="BH619" s="5"/>
      <c r="BI619" s="5"/>
      <c r="BJ619" s="5"/>
      <c r="BK619" s="5"/>
      <c r="BL619" s="5"/>
      <c r="BM619" s="5"/>
    </row>
    <row r="620" ht="18.75" customHeight="1">
      <c r="A620" s="5"/>
      <c r="B620" s="5"/>
      <c r="C620" s="5"/>
      <c r="D620" s="5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"/>
      <c r="BF620" s="5"/>
      <c r="BG620" s="5"/>
      <c r="BH620" s="5"/>
      <c r="BI620" s="5"/>
      <c r="BJ620" s="5"/>
      <c r="BK620" s="5"/>
      <c r="BL620" s="5"/>
      <c r="BM620" s="5"/>
    </row>
    <row r="621" ht="18.75" customHeight="1">
      <c r="A621" s="5"/>
      <c r="B621" s="5"/>
      <c r="C621" s="5"/>
      <c r="D621" s="5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"/>
      <c r="BF621" s="5"/>
      <c r="BG621" s="5"/>
      <c r="BH621" s="5"/>
      <c r="BI621" s="5"/>
      <c r="BJ621" s="5"/>
      <c r="BK621" s="5"/>
      <c r="BL621" s="5"/>
      <c r="BM621" s="5"/>
    </row>
    <row r="622" ht="18.75" customHeight="1">
      <c r="A622" s="5"/>
      <c r="B622" s="5"/>
      <c r="C622" s="5"/>
      <c r="D622" s="5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"/>
      <c r="BF622" s="5"/>
      <c r="BG622" s="5"/>
      <c r="BH622" s="5"/>
      <c r="BI622" s="5"/>
      <c r="BJ622" s="5"/>
      <c r="BK622" s="5"/>
      <c r="BL622" s="5"/>
      <c r="BM622" s="5"/>
    </row>
    <row r="623" ht="18.75" customHeight="1">
      <c r="A623" s="5"/>
      <c r="B623" s="5"/>
      <c r="C623" s="5"/>
      <c r="D623" s="5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"/>
      <c r="BF623" s="5"/>
      <c r="BG623" s="5"/>
      <c r="BH623" s="5"/>
      <c r="BI623" s="5"/>
      <c r="BJ623" s="5"/>
      <c r="BK623" s="5"/>
      <c r="BL623" s="5"/>
      <c r="BM623" s="5"/>
    </row>
    <row r="624" ht="18.75" customHeight="1">
      <c r="A624" s="5"/>
      <c r="B624" s="5"/>
      <c r="C624" s="5"/>
      <c r="D624" s="5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"/>
      <c r="BF624" s="5"/>
      <c r="BG624" s="5"/>
      <c r="BH624" s="5"/>
      <c r="BI624" s="5"/>
      <c r="BJ624" s="5"/>
      <c r="BK624" s="5"/>
      <c r="BL624" s="5"/>
      <c r="BM624" s="5"/>
    </row>
    <row r="625" ht="18.75" customHeight="1">
      <c r="A625" s="5"/>
      <c r="B625" s="5"/>
      <c r="C625" s="5"/>
      <c r="D625" s="5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"/>
      <c r="BF625" s="5"/>
      <c r="BG625" s="5"/>
      <c r="BH625" s="5"/>
      <c r="BI625" s="5"/>
      <c r="BJ625" s="5"/>
      <c r="BK625" s="5"/>
      <c r="BL625" s="5"/>
      <c r="BM625" s="5"/>
    </row>
    <row r="626" ht="18.75" customHeight="1">
      <c r="A626" s="5"/>
      <c r="B626" s="5"/>
      <c r="C626" s="5"/>
      <c r="D626" s="5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"/>
      <c r="BF626" s="5"/>
      <c r="BG626" s="5"/>
      <c r="BH626" s="5"/>
      <c r="BI626" s="5"/>
      <c r="BJ626" s="5"/>
      <c r="BK626" s="5"/>
      <c r="BL626" s="5"/>
      <c r="BM626" s="5"/>
    </row>
    <row r="627" ht="18.75" customHeight="1">
      <c r="A627" s="5"/>
      <c r="B627" s="5"/>
      <c r="C627" s="5"/>
      <c r="D627" s="5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"/>
      <c r="BF627" s="5"/>
      <c r="BG627" s="5"/>
      <c r="BH627" s="5"/>
      <c r="BI627" s="5"/>
      <c r="BJ627" s="5"/>
      <c r="BK627" s="5"/>
      <c r="BL627" s="5"/>
      <c r="BM627" s="5"/>
    </row>
    <row r="628" ht="18.75" customHeight="1">
      <c r="A628" s="5"/>
      <c r="B628" s="5"/>
      <c r="C628" s="5"/>
      <c r="D628" s="5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"/>
      <c r="BF628" s="5"/>
      <c r="BG628" s="5"/>
      <c r="BH628" s="5"/>
      <c r="BI628" s="5"/>
      <c r="BJ628" s="5"/>
      <c r="BK628" s="5"/>
      <c r="BL628" s="5"/>
      <c r="BM628" s="5"/>
    </row>
    <row r="629" ht="18.75" customHeight="1">
      <c r="A629" s="5"/>
      <c r="B629" s="5"/>
      <c r="C629" s="5"/>
      <c r="D629" s="5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"/>
      <c r="BF629" s="5"/>
      <c r="BG629" s="5"/>
      <c r="BH629" s="5"/>
      <c r="BI629" s="5"/>
      <c r="BJ629" s="5"/>
      <c r="BK629" s="5"/>
      <c r="BL629" s="5"/>
      <c r="BM629" s="5"/>
    </row>
    <row r="630" ht="18.75" customHeight="1">
      <c r="A630" s="5"/>
      <c r="B630" s="5"/>
      <c r="C630" s="5"/>
      <c r="D630" s="5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"/>
      <c r="BF630" s="5"/>
      <c r="BG630" s="5"/>
      <c r="BH630" s="5"/>
      <c r="BI630" s="5"/>
      <c r="BJ630" s="5"/>
      <c r="BK630" s="5"/>
      <c r="BL630" s="5"/>
      <c r="BM630" s="5"/>
    </row>
    <row r="631" ht="18.75" customHeight="1">
      <c r="A631" s="5"/>
      <c r="B631" s="5"/>
      <c r="C631" s="5"/>
      <c r="D631" s="5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"/>
      <c r="BF631" s="5"/>
      <c r="BG631" s="5"/>
      <c r="BH631" s="5"/>
      <c r="BI631" s="5"/>
      <c r="BJ631" s="5"/>
      <c r="BK631" s="5"/>
      <c r="BL631" s="5"/>
      <c r="BM631" s="5"/>
    </row>
    <row r="632" ht="18.75" customHeight="1">
      <c r="A632" s="5"/>
      <c r="B632" s="5"/>
      <c r="C632" s="5"/>
      <c r="D632" s="5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"/>
      <c r="BF632" s="5"/>
      <c r="BG632" s="5"/>
      <c r="BH632" s="5"/>
      <c r="BI632" s="5"/>
      <c r="BJ632" s="5"/>
      <c r="BK632" s="5"/>
      <c r="BL632" s="5"/>
      <c r="BM632" s="5"/>
    </row>
    <row r="633" ht="18.75" customHeight="1">
      <c r="A633" s="5"/>
      <c r="B633" s="5"/>
      <c r="C633" s="5"/>
      <c r="D633" s="5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"/>
      <c r="BF633" s="5"/>
      <c r="BG633" s="5"/>
      <c r="BH633" s="5"/>
      <c r="BI633" s="5"/>
      <c r="BJ633" s="5"/>
      <c r="BK633" s="5"/>
      <c r="BL633" s="5"/>
      <c r="BM633" s="5"/>
    </row>
    <row r="634" ht="18.75" customHeight="1">
      <c r="A634" s="5"/>
      <c r="B634" s="5"/>
      <c r="C634" s="5"/>
      <c r="D634" s="5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"/>
      <c r="BF634" s="5"/>
      <c r="BG634" s="5"/>
      <c r="BH634" s="5"/>
      <c r="BI634" s="5"/>
      <c r="BJ634" s="5"/>
      <c r="BK634" s="5"/>
      <c r="BL634" s="5"/>
      <c r="BM634" s="5"/>
    </row>
    <row r="635" ht="18.75" customHeight="1">
      <c r="A635" s="5"/>
      <c r="B635" s="5"/>
      <c r="C635" s="5"/>
      <c r="D635" s="5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"/>
      <c r="BF635" s="5"/>
      <c r="BG635" s="5"/>
      <c r="BH635" s="5"/>
      <c r="BI635" s="5"/>
      <c r="BJ635" s="5"/>
      <c r="BK635" s="5"/>
      <c r="BL635" s="5"/>
      <c r="BM635" s="5"/>
    </row>
    <row r="636" ht="18.75" customHeight="1">
      <c r="A636" s="5"/>
      <c r="B636" s="5"/>
      <c r="C636" s="5"/>
      <c r="D636" s="5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"/>
      <c r="BF636" s="5"/>
      <c r="BG636" s="5"/>
      <c r="BH636" s="5"/>
      <c r="BI636" s="5"/>
      <c r="BJ636" s="5"/>
      <c r="BK636" s="5"/>
      <c r="BL636" s="5"/>
      <c r="BM636" s="5"/>
    </row>
    <row r="637" ht="18.75" customHeight="1">
      <c r="A637" s="5"/>
      <c r="B637" s="5"/>
      <c r="C637" s="5"/>
      <c r="D637" s="5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"/>
      <c r="BF637" s="5"/>
      <c r="BG637" s="5"/>
      <c r="BH637" s="5"/>
      <c r="BI637" s="5"/>
      <c r="BJ637" s="5"/>
      <c r="BK637" s="5"/>
      <c r="BL637" s="5"/>
      <c r="BM637" s="5"/>
    </row>
    <row r="638" ht="18.75" customHeight="1">
      <c r="A638" s="5"/>
      <c r="B638" s="5"/>
      <c r="C638" s="5"/>
      <c r="D638" s="5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"/>
      <c r="BF638" s="5"/>
      <c r="BG638" s="5"/>
      <c r="BH638" s="5"/>
      <c r="BI638" s="5"/>
      <c r="BJ638" s="5"/>
      <c r="BK638" s="5"/>
      <c r="BL638" s="5"/>
      <c r="BM638" s="5"/>
    </row>
    <row r="639" ht="18.75" customHeight="1">
      <c r="A639" s="5"/>
      <c r="B639" s="5"/>
      <c r="C639" s="5"/>
      <c r="D639" s="5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"/>
      <c r="BF639" s="5"/>
      <c r="BG639" s="5"/>
      <c r="BH639" s="5"/>
      <c r="BI639" s="5"/>
      <c r="BJ639" s="5"/>
      <c r="BK639" s="5"/>
      <c r="BL639" s="5"/>
      <c r="BM639" s="5"/>
    </row>
    <row r="640" ht="18.75" customHeight="1">
      <c r="A640" s="5"/>
      <c r="B640" s="5"/>
      <c r="C640" s="5"/>
      <c r="D640" s="5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"/>
      <c r="BF640" s="5"/>
      <c r="BG640" s="5"/>
      <c r="BH640" s="5"/>
      <c r="BI640" s="5"/>
      <c r="BJ640" s="5"/>
      <c r="BK640" s="5"/>
      <c r="BL640" s="5"/>
      <c r="BM640" s="5"/>
    </row>
    <row r="641" ht="18.75" customHeight="1">
      <c r="A641" s="5"/>
      <c r="B641" s="5"/>
      <c r="C641" s="5"/>
      <c r="D641" s="5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"/>
      <c r="BF641" s="5"/>
      <c r="BG641" s="5"/>
      <c r="BH641" s="5"/>
      <c r="BI641" s="5"/>
      <c r="BJ641" s="5"/>
      <c r="BK641" s="5"/>
      <c r="BL641" s="5"/>
      <c r="BM641" s="5"/>
    </row>
    <row r="642" ht="18.75" customHeight="1">
      <c r="A642" s="5"/>
      <c r="B642" s="5"/>
      <c r="C642" s="5"/>
      <c r="D642" s="5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"/>
      <c r="BF642" s="5"/>
      <c r="BG642" s="5"/>
      <c r="BH642" s="5"/>
      <c r="BI642" s="5"/>
      <c r="BJ642" s="5"/>
      <c r="BK642" s="5"/>
      <c r="BL642" s="5"/>
      <c r="BM642" s="5"/>
    </row>
    <row r="643" ht="18.75" customHeight="1">
      <c r="A643" s="5"/>
      <c r="B643" s="5"/>
      <c r="C643" s="5"/>
      <c r="D643" s="5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"/>
      <c r="BF643" s="5"/>
      <c r="BG643" s="5"/>
      <c r="BH643" s="5"/>
      <c r="BI643" s="5"/>
      <c r="BJ643" s="5"/>
      <c r="BK643" s="5"/>
      <c r="BL643" s="5"/>
      <c r="BM643" s="5"/>
    </row>
    <row r="644" ht="18.75" customHeight="1">
      <c r="A644" s="5"/>
      <c r="B644" s="5"/>
      <c r="C644" s="5"/>
      <c r="D644" s="5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"/>
      <c r="BF644" s="5"/>
      <c r="BG644" s="5"/>
      <c r="BH644" s="5"/>
      <c r="BI644" s="5"/>
      <c r="BJ644" s="5"/>
      <c r="BK644" s="5"/>
      <c r="BL644" s="5"/>
      <c r="BM644" s="5"/>
    </row>
    <row r="645" ht="18.75" customHeight="1">
      <c r="A645" s="5"/>
      <c r="B645" s="5"/>
      <c r="C645" s="5"/>
      <c r="D645" s="5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"/>
      <c r="BF645" s="5"/>
      <c r="BG645" s="5"/>
      <c r="BH645" s="5"/>
      <c r="BI645" s="5"/>
      <c r="BJ645" s="5"/>
      <c r="BK645" s="5"/>
      <c r="BL645" s="5"/>
      <c r="BM645" s="5"/>
    </row>
    <row r="646" ht="18.75" customHeight="1">
      <c r="A646" s="5"/>
      <c r="B646" s="5"/>
      <c r="C646" s="5"/>
      <c r="D646" s="5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"/>
      <c r="BF646" s="5"/>
      <c r="BG646" s="5"/>
      <c r="BH646" s="5"/>
      <c r="BI646" s="5"/>
      <c r="BJ646" s="5"/>
      <c r="BK646" s="5"/>
      <c r="BL646" s="5"/>
      <c r="BM646" s="5"/>
    </row>
    <row r="647" ht="18.75" customHeight="1">
      <c r="A647" s="5"/>
      <c r="B647" s="5"/>
      <c r="C647" s="5"/>
      <c r="D647" s="5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"/>
      <c r="BF647" s="5"/>
      <c r="BG647" s="5"/>
      <c r="BH647" s="5"/>
      <c r="BI647" s="5"/>
      <c r="BJ647" s="5"/>
      <c r="BK647" s="5"/>
      <c r="BL647" s="5"/>
      <c r="BM647" s="5"/>
    </row>
    <row r="648" ht="18.75" customHeight="1">
      <c r="A648" s="5"/>
      <c r="B648" s="5"/>
      <c r="C648" s="5"/>
      <c r="D648" s="5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"/>
      <c r="BF648" s="5"/>
      <c r="BG648" s="5"/>
      <c r="BH648" s="5"/>
      <c r="BI648" s="5"/>
      <c r="BJ648" s="5"/>
      <c r="BK648" s="5"/>
      <c r="BL648" s="5"/>
      <c r="BM648" s="5"/>
    </row>
    <row r="649" ht="18.75" customHeight="1">
      <c r="A649" s="5"/>
      <c r="B649" s="5"/>
      <c r="C649" s="5"/>
      <c r="D649" s="5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"/>
      <c r="BF649" s="5"/>
      <c r="BG649" s="5"/>
      <c r="BH649" s="5"/>
      <c r="BI649" s="5"/>
      <c r="BJ649" s="5"/>
      <c r="BK649" s="5"/>
      <c r="BL649" s="5"/>
      <c r="BM649" s="5"/>
    </row>
    <row r="650" ht="18.75" customHeight="1">
      <c r="A650" s="5"/>
      <c r="B650" s="5"/>
      <c r="C650" s="5"/>
      <c r="D650" s="5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"/>
      <c r="BF650" s="5"/>
      <c r="BG650" s="5"/>
      <c r="BH650" s="5"/>
      <c r="BI650" s="5"/>
      <c r="BJ650" s="5"/>
      <c r="BK650" s="5"/>
      <c r="BL650" s="5"/>
      <c r="BM650" s="5"/>
    </row>
    <row r="651" ht="18.75" customHeight="1">
      <c r="A651" s="5"/>
      <c r="B651" s="5"/>
      <c r="C651" s="5"/>
      <c r="D651" s="5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"/>
      <c r="BF651" s="5"/>
      <c r="BG651" s="5"/>
      <c r="BH651" s="5"/>
      <c r="BI651" s="5"/>
      <c r="BJ651" s="5"/>
      <c r="BK651" s="5"/>
      <c r="BL651" s="5"/>
      <c r="BM651" s="5"/>
    </row>
    <row r="652" ht="18.75" customHeight="1">
      <c r="A652" s="5"/>
      <c r="B652" s="5"/>
      <c r="C652" s="5"/>
      <c r="D652" s="5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"/>
      <c r="BF652" s="5"/>
      <c r="BG652" s="5"/>
      <c r="BH652" s="5"/>
      <c r="BI652" s="5"/>
      <c r="BJ652" s="5"/>
      <c r="BK652" s="5"/>
      <c r="BL652" s="5"/>
      <c r="BM652" s="5"/>
    </row>
    <row r="653" ht="18.75" customHeight="1">
      <c r="A653" s="5"/>
      <c r="B653" s="5"/>
      <c r="C653" s="5"/>
      <c r="D653" s="5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"/>
      <c r="BF653" s="5"/>
      <c r="BG653" s="5"/>
      <c r="BH653" s="5"/>
      <c r="BI653" s="5"/>
      <c r="BJ653" s="5"/>
      <c r="BK653" s="5"/>
      <c r="BL653" s="5"/>
      <c r="BM653" s="5"/>
    </row>
    <row r="654" ht="18.75" customHeight="1">
      <c r="A654" s="5"/>
      <c r="B654" s="5"/>
      <c r="C654" s="5"/>
      <c r="D654" s="5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"/>
      <c r="BF654" s="5"/>
      <c r="BG654" s="5"/>
      <c r="BH654" s="5"/>
      <c r="BI654" s="5"/>
      <c r="BJ654" s="5"/>
      <c r="BK654" s="5"/>
      <c r="BL654" s="5"/>
      <c r="BM654" s="5"/>
    </row>
    <row r="655" ht="18.75" customHeight="1">
      <c r="A655" s="5"/>
      <c r="B655" s="5"/>
      <c r="C655" s="5"/>
      <c r="D655" s="5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"/>
      <c r="BF655" s="5"/>
      <c r="BG655" s="5"/>
      <c r="BH655" s="5"/>
      <c r="BI655" s="5"/>
      <c r="BJ655" s="5"/>
      <c r="BK655" s="5"/>
      <c r="BL655" s="5"/>
      <c r="BM655" s="5"/>
    </row>
    <row r="656" ht="18.75" customHeight="1">
      <c r="A656" s="5"/>
      <c r="B656" s="5"/>
      <c r="C656" s="5"/>
      <c r="D656" s="5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"/>
      <c r="BF656" s="5"/>
      <c r="BG656" s="5"/>
      <c r="BH656" s="5"/>
      <c r="BI656" s="5"/>
      <c r="BJ656" s="5"/>
      <c r="BK656" s="5"/>
      <c r="BL656" s="5"/>
      <c r="BM656" s="5"/>
    </row>
    <row r="657" ht="18.75" customHeight="1">
      <c r="A657" s="5"/>
      <c r="B657" s="5"/>
      <c r="C657" s="5"/>
      <c r="D657" s="5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"/>
      <c r="BF657" s="5"/>
      <c r="BG657" s="5"/>
      <c r="BH657" s="5"/>
      <c r="BI657" s="5"/>
      <c r="BJ657" s="5"/>
      <c r="BK657" s="5"/>
      <c r="BL657" s="5"/>
      <c r="BM657" s="5"/>
    </row>
    <row r="658" ht="18.75" customHeight="1">
      <c r="A658" s="5"/>
      <c r="B658" s="5"/>
      <c r="C658" s="5"/>
      <c r="D658" s="5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"/>
      <c r="BF658" s="5"/>
      <c r="BG658" s="5"/>
      <c r="BH658" s="5"/>
      <c r="BI658" s="5"/>
      <c r="BJ658" s="5"/>
      <c r="BK658" s="5"/>
      <c r="BL658" s="5"/>
      <c r="BM658" s="5"/>
    </row>
    <row r="659" ht="18.75" customHeight="1">
      <c r="A659" s="5"/>
      <c r="B659" s="5"/>
      <c r="C659" s="5"/>
      <c r="D659" s="5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"/>
      <c r="BF659" s="5"/>
      <c r="BG659" s="5"/>
      <c r="BH659" s="5"/>
      <c r="BI659" s="5"/>
      <c r="BJ659" s="5"/>
      <c r="BK659" s="5"/>
      <c r="BL659" s="5"/>
      <c r="BM659" s="5"/>
    </row>
    <row r="660" ht="18.75" customHeight="1">
      <c r="A660" s="5"/>
      <c r="B660" s="5"/>
      <c r="C660" s="5"/>
      <c r="D660" s="5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"/>
      <c r="BF660" s="5"/>
      <c r="BG660" s="5"/>
      <c r="BH660" s="5"/>
      <c r="BI660" s="5"/>
      <c r="BJ660" s="5"/>
      <c r="BK660" s="5"/>
      <c r="BL660" s="5"/>
      <c r="BM660" s="5"/>
    </row>
    <row r="661" ht="18.75" customHeight="1">
      <c r="A661" s="5"/>
      <c r="B661" s="5"/>
      <c r="C661" s="5"/>
      <c r="D661" s="5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"/>
      <c r="BF661" s="5"/>
      <c r="BG661" s="5"/>
      <c r="BH661" s="5"/>
      <c r="BI661" s="5"/>
      <c r="BJ661" s="5"/>
      <c r="BK661" s="5"/>
      <c r="BL661" s="5"/>
      <c r="BM661" s="5"/>
    </row>
    <row r="662" ht="18.75" customHeight="1">
      <c r="A662" s="5"/>
      <c r="B662" s="5"/>
      <c r="C662" s="5"/>
      <c r="D662" s="5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"/>
      <c r="BF662" s="5"/>
      <c r="BG662" s="5"/>
      <c r="BH662" s="5"/>
      <c r="BI662" s="5"/>
      <c r="BJ662" s="5"/>
      <c r="BK662" s="5"/>
      <c r="BL662" s="5"/>
      <c r="BM662" s="5"/>
    </row>
    <row r="663" ht="18.75" customHeight="1">
      <c r="A663" s="5"/>
      <c r="B663" s="5"/>
      <c r="C663" s="5"/>
      <c r="D663" s="5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"/>
      <c r="BF663" s="5"/>
      <c r="BG663" s="5"/>
      <c r="BH663" s="5"/>
      <c r="BI663" s="5"/>
      <c r="BJ663" s="5"/>
      <c r="BK663" s="5"/>
      <c r="BL663" s="5"/>
      <c r="BM663" s="5"/>
    </row>
    <row r="664" ht="18.75" customHeight="1">
      <c r="A664" s="5"/>
      <c r="B664" s="5"/>
      <c r="C664" s="5"/>
      <c r="D664" s="5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"/>
      <c r="BF664" s="5"/>
      <c r="BG664" s="5"/>
      <c r="BH664" s="5"/>
      <c r="BI664" s="5"/>
      <c r="BJ664" s="5"/>
      <c r="BK664" s="5"/>
      <c r="BL664" s="5"/>
      <c r="BM664" s="5"/>
    </row>
    <row r="665" ht="18.75" customHeight="1">
      <c r="A665" s="5"/>
      <c r="B665" s="5"/>
      <c r="C665" s="5"/>
      <c r="D665" s="5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"/>
      <c r="BF665" s="5"/>
      <c r="BG665" s="5"/>
      <c r="BH665" s="5"/>
      <c r="BI665" s="5"/>
      <c r="BJ665" s="5"/>
      <c r="BK665" s="5"/>
      <c r="BL665" s="5"/>
      <c r="BM665" s="5"/>
    </row>
    <row r="666" ht="18.75" customHeight="1">
      <c r="A666" s="5"/>
      <c r="B666" s="5"/>
      <c r="C666" s="5"/>
      <c r="D666" s="5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"/>
      <c r="BF666" s="5"/>
      <c r="BG666" s="5"/>
      <c r="BH666" s="5"/>
      <c r="BI666" s="5"/>
      <c r="BJ666" s="5"/>
      <c r="BK666" s="5"/>
      <c r="BL666" s="5"/>
      <c r="BM666" s="5"/>
    </row>
    <row r="667" ht="18.75" customHeight="1">
      <c r="A667" s="5"/>
      <c r="B667" s="5"/>
      <c r="C667" s="5"/>
      <c r="D667" s="5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"/>
      <c r="BF667" s="5"/>
      <c r="BG667" s="5"/>
      <c r="BH667" s="5"/>
      <c r="BI667" s="5"/>
      <c r="BJ667" s="5"/>
      <c r="BK667" s="5"/>
      <c r="BL667" s="5"/>
      <c r="BM667" s="5"/>
    </row>
    <row r="668" ht="18.75" customHeight="1">
      <c r="A668" s="5"/>
      <c r="B668" s="5"/>
      <c r="C668" s="5"/>
      <c r="D668" s="5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"/>
      <c r="BF668" s="5"/>
      <c r="BG668" s="5"/>
      <c r="BH668" s="5"/>
      <c r="BI668" s="5"/>
      <c r="BJ668" s="5"/>
      <c r="BK668" s="5"/>
      <c r="BL668" s="5"/>
      <c r="BM668" s="5"/>
    </row>
    <row r="669" ht="18.75" customHeight="1">
      <c r="A669" s="5"/>
      <c r="B669" s="5"/>
      <c r="C669" s="5"/>
      <c r="D669" s="5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"/>
      <c r="BF669" s="5"/>
      <c r="BG669" s="5"/>
      <c r="BH669" s="5"/>
      <c r="BI669" s="5"/>
      <c r="BJ669" s="5"/>
      <c r="BK669" s="5"/>
      <c r="BL669" s="5"/>
      <c r="BM669" s="5"/>
    </row>
    <row r="670" ht="18.75" customHeight="1">
      <c r="A670" s="5"/>
      <c r="B670" s="5"/>
      <c r="C670" s="5"/>
      <c r="D670" s="5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"/>
      <c r="BF670" s="5"/>
      <c r="BG670" s="5"/>
      <c r="BH670" s="5"/>
      <c r="BI670" s="5"/>
      <c r="BJ670" s="5"/>
      <c r="BK670" s="5"/>
      <c r="BL670" s="5"/>
      <c r="BM670" s="5"/>
    </row>
    <row r="671" ht="18.75" customHeight="1">
      <c r="A671" s="5"/>
      <c r="B671" s="5"/>
      <c r="C671" s="5"/>
      <c r="D671" s="5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"/>
      <c r="BF671" s="5"/>
      <c r="BG671" s="5"/>
      <c r="BH671" s="5"/>
      <c r="BI671" s="5"/>
      <c r="BJ671" s="5"/>
      <c r="BK671" s="5"/>
      <c r="BL671" s="5"/>
      <c r="BM671" s="5"/>
    </row>
    <row r="672" ht="18.75" customHeight="1">
      <c r="A672" s="5"/>
      <c r="B672" s="5"/>
      <c r="C672" s="5"/>
      <c r="D672" s="5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"/>
      <c r="BF672" s="5"/>
      <c r="BG672" s="5"/>
      <c r="BH672" s="5"/>
      <c r="BI672" s="5"/>
      <c r="BJ672" s="5"/>
      <c r="BK672" s="5"/>
      <c r="BL672" s="5"/>
      <c r="BM672" s="5"/>
    </row>
    <row r="673" ht="18.75" customHeight="1">
      <c r="A673" s="5"/>
      <c r="B673" s="5"/>
      <c r="C673" s="5"/>
      <c r="D673" s="5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"/>
      <c r="BF673" s="5"/>
      <c r="BG673" s="5"/>
      <c r="BH673" s="5"/>
      <c r="BI673" s="5"/>
      <c r="BJ673" s="5"/>
      <c r="BK673" s="5"/>
      <c r="BL673" s="5"/>
      <c r="BM673" s="5"/>
    </row>
    <row r="674" ht="18.75" customHeight="1">
      <c r="A674" s="5"/>
      <c r="B674" s="5"/>
      <c r="C674" s="5"/>
      <c r="D674" s="5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"/>
      <c r="BF674" s="5"/>
      <c r="BG674" s="5"/>
      <c r="BH674" s="5"/>
      <c r="BI674" s="5"/>
      <c r="BJ674" s="5"/>
      <c r="BK674" s="5"/>
      <c r="BL674" s="5"/>
      <c r="BM674" s="5"/>
    </row>
    <row r="675" ht="18.75" customHeight="1">
      <c r="A675" s="5"/>
      <c r="B675" s="5"/>
      <c r="C675" s="5"/>
      <c r="D675" s="5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"/>
      <c r="BF675" s="5"/>
      <c r="BG675" s="5"/>
      <c r="BH675" s="5"/>
      <c r="BI675" s="5"/>
      <c r="BJ675" s="5"/>
      <c r="BK675" s="5"/>
      <c r="BL675" s="5"/>
      <c r="BM675" s="5"/>
    </row>
    <row r="676" ht="18.75" customHeight="1">
      <c r="A676" s="5"/>
      <c r="B676" s="5"/>
      <c r="C676" s="5"/>
      <c r="D676" s="5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"/>
      <c r="BF676" s="5"/>
      <c r="BG676" s="5"/>
      <c r="BH676" s="5"/>
      <c r="BI676" s="5"/>
      <c r="BJ676" s="5"/>
      <c r="BK676" s="5"/>
      <c r="BL676" s="5"/>
      <c r="BM676" s="5"/>
    </row>
    <row r="677" ht="18.75" customHeight="1">
      <c r="A677" s="5"/>
      <c r="B677" s="5"/>
      <c r="C677" s="5"/>
      <c r="D677" s="5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"/>
      <c r="BF677" s="5"/>
      <c r="BG677" s="5"/>
      <c r="BH677" s="5"/>
      <c r="BI677" s="5"/>
      <c r="BJ677" s="5"/>
      <c r="BK677" s="5"/>
      <c r="BL677" s="5"/>
      <c r="BM677" s="5"/>
    </row>
    <row r="678" ht="18.75" customHeight="1">
      <c r="A678" s="5"/>
      <c r="B678" s="5"/>
      <c r="C678" s="5"/>
      <c r="D678" s="5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"/>
      <c r="BF678" s="5"/>
      <c r="BG678" s="5"/>
      <c r="BH678" s="5"/>
      <c r="BI678" s="5"/>
      <c r="BJ678" s="5"/>
      <c r="BK678" s="5"/>
      <c r="BL678" s="5"/>
      <c r="BM678" s="5"/>
    </row>
    <row r="679" ht="18.75" customHeight="1">
      <c r="A679" s="5"/>
      <c r="B679" s="5"/>
      <c r="C679" s="5"/>
      <c r="D679" s="5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"/>
      <c r="BF679" s="5"/>
      <c r="BG679" s="5"/>
      <c r="BH679" s="5"/>
      <c r="BI679" s="5"/>
      <c r="BJ679" s="5"/>
      <c r="BK679" s="5"/>
      <c r="BL679" s="5"/>
      <c r="BM679" s="5"/>
    </row>
    <row r="680" ht="18.75" customHeight="1">
      <c r="A680" s="5"/>
      <c r="B680" s="5"/>
      <c r="C680" s="5"/>
      <c r="D680" s="5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"/>
      <c r="BF680" s="5"/>
      <c r="BG680" s="5"/>
      <c r="BH680" s="5"/>
      <c r="BI680" s="5"/>
      <c r="BJ680" s="5"/>
      <c r="BK680" s="5"/>
      <c r="BL680" s="5"/>
      <c r="BM680" s="5"/>
    </row>
    <row r="681" ht="18.75" customHeight="1">
      <c r="A681" s="5"/>
      <c r="B681" s="5"/>
      <c r="C681" s="5"/>
      <c r="D681" s="5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"/>
      <c r="BF681" s="5"/>
      <c r="BG681" s="5"/>
      <c r="BH681" s="5"/>
      <c r="BI681" s="5"/>
      <c r="BJ681" s="5"/>
      <c r="BK681" s="5"/>
      <c r="BL681" s="5"/>
      <c r="BM681" s="5"/>
    </row>
    <row r="682" ht="18.75" customHeight="1">
      <c r="A682" s="5"/>
      <c r="B682" s="5"/>
      <c r="C682" s="5"/>
      <c r="D682" s="5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"/>
      <c r="BF682" s="5"/>
      <c r="BG682" s="5"/>
      <c r="BH682" s="5"/>
      <c r="BI682" s="5"/>
      <c r="BJ682" s="5"/>
      <c r="BK682" s="5"/>
      <c r="BL682" s="5"/>
      <c r="BM682" s="5"/>
    </row>
    <row r="683" ht="18.75" customHeight="1">
      <c r="A683" s="5"/>
      <c r="B683" s="5"/>
      <c r="C683" s="5"/>
      <c r="D683" s="5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"/>
      <c r="BF683" s="5"/>
      <c r="BG683" s="5"/>
      <c r="BH683" s="5"/>
      <c r="BI683" s="5"/>
      <c r="BJ683" s="5"/>
      <c r="BK683" s="5"/>
      <c r="BL683" s="5"/>
      <c r="BM683" s="5"/>
    </row>
    <row r="684" ht="18.75" customHeight="1">
      <c r="A684" s="5"/>
      <c r="B684" s="5"/>
      <c r="C684" s="5"/>
      <c r="D684" s="5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"/>
      <c r="BF684" s="5"/>
      <c r="BG684" s="5"/>
      <c r="BH684" s="5"/>
      <c r="BI684" s="5"/>
      <c r="BJ684" s="5"/>
      <c r="BK684" s="5"/>
      <c r="BL684" s="5"/>
      <c r="BM684" s="5"/>
    </row>
    <row r="685" ht="18.75" customHeight="1">
      <c r="A685" s="5"/>
      <c r="B685" s="5"/>
      <c r="C685" s="5"/>
      <c r="D685" s="5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"/>
      <c r="BF685" s="5"/>
      <c r="BG685" s="5"/>
      <c r="BH685" s="5"/>
      <c r="BI685" s="5"/>
      <c r="BJ685" s="5"/>
      <c r="BK685" s="5"/>
      <c r="BL685" s="5"/>
      <c r="BM685" s="5"/>
    </row>
    <row r="686" ht="18.75" customHeight="1">
      <c r="A686" s="5"/>
      <c r="B686" s="5"/>
      <c r="C686" s="5"/>
      <c r="D686" s="5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"/>
      <c r="BF686" s="5"/>
      <c r="BG686" s="5"/>
      <c r="BH686" s="5"/>
      <c r="BI686" s="5"/>
      <c r="BJ686" s="5"/>
      <c r="BK686" s="5"/>
      <c r="BL686" s="5"/>
      <c r="BM686" s="5"/>
    </row>
    <row r="687" ht="18.75" customHeight="1">
      <c r="A687" s="5"/>
      <c r="B687" s="5"/>
      <c r="C687" s="5"/>
      <c r="D687" s="5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"/>
      <c r="BF687" s="5"/>
      <c r="BG687" s="5"/>
      <c r="BH687" s="5"/>
      <c r="BI687" s="5"/>
      <c r="BJ687" s="5"/>
      <c r="BK687" s="5"/>
      <c r="BL687" s="5"/>
      <c r="BM687" s="5"/>
    </row>
    <row r="688" ht="18.75" customHeight="1">
      <c r="A688" s="5"/>
      <c r="B688" s="5"/>
      <c r="C688" s="5"/>
      <c r="D688" s="5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"/>
      <c r="BF688" s="5"/>
      <c r="BG688" s="5"/>
      <c r="BH688" s="5"/>
      <c r="BI688" s="5"/>
      <c r="BJ688" s="5"/>
      <c r="BK688" s="5"/>
      <c r="BL688" s="5"/>
      <c r="BM688" s="5"/>
    </row>
    <row r="689" ht="18.75" customHeight="1">
      <c r="A689" s="5"/>
      <c r="B689" s="5"/>
      <c r="C689" s="5"/>
      <c r="D689" s="5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"/>
      <c r="BF689" s="5"/>
      <c r="BG689" s="5"/>
      <c r="BH689" s="5"/>
      <c r="BI689" s="5"/>
      <c r="BJ689" s="5"/>
      <c r="BK689" s="5"/>
      <c r="BL689" s="5"/>
      <c r="BM689" s="5"/>
    </row>
    <row r="690" ht="18.75" customHeight="1">
      <c r="A690" s="5"/>
      <c r="B690" s="5"/>
      <c r="C690" s="5"/>
      <c r="D690" s="5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"/>
      <c r="BF690" s="5"/>
      <c r="BG690" s="5"/>
      <c r="BH690" s="5"/>
      <c r="BI690" s="5"/>
      <c r="BJ690" s="5"/>
      <c r="BK690" s="5"/>
      <c r="BL690" s="5"/>
      <c r="BM690" s="5"/>
    </row>
    <row r="691" ht="18.75" customHeight="1">
      <c r="A691" s="5"/>
      <c r="B691" s="5"/>
      <c r="C691" s="5"/>
      <c r="D691" s="5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"/>
      <c r="BF691" s="5"/>
      <c r="BG691" s="5"/>
      <c r="BH691" s="5"/>
      <c r="BI691" s="5"/>
      <c r="BJ691" s="5"/>
      <c r="BK691" s="5"/>
      <c r="BL691" s="5"/>
      <c r="BM691" s="5"/>
    </row>
    <row r="692" ht="18.75" customHeight="1">
      <c r="A692" s="5"/>
      <c r="B692" s="5"/>
      <c r="C692" s="5"/>
      <c r="D692" s="5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"/>
      <c r="BF692" s="5"/>
      <c r="BG692" s="5"/>
      <c r="BH692" s="5"/>
      <c r="BI692" s="5"/>
      <c r="BJ692" s="5"/>
      <c r="BK692" s="5"/>
      <c r="BL692" s="5"/>
      <c r="BM692" s="5"/>
    </row>
    <row r="693" ht="18.75" customHeight="1">
      <c r="A693" s="5"/>
      <c r="B693" s="5"/>
      <c r="C693" s="5"/>
      <c r="D693" s="5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"/>
      <c r="BF693" s="5"/>
      <c r="BG693" s="5"/>
      <c r="BH693" s="5"/>
      <c r="BI693" s="5"/>
      <c r="BJ693" s="5"/>
      <c r="BK693" s="5"/>
      <c r="BL693" s="5"/>
      <c r="BM693" s="5"/>
    </row>
    <row r="694" ht="18.75" customHeight="1">
      <c r="A694" s="5"/>
      <c r="B694" s="5"/>
      <c r="C694" s="5"/>
      <c r="D694" s="5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"/>
      <c r="BF694" s="5"/>
      <c r="BG694" s="5"/>
      <c r="BH694" s="5"/>
      <c r="BI694" s="5"/>
      <c r="BJ694" s="5"/>
      <c r="BK694" s="5"/>
      <c r="BL694" s="5"/>
      <c r="BM694" s="5"/>
    </row>
    <row r="695" ht="18.75" customHeight="1">
      <c r="A695" s="5"/>
      <c r="B695" s="5"/>
      <c r="C695" s="5"/>
      <c r="D695" s="5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"/>
      <c r="BF695" s="5"/>
      <c r="BG695" s="5"/>
      <c r="BH695" s="5"/>
      <c r="BI695" s="5"/>
      <c r="BJ695" s="5"/>
      <c r="BK695" s="5"/>
      <c r="BL695" s="5"/>
      <c r="BM695" s="5"/>
    </row>
    <row r="696" ht="18.75" customHeight="1">
      <c r="A696" s="5"/>
      <c r="B696" s="5"/>
      <c r="C696" s="5"/>
      <c r="D696" s="5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"/>
      <c r="BF696" s="5"/>
      <c r="BG696" s="5"/>
      <c r="BH696" s="5"/>
      <c r="BI696" s="5"/>
      <c r="BJ696" s="5"/>
      <c r="BK696" s="5"/>
      <c r="BL696" s="5"/>
      <c r="BM696" s="5"/>
    </row>
    <row r="697" ht="18.75" customHeight="1">
      <c r="A697" s="5"/>
      <c r="B697" s="5"/>
      <c r="C697" s="5"/>
      <c r="D697" s="5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"/>
      <c r="BF697" s="5"/>
      <c r="BG697" s="5"/>
      <c r="BH697" s="5"/>
      <c r="BI697" s="5"/>
      <c r="BJ697" s="5"/>
      <c r="BK697" s="5"/>
      <c r="BL697" s="5"/>
      <c r="BM697" s="5"/>
    </row>
    <row r="698" ht="18.75" customHeight="1">
      <c r="A698" s="5"/>
      <c r="B698" s="5"/>
      <c r="C698" s="5"/>
      <c r="D698" s="5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"/>
      <c r="BF698" s="5"/>
      <c r="BG698" s="5"/>
      <c r="BH698" s="5"/>
      <c r="BI698" s="5"/>
      <c r="BJ698" s="5"/>
      <c r="BK698" s="5"/>
      <c r="BL698" s="5"/>
      <c r="BM698" s="5"/>
    </row>
    <row r="699" ht="18.75" customHeight="1">
      <c r="A699" s="5"/>
      <c r="B699" s="5"/>
      <c r="C699" s="5"/>
      <c r="D699" s="5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"/>
      <c r="BF699" s="5"/>
      <c r="BG699" s="5"/>
      <c r="BH699" s="5"/>
      <c r="BI699" s="5"/>
      <c r="BJ699" s="5"/>
      <c r="BK699" s="5"/>
      <c r="BL699" s="5"/>
      <c r="BM699" s="5"/>
    </row>
    <row r="700" ht="18.75" customHeight="1">
      <c r="A700" s="5"/>
      <c r="B700" s="5"/>
      <c r="C700" s="5"/>
      <c r="D700" s="5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"/>
      <c r="BF700" s="5"/>
      <c r="BG700" s="5"/>
      <c r="BH700" s="5"/>
      <c r="BI700" s="5"/>
      <c r="BJ700" s="5"/>
      <c r="BK700" s="5"/>
      <c r="BL700" s="5"/>
      <c r="BM700" s="5"/>
    </row>
    <row r="701" ht="18.75" customHeight="1">
      <c r="A701" s="5"/>
      <c r="B701" s="5"/>
      <c r="C701" s="5"/>
      <c r="D701" s="5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"/>
      <c r="BF701" s="5"/>
      <c r="BG701" s="5"/>
      <c r="BH701" s="5"/>
      <c r="BI701" s="5"/>
      <c r="BJ701" s="5"/>
      <c r="BK701" s="5"/>
      <c r="BL701" s="5"/>
      <c r="BM701" s="5"/>
    </row>
    <row r="702" ht="18.75" customHeight="1">
      <c r="A702" s="5"/>
      <c r="B702" s="5"/>
      <c r="C702" s="5"/>
      <c r="D702" s="5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"/>
      <c r="BF702" s="5"/>
      <c r="BG702" s="5"/>
      <c r="BH702" s="5"/>
      <c r="BI702" s="5"/>
      <c r="BJ702" s="5"/>
      <c r="BK702" s="5"/>
      <c r="BL702" s="5"/>
      <c r="BM702" s="5"/>
    </row>
    <row r="703" ht="18.75" customHeight="1">
      <c r="A703" s="5"/>
      <c r="B703" s="5"/>
      <c r="C703" s="5"/>
      <c r="D703" s="5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"/>
      <c r="BF703" s="5"/>
      <c r="BG703" s="5"/>
      <c r="BH703" s="5"/>
      <c r="BI703" s="5"/>
      <c r="BJ703" s="5"/>
      <c r="BK703" s="5"/>
      <c r="BL703" s="5"/>
      <c r="BM703" s="5"/>
    </row>
    <row r="704" ht="18.75" customHeight="1">
      <c r="A704" s="5"/>
      <c r="B704" s="5"/>
      <c r="C704" s="5"/>
      <c r="D704" s="5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"/>
      <c r="BF704" s="5"/>
      <c r="BG704" s="5"/>
      <c r="BH704" s="5"/>
      <c r="BI704" s="5"/>
      <c r="BJ704" s="5"/>
      <c r="BK704" s="5"/>
      <c r="BL704" s="5"/>
      <c r="BM704" s="5"/>
    </row>
    <row r="705" ht="18.75" customHeight="1">
      <c r="A705" s="5"/>
      <c r="B705" s="5"/>
      <c r="C705" s="5"/>
      <c r="D705" s="5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"/>
      <c r="BF705" s="5"/>
      <c r="BG705" s="5"/>
      <c r="BH705" s="5"/>
      <c r="BI705" s="5"/>
      <c r="BJ705" s="5"/>
      <c r="BK705" s="5"/>
      <c r="BL705" s="5"/>
      <c r="BM705" s="5"/>
    </row>
    <row r="706" ht="18.75" customHeight="1">
      <c r="A706" s="5"/>
      <c r="B706" s="5"/>
      <c r="C706" s="5"/>
      <c r="D706" s="5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"/>
      <c r="BF706" s="5"/>
      <c r="BG706" s="5"/>
      <c r="BH706" s="5"/>
      <c r="BI706" s="5"/>
      <c r="BJ706" s="5"/>
      <c r="BK706" s="5"/>
      <c r="BL706" s="5"/>
      <c r="BM706" s="5"/>
    </row>
    <row r="707" ht="18.75" customHeight="1">
      <c r="A707" s="5"/>
      <c r="B707" s="5"/>
      <c r="C707" s="5"/>
      <c r="D707" s="5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"/>
      <c r="BF707" s="5"/>
      <c r="BG707" s="5"/>
      <c r="BH707" s="5"/>
      <c r="BI707" s="5"/>
      <c r="BJ707" s="5"/>
      <c r="BK707" s="5"/>
      <c r="BL707" s="5"/>
      <c r="BM707" s="5"/>
    </row>
    <row r="708" ht="18.75" customHeight="1">
      <c r="A708" s="5"/>
      <c r="B708" s="5"/>
      <c r="C708" s="5"/>
      <c r="D708" s="5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"/>
      <c r="BF708" s="5"/>
      <c r="BG708" s="5"/>
      <c r="BH708" s="5"/>
      <c r="BI708" s="5"/>
      <c r="BJ708" s="5"/>
      <c r="BK708" s="5"/>
      <c r="BL708" s="5"/>
      <c r="BM708" s="5"/>
    </row>
    <row r="709" ht="18.75" customHeight="1">
      <c r="A709" s="5"/>
      <c r="B709" s="5"/>
      <c r="C709" s="5"/>
      <c r="D709" s="5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"/>
      <c r="BF709" s="5"/>
      <c r="BG709" s="5"/>
      <c r="BH709" s="5"/>
      <c r="BI709" s="5"/>
      <c r="BJ709" s="5"/>
      <c r="BK709" s="5"/>
      <c r="BL709" s="5"/>
      <c r="BM709" s="5"/>
    </row>
    <row r="710" ht="18.75" customHeight="1">
      <c r="A710" s="5"/>
      <c r="B710" s="5"/>
      <c r="C710" s="5"/>
      <c r="D710" s="5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"/>
      <c r="BF710" s="5"/>
      <c r="BG710" s="5"/>
      <c r="BH710" s="5"/>
      <c r="BI710" s="5"/>
      <c r="BJ710" s="5"/>
      <c r="BK710" s="5"/>
      <c r="BL710" s="5"/>
      <c r="BM710" s="5"/>
    </row>
    <row r="711" ht="18.75" customHeight="1">
      <c r="A711" s="5"/>
      <c r="B711" s="5"/>
      <c r="C711" s="5"/>
      <c r="D711" s="5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"/>
      <c r="BF711" s="5"/>
      <c r="BG711" s="5"/>
      <c r="BH711" s="5"/>
      <c r="BI711" s="5"/>
      <c r="BJ711" s="5"/>
      <c r="BK711" s="5"/>
      <c r="BL711" s="5"/>
      <c r="BM711" s="5"/>
    </row>
    <row r="712" ht="18.75" customHeight="1">
      <c r="A712" s="5"/>
      <c r="B712" s="5"/>
      <c r="C712" s="5"/>
      <c r="D712" s="5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"/>
      <c r="BF712" s="5"/>
      <c r="BG712" s="5"/>
      <c r="BH712" s="5"/>
      <c r="BI712" s="5"/>
      <c r="BJ712" s="5"/>
      <c r="BK712" s="5"/>
      <c r="BL712" s="5"/>
      <c r="BM712" s="5"/>
    </row>
    <row r="713" ht="18.75" customHeight="1">
      <c r="A713" s="5"/>
      <c r="B713" s="5"/>
      <c r="C713" s="5"/>
      <c r="D713" s="5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"/>
      <c r="BF713" s="5"/>
      <c r="BG713" s="5"/>
      <c r="BH713" s="5"/>
      <c r="BI713" s="5"/>
      <c r="BJ713" s="5"/>
      <c r="BK713" s="5"/>
      <c r="BL713" s="5"/>
      <c r="BM713" s="5"/>
    </row>
    <row r="714" ht="18.75" customHeight="1">
      <c r="A714" s="5"/>
      <c r="B714" s="5"/>
      <c r="C714" s="5"/>
      <c r="D714" s="5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"/>
      <c r="BF714" s="5"/>
      <c r="BG714" s="5"/>
      <c r="BH714" s="5"/>
      <c r="BI714" s="5"/>
      <c r="BJ714" s="5"/>
      <c r="BK714" s="5"/>
      <c r="BL714" s="5"/>
      <c r="BM714" s="5"/>
    </row>
    <row r="715" ht="18.75" customHeight="1">
      <c r="A715" s="5"/>
      <c r="B715" s="5"/>
      <c r="C715" s="5"/>
      <c r="D715" s="5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"/>
      <c r="BF715" s="5"/>
      <c r="BG715" s="5"/>
      <c r="BH715" s="5"/>
      <c r="BI715" s="5"/>
      <c r="BJ715" s="5"/>
      <c r="BK715" s="5"/>
      <c r="BL715" s="5"/>
      <c r="BM715" s="5"/>
    </row>
    <row r="716" ht="18.75" customHeight="1">
      <c r="A716" s="5"/>
      <c r="B716" s="5"/>
      <c r="C716" s="5"/>
      <c r="D716" s="5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"/>
      <c r="BF716" s="5"/>
      <c r="BG716" s="5"/>
      <c r="BH716" s="5"/>
      <c r="BI716" s="5"/>
      <c r="BJ716" s="5"/>
      <c r="BK716" s="5"/>
      <c r="BL716" s="5"/>
      <c r="BM716" s="5"/>
    </row>
    <row r="717" ht="18.75" customHeight="1">
      <c r="A717" s="5"/>
      <c r="B717" s="5"/>
      <c r="C717" s="5"/>
      <c r="D717" s="5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"/>
      <c r="BF717" s="5"/>
      <c r="BG717" s="5"/>
      <c r="BH717" s="5"/>
      <c r="BI717" s="5"/>
      <c r="BJ717" s="5"/>
      <c r="BK717" s="5"/>
      <c r="BL717" s="5"/>
      <c r="BM717" s="5"/>
    </row>
    <row r="718" ht="18.75" customHeight="1">
      <c r="A718" s="5"/>
      <c r="B718" s="5"/>
      <c r="C718" s="5"/>
      <c r="D718" s="5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"/>
      <c r="BF718" s="5"/>
      <c r="BG718" s="5"/>
      <c r="BH718" s="5"/>
      <c r="BI718" s="5"/>
      <c r="BJ718" s="5"/>
      <c r="BK718" s="5"/>
      <c r="BL718" s="5"/>
      <c r="BM718" s="5"/>
    </row>
    <row r="719" ht="18.75" customHeight="1">
      <c r="A719" s="5"/>
      <c r="B719" s="5"/>
      <c r="C719" s="5"/>
      <c r="D719" s="5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"/>
      <c r="BF719" s="5"/>
      <c r="BG719" s="5"/>
      <c r="BH719" s="5"/>
      <c r="BI719" s="5"/>
      <c r="BJ719" s="5"/>
      <c r="BK719" s="5"/>
      <c r="BL719" s="5"/>
      <c r="BM719" s="5"/>
    </row>
    <row r="720" ht="18.75" customHeight="1">
      <c r="A720" s="5"/>
      <c r="B720" s="5"/>
      <c r="C720" s="5"/>
      <c r="D720" s="5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"/>
      <c r="BF720" s="5"/>
      <c r="BG720" s="5"/>
      <c r="BH720" s="5"/>
      <c r="BI720" s="5"/>
      <c r="BJ720" s="5"/>
      <c r="BK720" s="5"/>
      <c r="BL720" s="5"/>
      <c r="BM720" s="5"/>
    </row>
    <row r="721" ht="18.75" customHeight="1">
      <c r="A721" s="5"/>
      <c r="B721" s="5"/>
      <c r="C721" s="5"/>
      <c r="D721" s="5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"/>
      <c r="BF721" s="5"/>
      <c r="BG721" s="5"/>
      <c r="BH721" s="5"/>
      <c r="BI721" s="5"/>
      <c r="BJ721" s="5"/>
      <c r="BK721" s="5"/>
      <c r="BL721" s="5"/>
      <c r="BM721" s="5"/>
    </row>
    <row r="722" ht="18.75" customHeight="1">
      <c r="A722" s="5"/>
      <c r="B722" s="5"/>
      <c r="C722" s="5"/>
      <c r="D722" s="5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"/>
      <c r="BF722" s="5"/>
      <c r="BG722" s="5"/>
      <c r="BH722" s="5"/>
      <c r="BI722" s="5"/>
      <c r="BJ722" s="5"/>
      <c r="BK722" s="5"/>
      <c r="BL722" s="5"/>
      <c r="BM722" s="5"/>
    </row>
    <row r="723" ht="18.75" customHeight="1">
      <c r="A723" s="5"/>
      <c r="B723" s="5"/>
      <c r="C723" s="5"/>
      <c r="D723" s="5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"/>
      <c r="BF723" s="5"/>
      <c r="BG723" s="5"/>
      <c r="BH723" s="5"/>
      <c r="BI723" s="5"/>
      <c r="BJ723" s="5"/>
      <c r="BK723" s="5"/>
      <c r="BL723" s="5"/>
      <c r="BM723" s="5"/>
    </row>
    <row r="724" ht="18.75" customHeight="1">
      <c r="A724" s="5"/>
      <c r="B724" s="5"/>
      <c r="C724" s="5"/>
      <c r="D724" s="5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"/>
      <c r="BF724" s="5"/>
      <c r="BG724" s="5"/>
      <c r="BH724" s="5"/>
      <c r="BI724" s="5"/>
      <c r="BJ724" s="5"/>
      <c r="BK724" s="5"/>
      <c r="BL724" s="5"/>
      <c r="BM724" s="5"/>
    </row>
    <row r="725" ht="18.75" customHeight="1">
      <c r="A725" s="5"/>
      <c r="B725" s="5"/>
      <c r="C725" s="5"/>
      <c r="D725" s="5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"/>
      <c r="BF725" s="5"/>
      <c r="BG725" s="5"/>
      <c r="BH725" s="5"/>
      <c r="BI725" s="5"/>
      <c r="BJ725" s="5"/>
      <c r="BK725" s="5"/>
      <c r="BL725" s="5"/>
      <c r="BM725" s="5"/>
    </row>
    <row r="726" ht="18.75" customHeight="1">
      <c r="A726" s="5"/>
      <c r="B726" s="5"/>
      <c r="C726" s="5"/>
      <c r="D726" s="5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"/>
      <c r="BF726" s="5"/>
      <c r="BG726" s="5"/>
      <c r="BH726" s="5"/>
      <c r="BI726" s="5"/>
      <c r="BJ726" s="5"/>
      <c r="BK726" s="5"/>
      <c r="BL726" s="5"/>
      <c r="BM726" s="5"/>
    </row>
    <row r="727" ht="18.75" customHeight="1">
      <c r="A727" s="5"/>
      <c r="B727" s="5"/>
      <c r="C727" s="5"/>
      <c r="D727" s="5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"/>
      <c r="BF727" s="5"/>
      <c r="BG727" s="5"/>
      <c r="BH727" s="5"/>
      <c r="BI727" s="5"/>
      <c r="BJ727" s="5"/>
      <c r="BK727" s="5"/>
      <c r="BL727" s="5"/>
      <c r="BM727" s="5"/>
    </row>
    <row r="728" ht="18.75" customHeight="1">
      <c r="A728" s="5"/>
      <c r="B728" s="5"/>
      <c r="C728" s="5"/>
      <c r="D728" s="5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"/>
      <c r="BF728" s="5"/>
      <c r="BG728" s="5"/>
      <c r="BH728" s="5"/>
      <c r="BI728" s="5"/>
      <c r="BJ728" s="5"/>
      <c r="BK728" s="5"/>
      <c r="BL728" s="5"/>
      <c r="BM728" s="5"/>
    </row>
    <row r="729" ht="18.75" customHeight="1">
      <c r="A729" s="5"/>
      <c r="B729" s="5"/>
      <c r="C729" s="5"/>
      <c r="D729" s="5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"/>
      <c r="BF729" s="5"/>
      <c r="BG729" s="5"/>
      <c r="BH729" s="5"/>
      <c r="BI729" s="5"/>
      <c r="BJ729" s="5"/>
      <c r="BK729" s="5"/>
      <c r="BL729" s="5"/>
      <c r="BM729" s="5"/>
    </row>
    <row r="730" ht="18.75" customHeight="1">
      <c r="A730" s="5"/>
      <c r="B730" s="5"/>
      <c r="C730" s="5"/>
      <c r="D730" s="5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"/>
      <c r="BF730" s="5"/>
      <c r="BG730" s="5"/>
      <c r="BH730" s="5"/>
      <c r="BI730" s="5"/>
      <c r="BJ730" s="5"/>
      <c r="BK730" s="5"/>
      <c r="BL730" s="5"/>
      <c r="BM730" s="5"/>
    </row>
    <row r="731" ht="18.75" customHeight="1">
      <c r="A731" s="5"/>
      <c r="B731" s="5"/>
      <c r="C731" s="5"/>
      <c r="D731" s="5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"/>
      <c r="BF731" s="5"/>
      <c r="BG731" s="5"/>
      <c r="BH731" s="5"/>
      <c r="BI731" s="5"/>
      <c r="BJ731" s="5"/>
      <c r="BK731" s="5"/>
      <c r="BL731" s="5"/>
      <c r="BM731" s="5"/>
    </row>
    <row r="732" ht="18.75" customHeight="1">
      <c r="A732" s="5"/>
      <c r="B732" s="5"/>
      <c r="C732" s="5"/>
      <c r="D732" s="5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"/>
      <c r="BF732" s="5"/>
      <c r="BG732" s="5"/>
      <c r="BH732" s="5"/>
      <c r="BI732" s="5"/>
      <c r="BJ732" s="5"/>
      <c r="BK732" s="5"/>
      <c r="BL732" s="5"/>
      <c r="BM732" s="5"/>
    </row>
    <row r="733" ht="18.75" customHeight="1">
      <c r="A733" s="5"/>
      <c r="B733" s="5"/>
      <c r="C733" s="5"/>
      <c r="D733" s="5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"/>
      <c r="BF733" s="5"/>
      <c r="BG733" s="5"/>
      <c r="BH733" s="5"/>
      <c r="BI733" s="5"/>
      <c r="BJ733" s="5"/>
      <c r="BK733" s="5"/>
      <c r="BL733" s="5"/>
      <c r="BM733" s="5"/>
    </row>
    <row r="734" ht="18.75" customHeight="1">
      <c r="A734" s="5"/>
      <c r="B734" s="5"/>
      <c r="C734" s="5"/>
      <c r="D734" s="5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"/>
      <c r="BF734" s="5"/>
      <c r="BG734" s="5"/>
      <c r="BH734" s="5"/>
      <c r="BI734" s="5"/>
      <c r="BJ734" s="5"/>
      <c r="BK734" s="5"/>
      <c r="BL734" s="5"/>
      <c r="BM734" s="5"/>
    </row>
    <row r="735" ht="18.75" customHeight="1">
      <c r="A735" s="5"/>
      <c r="B735" s="5"/>
      <c r="C735" s="5"/>
      <c r="D735" s="5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"/>
      <c r="BF735" s="5"/>
      <c r="BG735" s="5"/>
      <c r="BH735" s="5"/>
      <c r="BI735" s="5"/>
      <c r="BJ735" s="5"/>
      <c r="BK735" s="5"/>
      <c r="BL735" s="5"/>
      <c r="BM735" s="5"/>
    </row>
    <row r="736" ht="18.75" customHeight="1">
      <c r="A736" s="5"/>
      <c r="B736" s="5"/>
      <c r="C736" s="5"/>
      <c r="D736" s="5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"/>
      <c r="BF736" s="5"/>
      <c r="BG736" s="5"/>
      <c r="BH736" s="5"/>
      <c r="BI736" s="5"/>
      <c r="BJ736" s="5"/>
      <c r="BK736" s="5"/>
      <c r="BL736" s="5"/>
      <c r="BM736" s="5"/>
    </row>
    <row r="737" ht="18.75" customHeight="1">
      <c r="A737" s="5"/>
      <c r="B737" s="5"/>
      <c r="C737" s="5"/>
      <c r="D737" s="5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"/>
      <c r="BF737" s="5"/>
      <c r="BG737" s="5"/>
      <c r="BH737" s="5"/>
      <c r="BI737" s="5"/>
      <c r="BJ737" s="5"/>
      <c r="BK737" s="5"/>
      <c r="BL737" s="5"/>
      <c r="BM737" s="5"/>
    </row>
    <row r="738" ht="18.75" customHeight="1">
      <c r="A738" s="5"/>
      <c r="B738" s="5"/>
      <c r="C738" s="5"/>
      <c r="D738" s="5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"/>
      <c r="BF738" s="5"/>
      <c r="BG738" s="5"/>
      <c r="BH738" s="5"/>
      <c r="BI738" s="5"/>
      <c r="BJ738" s="5"/>
      <c r="BK738" s="5"/>
      <c r="BL738" s="5"/>
      <c r="BM738" s="5"/>
    </row>
    <row r="739" ht="18.75" customHeight="1">
      <c r="A739" s="5"/>
      <c r="B739" s="5"/>
      <c r="C739" s="5"/>
      <c r="D739" s="5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"/>
      <c r="BF739" s="5"/>
      <c r="BG739" s="5"/>
      <c r="BH739" s="5"/>
      <c r="BI739" s="5"/>
      <c r="BJ739" s="5"/>
      <c r="BK739" s="5"/>
      <c r="BL739" s="5"/>
      <c r="BM739" s="5"/>
    </row>
    <row r="740" ht="18.75" customHeight="1">
      <c r="A740" s="5"/>
      <c r="B740" s="5"/>
      <c r="C740" s="5"/>
      <c r="D740" s="5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"/>
      <c r="BF740" s="5"/>
      <c r="BG740" s="5"/>
      <c r="BH740" s="5"/>
      <c r="BI740" s="5"/>
      <c r="BJ740" s="5"/>
      <c r="BK740" s="5"/>
      <c r="BL740" s="5"/>
      <c r="BM740" s="5"/>
    </row>
    <row r="741" ht="18.75" customHeight="1">
      <c r="A741" s="5"/>
      <c r="B741" s="5"/>
      <c r="C741" s="5"/>
      <c r="D741" s="5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"/>
      <c r="BF741" s="5"/>
      <c r="BG741" s="5"/>
      <c r="BH741" s="5"/>
      <c r="BI741" s="5"/>
      <c r="BJ741" s="5"/>
      <c r="BK741" s="5"/>
      <c r="BL741" s="5"/>
      <c r="BM741" s="5"/>
    </row>
    <row r="742" ht="18.75" customHeight="1">
      <c r="A742" s="5"/>
      <c r="B742" s="5"/>
      <c r="C742" s="5"/>
      <c r="D742" s="5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"/>
      <c r="BF742" s="5"/>
      <c r="BG742" s="5"/>
      <c r="BH742" s="5"/>
      <c r="BI742" s="5"/>
      <c r="BJ742" s="5"/>
      <c r="BK742" s="5"/>
      <c r="BL742" s="5"/>
      <c r="BM742" s="5"/>
    </row>
    <row r="743" ht="18.75" customHeight="1">
      <c r="A743" s="5"/>
      <c r="B743" s="5"/>
      <c r="C743" s="5"/>
      <c r="D743" s="5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"/>
      <c r="BF743" s="5"/>
      <c r="BG743" s="5"/>
      <c r="BH743" s="5"/>
      <c r="BI743" s="5"/>
      <c r="BJ743" s="5"/>
      <c r="BK743" s="5"/>
      <c r="BL743" s="5"/>
      <c r="BM743" s="5"/>
    </row>
    <row r="744" ht="18.75" customHeight="1">
      <c r="A744" s="5"/>
      <c r="B744" s="5"/>
      <c r="C744" s="5"/>
      <c r="D744" s="5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"/>
      <c r="BF744" s="5"/>
      <c r="BG744" s="5"/>
      <c r="BH744" s="5"/>
      <c r="BI744" s="5"/>
      <c r="BJ744" s="5"/>
      <c r="BK744" s="5"/>
      <c r="BL744" s="5"/>
      <c r="BM744" s="5"/>
    </row>
    <row r="745" ht="18.75" customHeight="1">
      <c r="A745" s="5"/>
      <c r="B745" s="5"/>
      <c r="C745" s="5"/>
      <c r="D745" s="5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"/>
      <c r="BF745" s="5"/>
      <c r="BG745" s="5"/>
      <c r="BH745" s="5"/>
      <c r="BI745" s="5"/>
      <c r="BJ745" s="5"/>
      <c r="BK745" s="5"/>
      <c r="BL745" s="5"/>
      <c r="BM745" s="5"/>
    </row>
    <row r="746" ht="18.75" customHeight="1">
      <c r="A746" s="5"/>
      <c r="B746" s="5"/>
      <c r="C746" s="5"/>
      <c r="D746" s="5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"/>
      <c r="BF746" s="5"/>
      <c r="BG746" s="5"/>
      <c r="BH746" s="5"/>
      <c r="BI746" s="5"/>
      <c r="BJ746" s="5"/>
      <c r="BK746" s="5"/>
      <c r="BL746" s="5"/>
      <c r="BM746" s="5"/>
    </row>
    <row r="747" ht="18.75" customHeight="1">
      <c r="A747" s="5"/>
      <c r="B747" s="5"/>
      <c r="C747" s="5"/>
      <c r="D747" s="5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"/>
      <c r="BF747" s="5"/>
      <c r="BG747" s="5"/>
      <c r="BH747" s="5"/>
      <c r="BI747" s="5"/>
      <c r="BJ747" s="5"/>
      <c r="BK747" s="5"/>
      <c r="BL747" s="5"/>
      <c r="BM747" s="5"/>
    </row>
    <row r="748" ht="18.75" customHeight="1">
      <c r="A748" s="5"/>
      <c r="B748" s="5"/>
      <c r="C748" s="5"/>
      <c r="D748" s="5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"/>
      <c r="BF748" s="5"/>
      <c r="BG748" s="5"/>
      <c r="BH748" s="5"/>
      <c r="BI748" s="5"/>
      <c r="BJ748" s="5"/>
      <c r="BK748" s="5"/>
      <c r="BL748" s="5"/>
      <c r="BM748" s="5"/>
    </row>
    <row r="749" ht="18.75" customHeight="1">
      <c r="A749" s="5"/>
      <c r="B749" s="5"/>
      <c r="C749" s="5"/>
      <c r="D749" s="5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"/>
      <c r="BF749" s="5"/>
      <c r="BG749" s="5"/>
      <c r="BH749" s="5"/>
      <c r="BI749" s="5"/>
      <c r="BJ749" s="5"/>
      <c r="BK749" s="5"/>
      <c r="BL749" s="5"/>
      <c r="BM749" s="5"/>
    </row>
    <row r="750" ht="18.75" customHeight="1">
      <c r="A750" s="5"/>
      <c r="B750" s="5"/>
      <c r="C750" s="5"/>
      <c r="D750" s="5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"/>
      <c r="BF750" s="5"/>
      <c r="BG750" s="5"/>
      <c r="BH750" s="5"/>
      <c r="BI750" s="5"/>
      <c r="BJ750" s="5"/>
      <c r="BK750" s="5"/>
      <c r="BL750" s="5"/>
      <c r="BM750" s="5"/>
    </row>
    <row r="751" ht="18.75" customHeight="1">
      <c r="A751" s="5"/>
      <c r="B751" s="5"/>
      <c r="C751" s="5"/>
      <c r="D751" s="5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"/>
      <c r="BF751" s="5"/>
      <c r="BG751" s="5"/>
      <c r="BH751" s="5"/>
      <c r="BI751" s="5"/>
      <c r="BJ751" s="5"/>
      <c r="BK751" s="5"/>
      <c r="BL751" s="5"/>
      <c r="BM751" s="5"/>
    </row>
    <row r="752" ht="18.75" customHeight="1">
      <c r="A752" s="5"/>
      <c r="B752" s="5"/>
      <c r="C752" s="5"/>
      <c r="D752" s="5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"/>
      <c r="BF752" s="5"/>
      <c r="BG752" s="5"/>
      <c r="BH752" s="5"/>
      <c r="BI752" s="5"/>
      <c r="BJ752" s="5"/>
      <c r="BK752" s="5"/>
      <c r="BL752" s="5"/>
      <c r="BM752" s="5"/>
    </row>
    <row r="753" ht="18.75" customHeight="1">
      <c r="A753" s="5"/>
      <c r="B753" s="5"/>
      <c r="C753" s="5"/>
      <c r="D753" s="5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"/>
      <c r="BF753" s="5"/>
      <c r="BG753" s="5"/>
      <c r="BH753" s="5"/>
      <c r="BI753" s="5"/>
      <c r="BJ753" s="5"/>
      <c r="BK753" s="5"/>
      <c r="BL753" s="5"/>
      <c r="BM753" s="5"/>
    </row>
    <row r="754" ht="18.75" customHeight="1">
      <c r="A754" s="5"/>
      <c r="B754" s="5"/>
      <c r="C754" s="5"/>
      <c r="D754" s="5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"/>
      <c r="BF754" s="5"/>
      <c r="BG754" s="5"/>
      <c r="BH754" s="5"/>
      <c r="BI754" s="5"/>
      <c r="BJ754" s="5"/>
      <c r="BK754" s="5"/>
      <c r="BL754" s="5"/>
      <c r="BM754" s="5"/>
    </row>
    <row r="755" ht="18.75" customHeight="1">
      <c r="A755" s="5"/>
      <c r="B755" s="5"/>
      <c r="C755" s="5"/>
      <c r="D755" s="5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"/>
      <c r="BF755" s="5"/>
      <c r="BG755" s="5"/>
      <c r="BH755" s="5"/>
      <c r="BI755" s="5"/>
      <c r="BJ755" s="5"/>
      <c r="BK755" s="5"/>
      <c r="BL755" s="5"/>
      <c r="BM755" s="5"/>
    </row>
    <row r="756" ht="18.75" customHeight="1">
      <c r="A756" s="5"/>
      <c r="B756" s="5"/>
      <c r="C756" s="5"/>
      <c r="D756" s="5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"/>
      <c r="BF756" s="5"/>
      <c r="BG756" s="5"/>
      <c r="BH756" s="5"/>
      <c r="BI756" s="5"/>
      <c r="BJ756" s="5"/>
      <c r="BK756" s="5"/>
      <c r="BL756" s="5"/>
      <c r="BM756" s="5"/>
    </row>
    <row r="757" ht="18.75" customHeight="1">
      <c r="A757" s="5"/>
      <c r="B757" s="5"/>
      <c r="C757" s="5"/>
      <c r="D757" s="5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"/>
      <c r="BF757" s="5"/>
      <c r="BG757" s="5"/>
      <c r="BH757" s="5"/>
      <c r="BI757" s="5"/>
      <c r="BJ757" s="5"/>
      <c r="BK757" s="5"/>
      <c r="BL757" s="5"/>
      <c r="BM757" s="5"/>
    </row>
    <row r="758" ht="18.75" customHeight="1">
      <c r="A758" s="5"/>
      <c r="B758" s="5"/>
      <c r="C758" s="5"/>
      <c r="D758" s="5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"/>
      <c r="BF758" s="5"/>
      <c r="BG758" s="5"/>
      <c r="BH758" s="5"/>
      <c r="BI758" s="5"/>
      <c r="BJ758" s="5"/>
      <c r="BK758" s="5"/>
      <c r="BL758" s="5"/>
      <c r="BM758" s="5"/>
    </row>
    <row r="759" ht="18.75" customHeight="1">
      <c r="A759" s="5"/>
      <c r="B759" s="5"/>
      <c r="C759" s="5"/>
      <c r="D759" s="5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"/>
      <c r="BF759" s="5"/>
      <c r="BG759" s="5"/>
      <c r="BH759" s="5"/>
      <c r="BI759" s="5"/>
      <c r="BJ759" s="5"/>
      <c r="BK759" s="5"/>
      <c r="BL759" s="5"/>
      <c r="BM759" s="5"/>
    </row>
    <row r="760" ht="18.75" customHeight="1">
      <c r="A760" s="5"/>
      <c r="B760" s="5"/>
      <c r="C760" s="5"/>
      <c r="D760" s="5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"/>
      <c r="BF760" s="5"/>
      <c r="BG760" s="5"/>
      <c r="BH760" s="5"/>
      <c r="BI760" s="5"/>
      <c r="BJ760" s="5"/>
      <c r="BK760" s="5"/>
      <c r="BL760" s="5"/>
      <c r="BM760" s="5"/>
    </row>
    <row r="761" ht="18.75" customHeight="1">
      <c r="A761" s="5"/>
      <c r="B761" s="5"/>
      <c r="C761" s="5"/>
      <c r="D761" s="5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"/>
      <c r="BF761" s="5"/>
      <c r="BG761" s="5"/>
      <c r="BH761" s="5"/>
      <c r="BI761" s="5"/>
      <c r="BJ761" s="5"/>
      <c r="BK761" s="5"/>
      <c r="BL761" s="5"/>
      <c r="BM761" s="5"/>
    </row>
    <row r="762" ht="18.75" customHeight="1">
      <c r="A762" s="5"/>
      <c r="B762" s="5"/>
      <c r="C762" s="5"/>
      <c r="D762" s="5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"/>
      <c r="BF762" s="5"/>
      <c r="BG762" s="5"/>
      <c r="BH762" s="5"/>
      <c r="BI762" s="5"/>
      <c r="BJ762" s="5"/>
      <c r="BK762" s="5"/>
      <c r="BL762" s="5"/>
      <c r="BM762" s="5"/>
    </row>
    <row r="763" ht="18.75" customHeight="1">
      <c r="A763" s="5"/>
      <c r="B763" s="5"/>
      <c r="C763" s="5"/>
      <c r="D763" s="5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"/>
      <c r="BF763" s="5"/>
      <c r="BG763" s="5"/>
      <c r="BH763" s="5"/>
      <c r="BI763" s="5"/>
      <c r="BJ763" s="5"/>
      <c r="BK763" s="5"/>
      <c r="BL763" s="5"/>
      <c r="BM763" s="5"/>
    </row>
    <row r="764" ht="18.75" customHeight="1">
      <c r="A764" s="5"/>
      <c r="B764" s="5"/>
      <c r="C764" s="5"/>
      <c r="D764" s="5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"/>
      <c r="BF764" s="5"/>
      <c r="BG764" s="5"/>
      <c r="BH764" s="5"/>
      <c r="BI764" s="5"/>
      <c r="BJ764" s="5"/>
      <c r="BK764" s="5"/>
      <c r="BL764" s="5"/>
      <c r="BM764" s="5"/>
    </row>
    <row r="765" ht="18.75" customHeight="1">
      <c r="A765" s="5"/>
      <c r="B765" s="5"/>
      <c r="C765" s="5"/>
      <c r="D765" s="5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"/>
      <c r="BF765" s="5"/>
      <c r="BG765" s="5"/>
      <c r="BH765" s="5"/>
      <c r="BI765" s="5"/>
      <c r="BJ765" s="5"/>
      <c r="BK765" s="5"/>
      <c r="BL765" s="5"/>
      <c r="BM765" s="5"/>
    </row>
    <row r="766" ht="18.75" customHeight="1">
      <c r="A766" s="5"/>
      <c r="B766" s="5"/>
      <c r="C766" s="5"/>
      <c r="D766" s="5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"/>
      <c r="BF766" s="5"/>
      <c r="BG766" s="5"/>
      <c r="BH766" s="5"/>
      <c r="BI766" s="5"/>
      <c r="BJ766" s="5"/>
      <c r="BK766" s="5"/>
      <c r="BL766" s="5"/>
      <c r="BM766" s="5"/>
    </row>
    <row r="767" ht="18.75" customHeight="1">
      <c r="A767" s="5"/>
      <c r="B767" s="5"/>
      <c r="C767" s="5"/>
      <c r="D767" s="5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"/>
      <c r="BF767" s="5"/>
      <c r="BG767" s="5"/>
      <c r="BH767" s="5"/>
      <c r="BI767" s="5"/>
      <c r="BJ767" s="5"/>
      <c r="BK767" s="5"/>
      <c r="BL767" s="5"/>
      <c r="BM767" s="5"/>
    </row>
    <row r="768" ht="18.75" customHeight="1">
      <c r="A768" s="5"/>
      <c r="B768" s="5"/>
      <c r="C768" s="5"/>
      <c r="D768" s="5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"/>
      <c r="BF768" s="5"/>
      <c r="BG768" s="5"/>
      <c r="BH768" s="5"/>
      <c r="BI768" s="5"/>
      <c r="BJ768" s="5"/>
      <c r="BK768" s="5"/>
      <c r="BL768" s="5"/>
      <c r="BM768" s="5"/>
    </row>
    <row r="769" ht="18.75" customHeight="1">
      <c r="A769" s="5"/>
      <c r="B769" s="5"/>
      <c r="C769" s="5"/>
      <c r="D769" s="5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"/>
      <c r="BF769" s="5"/>
      <c r="BG769" s="5"/>
      <c r="BH769" s="5"/>
      <c r="BI769" s="5"/>
      <c r="BJ769" s="5"/>
      <c r="BK769" s="5"/>
      <c r="BL769" s="5"/>
      <c r="BM769" s="5"/>
    </row>
    <row r="770" ht="18.75" customHeight="1">
      <c r="A770" s="5"/>
      <c r="B770" s="5"/>
      <c r="C770" s="5"/>
      <c r="D770" s="5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"/>
      <c r="BF770" s="5"/>
      <c r="BG770" s="5"/>
      <c r="BH770" s="5"/>
      <c r="BI770" s="5"/>
      <c r="BJ770" s="5"/>
      <c r="BK770" s="5"/>
      <c r="BL770" s="5"/>
      <c r="BM770" s="5"/>
    </row>
    <row r="771" ht="18.75" customHeight="1">
      <c r="A771" s="5"/>
      <c r="B771" s="5"/>
      <c r="C771" s="5"/>
      <c r="D771" s="5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"/>
      <c r="BF771" s="5"/>
      <c r="BG771" s="5"/>
      <c r="BH771" s="5"/>
      <c r="BI771" s="5"/>
      <c r="BJ771" s="5"/>
      <c r="BK771" s="5"/>
      <c r="BL771" s="5"/>
      <c r="BM771" s="5"/>
    </row>
    <row r="772" ht="18.75" customHeight="1">
      <c r="A772" s="5"/>
      <c r="B772" s="5"/>
      <c r="C772" s="5"/>
      <c r="D772" s="5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"/>
      <c r="BF772" s="5"/>
      <c r="BG772" s="5"/>
      <c r="BH772" s="5"/>
      <c r="BI772" s="5"/>
      <c r="BJ772" s="5"/>
      <c r="BK772" s="5"/>
      <c r="BL772" s="5"/>
      <c r="BM772" s="5"/>
    </row>
    <row r="773" ht="18.75" customHeight="1">
      <c r="A773" s="5"/>
      <c r="B773" s="5"/>
      <c r="C773" s="5"/>
      <c r="D773" s="5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"/>
      <c r="BF773" s="5"/>
      <c r="BG773" s="5"/>
      <c r="BH773" s="5"/>
      <c r="BI773" s="5"/>
      <c r="BJ773" s="5"/>
      <c r="BK773" s="5"/>
      <c r="BL773" s="5"/>
      <c r="BM773" s="5"/>
    </row>
    <row r="774" ht="18.75" customHeight="1">
      <c r="A774" s="5"/>
      <c r="B774" s="5"/>
      <c r="C774" s="5"/>
      <c r="D774" s="5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"/>
      <c r="BF774" s="5"/>
      <c r="BG774" s="5"/>
      <c r="BH774" s="5"/>
      <c r="BI774" s="5"/>
      <c r="BJ774" s="5"/>
      <c r="BK774" s="5"/>
      <c r="BL774" s="5"/>
      <c r="BM774" s="5"/>
    </row>
    <row r="775" ht="18.75" customHeight="1">
      <c r="A775" s="5"/>
      <c r="B775" s="5"/>
      <c r="C775" s="5"/>
      <c r="D775" s="5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"/>
      <c r="BF775" s="5"/>
      <c r="BG775" s="5"/>
      <c r="BH775" s="5"/>
      <c r="BI775" s="5"/>
      <c r="BJ775" s="5"/>
      <c r="BK775" s="5"/>
      <c r="BL775" s="5"/>
      <c r="BM775" s="5"/>
    </row>
    <row r="776" ht="18.75" customHeight="1">
      <c r="A776" s="5"/>
      <c r="B776" s="5"/>
      <c r="C776" s="5"/>
      <c r="D776" s="5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"/>
      <c r="BF776" s="5"/>
      <c r="BG776" s="5"/>
      <c r="BH776" s="5"/>
      <c r="BI776" s="5"/>
      <c r="BJ776" s="5"/>
      <c r="BK776" s="5"/>
      <c r="BL776" s="5"/>
      <c r="BM776" s="5"/>
    </row>
    <row r="777" ht="18.75" customHeight="1">
      <c r="A777" s="5"/>
      <c r="B777" s="5"/>
      <c r="C777" s="5"/>
      <c r="D777" s="5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"/>
      <c r="BF777" s="5"/>
      <c r="BG777" s="5"/>
      <c r="BH777" s="5"/>
      <c r="BI777" s="5"/>
      <c r="BJ777" s="5"/>
      <c r="BK777" s="5"/>
      <c r="BL777" s="5"/>
      <c r="BM777" s="5"/>
    </row>
    <row r="778" ht="18.75" customHeight="1">
      <c r="A778" s="5"/>
      <c r="B778" s="5"/>
      <c r="C778" s="5"/>
      <c r="D778" s="5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"/>
      <c r="BF778" s="5"/>
      <c r="BG778" s="5"/>
      <c r="BH778" s="5"/>
      <c r="BI778" s="5"/>
      <c r="BJ778" s="5"/>
      <c r="BK778" s="5"/>
      <c r="BL778" s="5"/>
      <c r="BM778" s="5"/>
    </row>
    <row r="779" ht="18.75" customHeight="1">
      <c r="A779" s="5"/>
      <c r="B779" s="5"/>
      <c r="C779" s="5"/>
      <c r="D779" s="5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"/>
      <c r="BF779" s="5"/>
      <c r="BG779" s="5"/>
      <c r="BH779" s="5"/>
      <c r="BI779" s="5"/>
      <c r="BJ779" s="5"/>
      <c r="BK779" s="5"/>
      <c r="BL779" s="5"/>
      <c r="BM779" s="5"/>
    </row>
    <row r="780" ht="18.75" customHeight="1">
      <c r="A780" s="5"/>
      <c r="B780" s="5"/>
      <c r="C780" s="5"/>
      <c r="D780" s="5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"/>
      <c r="BF780" s="5"/>
      <c r="BG780" s="5"/>
      <c r="BH780" s="5"/>
      <c r="BI780" s="5"/>
      <c r="BJ780" s="5"/>
      <c r="BK780" s="5"/>
      <c r="BL780" s="5"/>
      <c r="BM780" s="5"/>
    </row>
    <row r="781" ht="18.75" customHeight="1">
      <c r="A781" s="5"/>
      <c r="B781" s="5"/>
      <c r="C781" s="5"/>
      <c r="D781" s="5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"/>
      <c r="BF781" s="5"/>
      <c r="BG781" s="5"/>
      <c r="BH781" s="5"/>
      <c r="BI781" s="5"/>
      <c r="BJ781" s="5"/>
      <c r="BK781" s="5"/>
      <c r="BL781" s="5"/>
      <c r="BM781" s="5"/>
    </row>
    <row r="782" ht="18.75" customHeight="1">
      <c r="A782" s="5"/>
      <c r="B782" s="5"/>
      <c r="C782" s="5"/>
      <c r="D782" s="5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"/>
      <c r="BF782" s="5"/>
      <c r="BG782" s="5"/>
      <c r="BH782" s="5"/>
      <c r="BI782" s="5"/>
      <c r="BJ782" s="5"/>
      <c r="BK782" s="5"/>
      <c r="BL782" s="5"/>
      <c r="BM782" s="5"/>
    </row>
    <row r="783" ht="18.75" customHeight="1">
      <c r="A783" s="5"/>
      <c r="B783" s="5"/>
      <c r="C783" s="5"/>
      <c r="D783" s="5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"/>
      <c r="BF783" s="5"/>
      <c r="BG783" s="5"/>
      <c r="BH783" s="5"/>
      <c r="BI783" s="5"/>
      <c r="BJ783" s="5"/>
      <c r="BK783" s="5"/>
      <c r="BL783" s="5"/>
      <c r="BM783" s="5"/>
    </row>
    <row r="784" ht="18.75" customHeight="1">
      <c r="A784" s="5"/>
      <c r="B784" s="5"/>
      <c r="C784" s="5"/>
      <c r="D784" s="5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"/>
      <c r="BF784" s="5"/>
      <c r="BG784" s="5"/>
      <c r="BH784" s="5"/>
      <c r="BI784" s="5"/>
      <c r="BJ784" s="5"/>
      <c r="BK784" s="5"/>
      <c r="BL784" s="5"/>
      <c r="BM784" s="5"/>
    </row>
    <row r="785" ht="18.75" customHeight="1">
      <c r="A785" s="5"/>
      <c r="B785" s="5"/>
      <c r="C785" s="5"/>
      <c r="D785" s="5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"/>
      <c r="BF785" s="5"/>
      <c r="BG785" s="5"/>
      <c r="BH785" s="5"/>
      <c r="BI785" s="5"/>
      <c r="BJ785" s="5"/>
      <c r="BK785" s="5"/>
      <c r="BL785" s="5"/>
      <c r="BM785" s="5"/>
    </row>
    <row r="786" ht="18.75" customHeight="1">
      <c r="A786" s="5"/>
      <c r="B786" s="5"/>
      <c r="C786" s="5"/>
      <c r="D786" s="5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"/>
      <c r="BF786" s="5"/>
      <c r="BG786" s="5"/>
      <c r="BH786" s="5"/>
      <c r="BI786" s="5"/>
      <c r="BJ786" s="5"/>
      <c r="BK786" s="5"/>
      <c r="BL786" s="5"/>
      <c r="BM786" s="5"/>
    </row>
    <row r="787" ht="18.75" customHeight="1">
      <c r="A787" s="5"/>
      <c r="B787" s="5"/>
      <c r="C787" s="5"/>
      <c r="D787" s="5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"/>
      <c r="BF787" s="5"/>
      <c r="BG787" s="5"/>
      <c r="BH787" s="5"/>
      <c r="BI787" s="5"/>
      <c r="BJ787" s="5"/>
      <c r="BK787" s="5"/>
      <c r="BL787" s="5"/>
      <c r="BM787" s="5"/>
    </row>
    <row r="788" ht="18.75" customHeight="1">
      <c r="A788" s="5"/>
      <c r="B788" s="5"/>
      <c r="C788" s="5"/>
      <c r="D788" s="5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"/>
      <c r="BF788" s="5"/>
      <c r="BG788" s="5"/>
      <c r="BH788" s="5"/>
      <c r="BI788" s="5"/>
      <c r="BJ788" s="5"/>
      <c r="BK788" s="5"/>
      <c r="BL788" s="5"/>
      <c r="BM788" s="5"/>
    </row>
    <row r="789" ht="18.75" customHeight="1">
      <c r="A789" s="5"/>
      <c r="B789" s="5"/>
      <c r="C789" s="5"/>
      <c r="D789" s="5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"/>
      <c r="BF789" s="5"/>
      <c r="BG789" s="5"/>
      <c r="BH789" s="5"/>
      <c r="BI789" s="5"/>
      <c r="BJ789" s="5"/>
      <c r="BK789" s="5"/>
      <c r="BL789" s="5"/>
      <c r="BM789" s="5"/>
    </row>
    <row r="790" ht="18.75" customHeight="1">
      <c r="A790" s="5"/>
      <c r="B790" s="5"/>
      <c r="C790" s="5"/>
      <c r="D790" s="5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"/>
      <c r="BF790" s="5"/>
      <c r="BG790" s="5"/>
      <c r="BH790" s="5"/>
      <c r="BI790" s="5"/>
      <c r="BJ790" s="5"/>
      <c r="BK790" s="5"/>
      <c r="BL790" s="5"/>
      <c r="BM790" s="5"/>
    </row>
    <row r="791" ht="18.75" customHeight="1">
      <c r="A791" s="5"/>
      <c r="B791" s="5"/>
      <c r="C791" s="5"/>
      <c r="D791" s="5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"/>
      <c r="BF791" s="5"/>
      <c r="BG791" s="5"/>
      <c r="BH791" s="5"/>
      <c r="BI791" s="5"/>
      <c r="BJ791" s="5"/>
      <c r="BK791" s="5"/>
      <c r="BL791" s="5"/>
      <c r="BM791" s="5"/>
    </row>
    <row r="792" ht="18.75" customHeight="1">
      <c r="A792" s="5"/>
      <c r="B792" s="5"/>
      <c r="C792" s="5"/>
      <c r="D792" s="5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"/>
      <c r="BF792" s="5"/>
      <c r="BG792" s="5"/>
      <c r="BH792" s="5"/>
      <c r="BI792" s="5"/>
      <c r="BJ792" s="5"/>
      <c r="BK792" s="5"/>
      <c r="BL792" s="5"/>
      <c r="BM792" s="5"/>
    </row>
    <row r="793" ht="18.75" customHeight="1">
      <c r="A793" s="5"/>
      <c r="B793" s="5"/>
      <c r="C793" s="5"/>
      <c r="D793" s="5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"/>
      <c r="BF793" s="5"/>
      <c r="BG793" s="5"/>
      <c r="BH793" s="5"/>
      <c r="BI793" s="5"/>
      <c r="BJ793" s="5"/>
      <c r="BK793" s="5"/>
      <c r="BL793" s="5"/>
      <c r="BM793" s="5"/>
    </row>
    <row r="794" ht="18.75" customHeight="1">
      <c r="A794" s="5"/>
      <c r="B794" s="5"/>
      <c r="C794" s="5"/>
      <c r="D794" s="5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"/>
      <c r="BF794" s="5"/>
      <c r="BG794" s="5"/>
      <c r="BH794" s="5"/>
      <c r="BI794" s="5"/>
      <c r="BJ794" s="5"/>
      <c r="BK794" s="5"/>
      <c r="BL794" s="5"/>
      <c r="BM794" s="5"/>
    </row>
    <row r="795" ht="18.75" customHeight="1">
      <c r="A795" s="5"/>
      <c r="B795" s="5"/>
      <c r="C795" s="5"/>
      <c r="D795" s="5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"/>
      <c r="BF795" s="5"/>
      <c r="BG795" s="5"/>
      <c r="BH795" s="5"/>
      <c r="BI795" s="5"/>
      <c r="BJ795" s="5"/>
      <c r="BK795" s="5"/>
      <c r="BL795" s="5"/>
      <c r="BM795" s="5"/>
    </row>
    <row r="796" ht="18.75" customHeight="1">
      <c r="A796" s="5"/>
      <c r="B796" s="5"/>
      <c r="C796" s="5"/>
      <c r="D796" s="5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"/>
      <c r="BF796" s="5"/>
      <c r="BG796" s="5"/>
      <c r="BH796" s="5"/>
      <c r="BI796" s="5"/>
      <c r="BJ796" s="5"/>
      <c r="BK796" s="5"/>
      <c r="BL796" s="5"/>
      <c r="BM796" s="5"/>
    </row>
    <row r="797" ht="18.75" customHeight="1">
      <c r="A797" s="5"/>
      <c r="B797" s="5"/>
      <c r="C797" s="5"/>
      <c r="D797" s="5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"/>
      <c r="BF797" s="5"/>
      <c r="BG797" s="5"/>
      <c r="BH797" s="5"/>
      <c r="BI797" s="5"/>
      <c r="BJ797" s="5"/>
      <c r="BK797" s="5"/>
      <c r="BL797" s="5"/>
      <c r="BM797" s="5"/>
    </row>
    <row r="798" ht="18.75" customHeight="1">
      <c r="A798" s="5"/>
      <c r="B798" s="5"/>
      <c r="C798" s="5"/>
      <c r="D798" s="5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"/>
      <c r="BF798" s="5"/>
      <c r="BG798" s="5"/>
      <c r="BH798" s="5"/>
      <c r="BI798" s="5"/>
      <c r="BJ798" s="5"/>
      <c r="BK798" s="5"/>
      <c r="BL798" s="5"/>
      <c r="BM798" s="5"/>
    </row>
    <row r="799" ht="18.75" customHeight="1">
      <c r="A799" s="5"/>
      <c r="B799" s="5"/>
      <c r="C799" s="5"/>
      <c r="D799" s="5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"/>
      <c r="BF799" s="5"/>
      <c r="BG799" s="5"/>
      <c r="BH799" s="5"/>
      <c r="BI799" s="5"/>
      <c r="BJ799" s="5"/>
      <c r="BK799" s="5"/>
      <c r="BL799" s="5"/>
      <c r="BM799" s="5"/>
    </row>
    <row r="800" ht="18.75" customHeight="1">
      <c r="A800" s="5"/>
      <c r="B800" s="5"/>
      <c r="C800" s="5"/>
      <c r="D800" s="5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"/>
      <c r="BF800" s="5"/>
      <c r="BG800" s="5"/>
      <c r="BH800" s="5"/>
      <c r="BI800" s="5"/>
      <c r="BJ800" s="5"/>
      <c r="BK800" s="5"/>
      <c r="BL800" s="5"/>
      <c r="BM800" s="5"/>
    </row>
    <row r="801" ht="18.75" customHeight="1">
      <c r="A801" s="5"/>
      <c r="B801" s="5"/>
      <c r="C801" s="5"/>
      <c r="D801" s="5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"/>
      <c r="BF801" s="5"/>
      <c r="BG801" s="5"/>
      <c r="BH801" s="5"/>
      <c r="BI801" s="5"/>
      <c r="BJ801" s="5"/>
      <c r="BK801" s="5"/>
      <c r="BL801" s="5"/>
      <c r="BM801" s="5"/>
    </row>
    <row r="802" ht="18.75" customHeight="1">
      <c r="A802" s="5"/>
      <c r="B802" s="5"/>
      <c r="C802" s="5"/>
      <c r="D802" s="5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"/>
      <c r="BF802" s="5"/>
      <c r="BG802" s="5"/>
      <c r="BH802" s="5"/>
      <c r="BI802" s="5"/>
      <c r="BJ802" s="5"/>
      <c r="BK802" s="5"/>
      <c r="BL802" s="5"/>
      <c r="BM802" s="5"/>
    </row>
    <row r="803" ht="18.75" customHeight="1">
      <c r="A803" s="5"/>
      <c r="B803" s="5"/>
      <c r="C803" s="5"/>
      <c r="D803" s="5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"/>
      <c r="BF803" s="5"/>
      <c r="BG803" s="5"/>
      <c r="BH803" s="5"/>
      <c r="BI803" s="5"/>
      <c r="BJ803" s="5"/>
      <c r="BK803" s="5"/>
      <c r="BL803" s="5"/>
      <c r="BM803" s="5"/>
    </row>
    <row r="804" ht="18.75" customHeight="1">
      <c r="A804" s="5"/>
      <c r="B804" s="5"/>
      <c r="C804" s="5"/>
      <c r="D804" s="5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"/>
      <c r="BF804" s="5"/>
      <c r="BG804" s="5"/>
      <c r="BH804" s="5"/>
      <c r="BI804" s="5"/>
      <c r="BJ804" s="5"/>
      <c r="BK804" s="5"/>
      <c r="BL804" s="5"/>
      <c r="BM804" s="5"/>
    </row>
    <row r="805" ht="18.75" customHeight="1">
      <c r="A805" s="5"/>
      <c r="B805" s="5"/>
      <c r="C805" s="5"/>
      <c r="D805" s="5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"/>
      <c r="BF805" s="5"/>
      <c r="BG805" s="5"/>
      <c r="BH805" s="5"/>
      <c r="BI805" s="5"/>
      <c r="BJ805" s="5"/>
      <c r="BK805" s="5"/>
      <c r="BL805" s="5"/>
      <c r="BM805" s="5"/>
    </row>
    <row r="806" ht="18.75" customHeight="1">
      <c r="A806" s="5"/>
      <c r="B806" s="5"/>
      <c r="C806" s="5"/>
      <c r="D806" s="5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"/>
      <c r="BF806" s="5"/>
      <c r="BG806" s="5"/>
      <c r="BH806" s="5"/>
      <c r="BI806" s="5"/>
      <c r="BJ806" s="5"/>
      <c r="BK806" s="5"/>
      <c r="BL806" s="5"/>
      <c r="BM806" s="5"/>
    </row>
    <row r="807" ht="18.75" customHeight="1">
      <c r="A807" s="5"/>
      <c r="B807" s="5"/>
      <c r="C807" s="5"/>
      <c r="D807" s="5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"/>
      <c r="BF807" s="5"/>
      <c r="BG807" s="5"/>
      <c r="BH807" s="5"/>
      <c r="BI807" s="5"/>
      <c r="BJ807" s="5"/>
      <c r="BK807" s="5"/>
      <c r="BL807" s="5"/>
      <c r="BM807" s="5"/>
    </row>
    <row r="808" ht="18.75" customHeight="1">
      <c r="A808" s="5"/>
      <c r="B808" s="5"/>
      <c r="C808" s="5"/>
      <c r="D808" s="5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"/>
      <c r="BF808" s="5"/>
      <c r="BG808" s="5"/>
      <c r="BH808" s="5"/>
      <c r="BI808" s="5"/>
      <c r="BJ808" s="5"/>
      <c r="BK808" s="5"/>
      <c r="BL808" s="5"/>
      <c r="BM808" s="5"/>
    </row>
    <row r="809" ht="18.75" customHeight="1">
      <c r="A809" s="5"/>
      <c r="B809" s="5"/>
      <c r="C809" s="5"/>
      <c r="D809" s="5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"/>
      <c r="BF809" s="5"/>
      <c r="BG809" s="5"/>
      <c r="BH809" s="5"/>
      <c r="BI809" s="5"/>
      <c r="BJ809" s="5"/>
      <c r="BK809" s="5"/>
      <c r="BL809" s="5"/>
      <c r="BM809" s="5"/>
    </row>
    <row r="810" ht="18.75" customHeight="1">
      <c r="A810" s="5"/>
      <c r="B810" s="5"/>
      <c r="C810" s="5"/>
      <c r="D810" s="5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"/>
      <c r="BF810" s="5"/>
      <c r="BG810" s="5"/>
      <c r="BH810" s="5"/>
      <c r="BI810" s="5"/>
      <c r="BJ810" s="5"/>
      <c r="BK810" s="5"/>
      <c r="BL810" s="5"/>
      <c r="BM810" s="5"/>
    </row>
    <row r="811" ht="18.75" customHeight="1">
      <c r="A811" s="5"/>
      <c r="B811" s="5"/>
      <c r="C811" s="5"/>
      <c r="D811" s="5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"/>
      <c r="BF811" s="5"/>
      <c r="BG811" s="5"/>
      <c r="BH811" s="5"/>
      <c r="BI811" s="5"/>
      <c r="BJ811" s="5"/>
      <c r="BK811" s="5"/>
      <c r="BL811" s="5"/>
      <c r="BM811" s="5"/>
    </row>
    <row r="812" ht="18.75" customHeight="1">
      <c r="A812" s="5"/>
      <c r="B812" s="5"/>
      <c r="C812" s="5"/>
      <c r="D812" s="5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"/>
      <c r="BF812" s="5"/>
      <c r="BG812" s="5"/>
      <c r="BH812" s="5"/>
      <c r="BI812" s="5"/>
      <c r="BJ812" s="5"/>
      <c r="BK812" s="5"/>
      <c r="BL812" s="5"/>
      <c r="BM812" s="5"/>
    </row>
    <row r="813" ht="18.75" customHeight="1">
      <c r="A813" s="5"/>
      <c r="B813" s="5"/>
      <c r="C813" s="5"/>
      <c r="D813" s="5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"/>
      <c r="BF813" s="5"/>
      <c r="BG813" s="5"/>
      <c r="BH813" s="5"/>
      <c r="BI813" s="5"/>
      <c r="BJ813" s="5"/>
      <c r="BK813" s="5"/>
      <c r="BL813" s="5"/>
      <c r="BM813" s="5"/>
    </row>
    <row r="814" ht="18.75" customHeight="1">
      <c r="A814" s="5"/>
      <c r="B814" s="5"/>
      <c r="C814" s="5"/>
      <c r="D814" s="5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"/>
      <c r="BF814" s="5"/>
      <c r="BG814" s="5"/>
      <c r="BH814" s="5"/>
      <c r="BI814" s="5"/>
      <c r="BJ814" s="5"/>
      <c r="BK814" s="5"/>
      <c r="BL814" s="5"/>
      <c r="BM814" s="5"/>
    </row>
    <row r="815" ht="18.75" customHeight="1">
      <c r="A815" s="5"/>
      <c r="B815" s="5"/>
      <c r="C815" s="5"/>
      <c r="D815" s="5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"/>
      <c r="BF815" s="5"/>
      <c r="BG815" s="5"/>
      <c r="BH815" s="5"/>
      <c r="BI815" s="5"/>
      <c r="BJ815" s="5"/>
      <c r="BK815" s="5"/>
      <c r="BL815" s="5"/>
      <c r="BM815" s="5"/>
    </row>
    <row r="816" ht="18.75" customHeight="1">
      <c r="A816" s="5"/>
      <c r="B816" s="5"/>
      <c r="C816" s="5"/>
      <c r="D816" s="5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"/>
      <c r="BF816" s="5"/>
      <c r="BG816" s="5"/>
      <c r="BH816" s="5"/>
      <c r="BI816" s="5"/>
      <c r="BJ816" s="5"/>
      <c r="BK816" s="5"/>
      <c r="BL816" s="5"/>
      <c r="BM816" s="5"/>
    </row>
    <row r="817" ht="18.75" customHeight="1">
      <c r="A817" s="5"/>
      <c r="B817" s="5"/>
      <c r="C817" s="5"/>
      <c r="D817" s="5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"/>
      <c r="BF817" s="5"/>
      <c r="BG817" s="5"/>
      <c r="BH817" s="5"/>
      <c r="BI817" s="5"/>
      <c r="BJ817" s="5"/>
      <c r="BK817" s="5"/>
      <c r="BL817" s="5"/>
      <c r="BM817" s="5"/>
    </row>
    <row r="818" ht="18.75" customHeight="1">
      <c r="A818" s="5"/>
      <c r="B818" s="5"/>
      <c r="C818" s="5"/>
      <c r="D818" s="5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"/>
      <c r="BF818" s="5"/>
      <c r="BG818" s="5"/>
      <c r="BH818" s="5"/>
      <c r="BI818" s="5"/>
      <c r="BJ818" s="5"/>
      <c r="BK818" s="5"/>
      <c r="BL818" s="5"/>
      <c r="BM818" s="5"/>
    </row>
    <row r="819" ht="18.75" customHeight="1">
      <c r="A819" s="5"/>
      <c r="B819" s="5"/>
      <c r="C819" s="5"/>
      <c r="D819" s="5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"/>
      <c r="BF819" s="5"/>
      <c r="BG819" s="5"/>
      <c r="BH819" s="5"/>
      <c r="BI819" s="5"/>
      <c r="BJ819" s="5"/>
      <c r="BK819" s="5"/>
      <c r="BL819" s="5"/>
      <c r="BM819" s="5"/>
    </row>
    <row r="820" ht="18.75" customHeight="1">
      <c r="A820" s="5"/>
      <c r="B820" s="5"/>
      <c r="C820" s="5"/>
      <c r="D820" s="5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"/>
      <c r="BF820" s="5"/>
      <c r="BG820" s="5"/>
      <c r="BH820" s="5"/>
      <c r="BI820" s="5"/>
      <c r="BJ820" s="5"/>
      <c r="BK820" s="5"/>
      <c r="BL820" s="5"/>
      <c r="BM820" s="5"/>
    </row>
    <row r="821" ht="18.75" customHeight="1">
      <c r="A821" s="5"/>
      <c r="B821" s="5"/>
      <c r="C821" s="5"/>
      <c r="D821" s="5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"/>
      <c r="BF821" s="5"/>
      <c r="BG821" s="5"/>
      <c r="BH821" s="5"/>
      <c r="BI821" s="5"/>
      <c r="BJ821" s="5"/>
      <c r="BK821" s="5"/>
      <c r="BL821" s="5"/>
      <c r="BM821" s="5"/>
    </row>
    <row r="822" ht="18.75" customHeight="1">
      <c r="A822" s="5"/>
      <c r="B822" s="5"/>
      <c r="C822" s="5"/>
      <c r="D822" s="5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"/>
      <c r="BF822" s="5"/>
      <c r="BG822" s="5"/>
      <c r="BH822" s="5"/>
      <c r="BI822" s="5"/>
      <c r="BJ822" s="5"/>
      <c r="BK822" s="5"/>
      <c r="BL822" s="5"/>
      <c r="BM822" s="5"/>
    </row>
    <row r="823" ht="18.75" customHeight="1">
      <c r="A823" s="5"/>
      <c r="B823" s="5"/>
      <c r="C823" s="5"/>
      <c r="D823" s="5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"/>
      <c r="BF823" s="5"/>
      <c r="BG823" s="5"/>
      <c r="BH823" s="5"/>
      <c r="BI823" s="5"/>
      <c r="BJ823" s="5"/>
      <c r="BK823" s="5"/>
      <c r="BL823" s="5"/>
      <c r="BM823" s="5"/>
    </row>
    <row r="824" ht="18.75" customHeight="1">
      <c r="A824" s="5"/>
      <c r="B824" s="5"/>
      <c r="C824" s="5"/>
      <c r="D824" s="5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"/>
      <c r="BF824" s="5"/>
      <c r="BG824" s="5"/>
      <c r="BH824" s="5"/>
      <c r="BI824" s="5"/>
      <c r="BJ824" s="5"/>
      <c r="BK824" s="5"/>
      <c r="BL824" s="5"/>
      <c r="BM824" s="5"/>
    </row>
    <row r="825" ht="18.75" customHeight="1">
      <c r="A825" s="5"/>
      <c r="B825" s="5"/>
      <c r="C825" s="5"/>
      <c r="D825" s="5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"/>
      <c r="BF825" s="5"/>
      <c r="BG825" s="5"/>
      <c r="BH825" s="5"/>
      <c r="BI825" s="5"/>
      <c r="BJ825" s="5"/>
      <c r="BK825" s="5"/>
      <c r="BL825" s="5"/>
      <c r="BM825" s="5"/>
    </row>
    <row r="826" ht="18.75" customHeight="1">
      <c r="A826" s="5"/>
      <c r="B826" s="5"/>
      <c r="C826" s="5"/>
      <c r="D826" s="5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"/>
      <c r="BF826" s="5"/>
      <c r="BG826" s="5"/>
      <c r="BH826" s="5"/>
      <c r="BI826" s="5"/>
      <c r="BJ826" s="5"/>
      <c r="BK826" s="5"/>
      <c r="BL826" s="5"/>
      <c r="BM826" s="5"/>
    </row>
    <row r="827" ht="18.75" customHeight="1">
      <c r="A827" s="5"/>
      <c r="B827" s="5"/>
      <c r="C827" s="5"/>
      <c r="D827" s="5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"/>
      <c r="BF827" s="5"/>
      <c r="BG827" s="5"/>
      <c r="BH827" s="5"/>
      <c r="BI827" s="5"/>
      <c r="BJ827" s="5"/>
      <c r="BK827" s="5"/>
      <c r="BL827" s="5"/>
      <c r="BM827" s="5"/>
    </row>
    <row r="828" ht="18.75" customHeight="1">
      <c r="A828" s="5"/>
      <c r="B828" s="5"/>
      <c r="C828" s="5"/>
      <c r="D828" s="5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"/>
      <c r="BF828" s="5"/>
      <c r="BG828" s="5"/>
      <c r="BH828" s="5"/>
      <c r="BI828" s="5"/>
      <c r="BJ828" s="5"/>
      <c r="BK828" s="5"/>
      <c r="BL828" s="5"/>
      <c r="BM828" s="5"/>
    </row>
    <row r="829" ht="18.75" customHeight="1">
      <c r="A829" s="5"/>
      <c r="B829" s="5"/>
      <c r="C829" s="5"/>
      <c r="D829" s="5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"/>
      <c r="BF829" s="5"/>
      <c r="BG829" s="5"/>
      <c r="BH829" s="5"/>
      <c r="BI829" s="5"/>
      <c r="BJ829" s="5"/>
      <c r="BK829" s="5"/>
      <c r="BL829" s="5"/>
      <c r="BM829" s="5"/>
    </row>
    <row r="830" ht="18.75" customHeight="1">
      <c r="A830" s="5"/>
      <c r="B830" s="5"/>
      <c r="C830" s="5"/>
      <c r="D830" s="5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"/>
      <c r="BF830" s="5"/>
      <c r="BG830" s="5"/>
      <c r="BH830" s="5"/>
      <c r="BI830" s="5"/>
      <c r="BJ830" s="5"/>
      <c r="BK830" s="5"/>
      <c r="BL830" s="5"/>
      <c r="BM830" s="5"/>
    </row>
    <row r="831" ht="18.75" customHeight="1">
      <c r="A831" s="5"/>
      <c r="B831" s="5"/>
      <c r="C831" s="5"/>
      <c r="D831" s="5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"/>
      <c r="BF831" s="5"/>
      <c r="BG831" s="5"/>
      <c r="BH831" s="5"/>
      <c r="BI831" s="5"/>
      <c r="BJ831" s="5"/>
      <c r="BK831" s="5"/>
      <c r="BL831" s="5"/>
      <c r="BM831" s="5"/>
    </row>
    <row r="832" ht="18.75" customHeight="1">
      <c r="A832" s="5"/>
      <c r="B832" s="5"/>
      <c r="C832" s="5"/>
      <c r="D832" s="5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"/>
      <c r="BF832" s="5"/>
      <c r="BG832" s="5"/>
      <c r="BH832" s="5"/>
      <c r="BI832" s="5"/>
      <c r="BJ832" s="5"/>
      <c r="BK832" s="5"/>
      <c r="BL832" s="5"/>
      <c r="BM832" s="5"/>
    </row>
    <row r="833" ht="18.75" customHeight="1">
      <c r="A833" s="5"/>
      <c r="B833" s="5"/>
      <c r="C833" s="5"/>
      <c r="D833" s="5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"/>
      <c r="BF833" s="5"/>
      <c r="BG833" s="5"/>
      <c r="BH833" s="5"/>
      <c r="BI833" s="5"/>
      <c r="BJ833" s="5"/>
      <c r="BK833" s="5"/>
      <c r="BL833" s="5"/>
      <c r="BM833" s="5"/>
    </row>
    <row r="834" ht="18.75" customHeight="1">
      <c r="A834" s="5"/>
      <c r="B834" s="5"/>
      <c r="C834" s="5"/>
      <c r="D834" s="5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"/>
      <c r="BF834" s="5"/>
      <c r="BG834" s="5"/>
      <c r="BH834" s="5"/>
      <c r="BI834" s="5"/>
      <c r="BJ834" s="5"/>
      <c r="BK834" s="5"/>
      <c r="BL834" s="5"/>
      <c r="BM834" s="5"/>
    </row>
    <row r="835" ht="18.75" customHeight="1">
      <c r="A835" s="5"/>
      <c r="B835" s="5"/>
      <c r="C835" s="5"/>
      <c r="D835" s="5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"/>
      <c r="BF835" s="5"/>
      <c r="BG835" s="5"/>
      <c r="BH835" s="5"/>
      <c r="BI835" s="5"/>
      <c r="BJ835" s="5"/>
      <c r="BK835" s="5"/>
      <c r="BL835" s="5"/>
      <c r="BM835" s="5"/>
    </row>
    <row r="836" ht="18.75" customHeight="1">
      <c r="A836" s="5"/>
      <c r="B836" s="5"/>
      <c r="C836" s="5"/>
      <c r="D836" s="5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"/>
      <c r="BF836" s="5"/>
      <c r="BG836" s="5"/>
      <c r="BH836" s="5"/>
      <c r="BI836" s="5"/>
      <c r="BJ836" s="5"/>
      <c r="BK836" s="5"/>
      <c r="BL836" s="5"/>
      <c r="BM836" s="5"/>
    </row>
    <row r="837" ht="18.75" customHeight="1">
      <c r="A837" s="5"/>
      <c r="B837" s="5"/>
      <c r="C837" s="5"/>
      <c r="D837" s="5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"/>
      <c r="BF837" s="5"/>
      <c r="BG837" s="5"/>
      <c r="BH837" s="5"/>
      <c r="BI837" s="5"/>
      <c r="BJ837" s="5"/>
      <c r="BK837" s="5"/>
      <c r="BL837" s="5"/>
      <c r="BM837" s="5"/>
    </row>
    <row r="838" ht="18.75" customHeight="1">
      <c r="A838" s="5"/>
      <c r="B838" s="5"/>
      <c r="C838" s="5"/>
      <c r="D838" s="5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"/>
      <c r="BF838" s="5"/>
      <c r="BG838" s="5"/>
      <c r="BH838" s="5"/>
      <c r="BI838" s="5"/>
      <c r="BJ838" s="5"/>
      <c r="BK838" s="5"/>
      <c r="BL838" s="5"/>
      <c r="BM838" s="5"/>
    </row>
    <row r="839" ht="18.75" customHeight="1">
      <c r="A839" s="5"/>
      <c r="B839" s="5"/>
      <c r="C839" s="5"/>
      <c r="D839" s="5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"/>
      <c r="BF839" s="5"/>
      <c r="BG839" s="5"/>
      <c r="BH839" s="5"/>
      <c r="BI839" s="5"/>
      <c r="BJ839" s="5"/>
      <c r="BK839" s="5"/>
      <c r="BL839" s="5"/>
      <c r="BM839" s="5"/>
    </row>
    <row r="840" ht="18.75" customHeight="1">
      <c r="A840" s="5"/>
      <c r="B840" s="5"/>
      <c r="C840" s="5"/>
      <c r="D840" s="5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"/>
      <c r="BF840" s="5"/>
      <c r="BG840" s="5"/>
      <c r="BH840" s="5"/>
      <c r="BI840" s="5"/>
      <c r="BJ840" s="5"/>
      <c r="BK840" s="5"/>
      <c r="BL840" s="5"/>
      <c r="BM840" s="5"/>
    </row>
    <row r="841" ht="18.75" customHeight="1">
      <c r="A841" s="5"/>
      <c r="B841" s="5"/>
      <c r="C841" s="5"/>
      <c r="D841" s="5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"/>
      <c r="BF841" s="5"/>
      <c r="BG841" s="5"/>
      <c r="BH841" s="5"/>
      <c r="BI841" s="5"/>
      <c r="BJ841" s="5"/>
      <c r="BK841" s="5"/>
      <c r="BL841" s="5"/>
      <c r="BM841" s="5"/>
    </row>
    <row r="842" ht="18.75" customHeight="1">
      <c r="A842" s="5"/>
      <c r="B842" s="5"/>
      <c r="C842" s="5"/>
      <c r="D842" s="5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"/>
      <c r="BF842" s="5"/>
      <c r="BG842" s="5"/>
      <c r="BH842" s="5"/>
      <c r="BI842" s="5"/>
      <c r="BJ842" s="5"/>
      <c r="BK842" s="5"/>
      <c r="BL842" s="5"/>
      <c r="BM842" s="5"/>
    </row>
    <row r="843" ht="18.75" customHeight="1">
      <c r="A843" s="5"/>
      <c r="B843" s="5"/>
      <c r="C843" s="5"/>
      <c r="D843" s="5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"/>
      <c r="BF843" s="5"/>
      <c r="BG843" s="5"/>
      <c r="BH843" s="5"/>
      <c r="BI843" s="5"/>
      <c r="BJ843" s="5"/>
      <c r="BK843" s="5"/>
      <c r="BL843" s="5"/>
      <c r="BM843" s="5"/>
    </row>
    <row r="844" ht="18.75" customHeight="1">
      <c r="A844" s="5"/>
      <c r="B844" s="5"/>
      <c r="C844" s="5"/>
      <c r="D844" s="5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"/>
      <c r="BF844" s="5"/>
      <c r="BG844" s="5"/>
      <c r="BH844" s="5"/>
      <c r="BI844" s="5"/>
      <c r="BJ844" s="5"/>
      <c r="BK844" s="5"/>
      <c r="BL844" s="5"/>
      <c r="BM844" s="5"/>
    </row>
    <row r="845" ht="18.75" customHeight="1">
      <c r="A845" s="5"/>
      <c r="B845" s="5"/>
      <c r="C845" s="5"/>
      <c r="D845" s="5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"/>
      <c r="BF845" s="5"/>
      <c r="BG845" s="5"/>
      <c r="BH845" s="5"/>
      <c r="BI845" s="5"/>
      <c r="BJ845" s="5"/>
      <c r="BK845" s="5"/>
      <c r="BL845" s="5"/>
      <c r="BM845" s="5"/>
    </row>
    <row r="846" ht="18.75" customHeight="1">
      <c r="A846" s="5"/>
      <c r="B846" s="5"/>
      <c r="C846" s="5"/>
      <c r="D846" s="5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"/>
      <c r="BF846" s="5"/>
      <c r="BG846" s="5"/>
      <c r="BH846" s="5"/>
      <c r="BI846" s="5"/>
      <c r="BJ846" s="5"/>
      <c r="BK846" s="5"/>
      <c r="BL846" s="5"/>
      <c r="BM846" s="5"/>
    </row>
    <row r="847" ht="18.75" customHeight="1">
      <c r="A847" s="5"/>
      <c r="B847" s="5"/>
      <c r="C847" s="5"/>
      <c r="D847" s="5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"/>
      <c r="BF847" s="5"/>
      <c r="BG847" s="5"/>
      <c r="BH847" s="5"/>
      <c r="BI847" s="5"/>
      <c r="BJ847" s="5"/>
      <c r="BK847" s="5"/>
      <c r="BL847" s="5"/>
      <c r="BM847" s="5"/>
    </row>
    <row r="848" ht="18.75" customHeight="1">
      <c r="A848" s="5"/>
      <c r="B848" s="5"/>
      <c r="C848" s="5"/>
      <c r="D848" s="5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"/>
      <c r="BF848" s="5"/>
      <c r="BG848" s="5"/>
      <c r="BH848" s="5"/>
      <c r="BI848" s="5"/>
      <c r="BJ848" s="5"/>
      <c r="BK848" s="5"/>
      <c r="BL848" s="5"/>
      <c r="BM848" s="5"/>
    </row>
    <row r="849" ht="18.75" customHeight="1">
      <c r="A849" s="5"/>
      <c r="B849" s="5"/>
      <c r="C849" s="5"/>
      <c r="D849" s="5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"/>
      <c r="BF849" s="5"/>
      <c r="BG849" s="5"/>
      <c r="BH849" s="5"/>
      <c r="BI849" s="5"/>
      <c r="BJ849" s="5"/>
      <c r="BK849" s="5"/>
      <c r="BL849" s="5"/>
      <c r="BM849" s="5"/>
    </row>
    <row r="850" ht="18.75" customHeight="1">
      <c r="A850" s="5"/>
      <c r="B850" s="5"/>
      <c r="C850" s="5"/>
      <c r="D850" s="5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"/>
      <c r="BF850" s="5"/>
      <c r="BG850" s="5"/>
      <c r="BH850" s="5"/>
      <c r="BI850" s="5"/>
      <c r="BJ850" s="5"/>
      <c r="BK850" s="5"/>
      <c r="BL850" s="5"/>
      <c r="BM850" s="5"/>
    </row>
    <row r="851" ht="18.75" customHeight="1">
      <c r="A851" s="5"/>
      <c r="B851" s="5"/>
      <c r="C851" s="5"/>
      <c r="D851" s="5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"/>
      <c r="BF851" s="5"/>
      <c r="BG851" s="5"/>
      <c r="BH851" s="5"/>
      <c r="BI851" s="5"/>
      <c r="BJ851" s="5"/>
      <c r="BK851" s="5"/>
      <c r="BL851" s="5"/>
      <c r="BM851" s="5"/>
    </row>
    <row r="852" ht="18.75" customHeight="1">
      <c r="A852" s="5"/>
      <c r="B852" s="5"/>
      <c r="C852" s="5"/>
      <c r="D852" s="5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"/>
      <c r="BF852" s="5"/>
      <c r="BG852" s="5"/>
      <c r="BH852" s="5"/>
      <c r="BI852" s="5"/>
      <c r="BJ852" s="5"/>
      <c r="BK852" s="5"/>
      <c r="BL852" s="5"/>
      <c r="BM852" s="5"/>
    </row>
    <row r="853" ht="18.75" customHeight="1">
      <c r="A853" s="5"/>
      <c r="B853" s="5"/>
      <c r="C853" s="5"/>
      <c r="D853" s="5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"/>
      <c r="BF853" s="5"/>
      <c r="BG853" s="5"/>
      <c r="BH853" s="5"/>
      <c r="BI853" s="5"/>
      <c r="BJ853" s="5"/>
      <c r="BK853" s="5"/>
      <c r="BL853" s="5"/>
      <c r="BM853" s="5"/>
    </row>
    <row r="854" ht="18.75" customHeight="1">
      <c r="A854" s="5"/>
      <c r="B854" s="5"/>
      <c r="C854" s="5"/>
      <c r="D854" s="5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"/>
      <c r="BF854" s="5"/>
      <c r="BG854" s="5"/>
      <c r="BH854" s="5"/>
      <c r="BI854" s="5"/>
      <c r="BJ854" s="5"/>
      <c r="BK854" s="5"/>
      <c r="BL854" s="5"/>
      <c r="BM854" s="5"/>
    </row>
    <row r="855" ht="18.75" customHeight="1">
      <c r="A855" s="5"/>
      <c r="B855" s="5"/>
      <c r="C855" s="5"/>
      <c r="D855" s="5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"/>
      <c r="BF855" s="5"/>
      <c r="BG855" s="5"/>
      <c r="BH855" s="5"/>
      <c r="BI855" s="5"/>
      <c r="BJ855" s="5"/>
      <c r="BK855" s="5"/>
      <c r="BL855" s="5"/>
      <c r="BM855" s="5"/>
    </row>
    <row r="856" ht="18.75" customHeight="1">
      <c r="A856" s="5"/>
      <c r="B856" s="5"/>
      <c r="C856" s="5"/>
      <c r="D856" s="5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"/>
      <c r="BF856" s="5"/>
      <c r="BG856" s="5"/>
      <c r="BH856" s="5"/>
      <c r="BI856" s="5"/>
      <c r="BJ856" s="5"/>
      <c r="BK856" s="5"/>
      <c r="BL856" s="5"/>
      <c r="BM856" s="5"/>
    </row>
    <row r="857" ht="18.75" customHeight="1">
      <c r="A857" s="5"/>
      <c r="B857" s="5"/>
      <c r="C857" s="5"/>
      <c r="D857" s="5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"/>
      <c r="BF857" s="5"/>
      <c r="BG857" s="5"/>
      <c r="BH857" s="5"/>
      <c r="BI857" s="5"/>
      <c r="BJ857" s="5"/>
      <c r="BK857" s="5"/>
      <c r="BL857" s="5"/>
      <c r="BM857" s="5"/>
    </row>
    <row r="858" ht="18.75" customHeight="1">
      <c r="A858" s="5"/>
      <c r="B858" s="5"/>
      <c r="C858" s="5"/>
      <c r="D858" s="5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"/>
      <c r="BF858" s="5"/>
      <c r="BG858" s="5"/>
      <c r="BH858" s="5"/>
      <c r="BI858" s="5"/>
      <c r="BJ858" s="5"/>
      <c r="BK858" s="5"/>
      <c r="BL858" s="5"/>
      <c r="BM858" s="5"/>
    </row>
    <row r="859" ht="18.75" customHeight="1">
      <c r="A859" s="5"/>
      <c r="B859" s="5"/>
      <c r="C859" s="5"/>
      <c r="D859" s="5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"/>
      <c r="BF859" s="5"/>
      <c r="BG859" s="5"/>
      <c r="BH859" s="5"/>
      <c r="BI859" s="5"/>
      <c r="BJ859" s="5"/>
      <c r="BK859" s="5"/>
      <c r="BL859" s="5"/>
      <c r="BM859" s="5"/>
    </row>
    <row r="860" ht="18.75" customHeight="1">
      <c r="A860" s="5"/>
      <c r="B860" s="5"/>
      <c r="C860" s="5"/>
      <c r="D860" s="5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"/>
      <c r="BF860" s="5"/>
      <c r="BG860" s="5"/>
      <c r="BH860" s="5"/>
      <c r="BI860" s="5"/>
      <c r="BJ860" s="5"/>
      <c r="BK860" s="5"/>
      <c r="BL860" s="5"/>
      <c r="BM860" s="5"/>
    </row>
    <row r="861" ht="18.75" customHeight="1">
      <c r="A861" s="5"/>
      <c r="B861" s="5"/>
      <c r="C861" s="5"/>
      <c r="D861" s="5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"/>
      <c r="BF861" s="5"/>
      <c r="BG861" s="5"/>
      <c r="BH861" s="5"/>
      <c r="BI861" s="5"/>
      <c r="BJ861" s="5"/>
      <c r="BK861" s="5"/>
      <c r="BL861" s="5"/>
      <c r="BM861" s="5"/>
    </row>
    <row r="862" ht="18.75" customHeight="1">
      <c r="A862" s="5"/>
      <c r="B862" s="5"/>
      <c r="C862" s="5"/>
      <c r="D862" s="5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"/>
      <c r="BF862" s="5"/>
      <c r="BG862" s="5"/>
      <c r="BH862" s="5"/>
      <c r="BI862" s="5"/>
      <c r="BJ862" s="5"/>
      <c r="BK862" s="5"/>
      <c r="BL862" s="5"/>
      <c r="BM862" s="5"/>
    </row>
    <row r="863" ht="18.75" customHeight="1">
      <c r="A863" s="5"/>
      <c r="B863" s="5"/>
      <c r="C863" s="5"/>
      <c r="D863" s="5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"/>
      <c r="BF863" s="5"/>
      <c r="BG863" s="5"/>
      <c r="BH863" s="5"/>
      <c r="BI863" s="5"/>
      <c r="BJ863" s="5"/>
      <c r="BK863" s="5"/>
      <c r="BL863" s="5"/>
      <c r="BM863" s="5"/>
    </row>
    <row r="864" ht="18.75" customHeight="1">
      <c r="A864" s="5"/>
      <c r="B864" s="5"/>
      <c r="C864" s="5"/>
      <c r="D864" s="5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"/>
      <c r="BF864" s="5"/>
      <c r="BG864" s="5"/>
      <c r="BH864" s="5"/>
      <c r="BI864" s="5"/>
      <c r="BJ864" s="5"/>
      <c r="BK864" s="5"/>
      <c r="BL864" s="5"/>
      <c r="BM864" s="5"/>
    </row>
    <row r="865" ht="18.75" customHeight="1">
      <c r="A865" s="5"/>
      <c r="B865" s="5"/>
      <c r="C865" s="5"/>
      <c r="D865" s="5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"/>
      <c r="BF865" s="5"/>
      <c r="BG865" s="5"/>
      <c r="BH865" s="5"/>
      <c r="BI865" s="5"/>
      <c r="BJ865" s="5"/>
      <c r="BK865" s="5"/>
      <c r="BL865" s="5"/>
      <c r="BM865" s="5"/>
    </row>
    <row r="866" ht="18.75" customHeight="1">
      <c r="A866" s="5"/>
      <c r="B866" s="5"/>
      <c r="C866" s="5"/>
      <c r="D866" s="5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"/>
      <c r="BF866" s="5"/>
      <c r="BG866" s="5"/>
      <c r="BH866" s="5"/>
      <c r="BI866" s="5"/>
      <c r="BJ866" s="5"/>
      <c r="BK866" s="5"/>
      <c r="BL866" s="5"/>
      <c r="BM866" s="5"/>
    </row>
    <row r="867" ht="18.75" customHeight="1">
      <c r="A867" s="5"/>
      <c r="B867" s="5"/>
      <c r="C867" s="5"/>
      <c r="D867" s="5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"/>
      <c r="BF867" s="5"/>
      <c r="BG867" s="5"/>
      <c r="BH867" s="5"/>
      <c r="BI867" s="5"/>
      <c r="BJ867" s="5"/>
      <c r="BK867" s="5"/>
      <c r="BL867" s="5"/>
      <c r="BM867" s="5"/>
    </row>
    <row r="868" ht="18.75" customHeight="1">
      <c r="A868" s="5"/>
      <c r="B868" s="5"/>
      <c r="C868" s="5"/>
      <c r="D868" s="5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"/>
      <c r="BF868" s="5"/>
      <c r="BG868" s="5"/>
      <c r="BH868" s="5"/>
      <c r="BI868" s="5"/>
      <c r="BJ868" s="5"/>
      <c r="BK868" s="5"/>
      <c r="BL868" s="5"/>
      <c r="BM868" s="5"/>
    </row>
    <row r="869" ht="18.75" customHeight="1">
      <c r="A869" s="5"/>
      <c r="B869" s="5"/>
      <c r="C869" s="5"/>
      <c r="D869" s="5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"/>
      <c r="BF869" s="5"/>
      <c r="BG869" s="5"/>
      <c r="BH869" s="5"/>
      <c r="BI869" s="5"/>
      <c r="BJ869" s="5"/>
      <c r="BK869" s="5"/>
      <c r="BL869" s="5"/>
      <c r="BM869" s="5"/>
    </row>
    <row r="870" ht="18.75" customHeight="1">
      <c r="A870" s="5"/>
      <c r="B870" s="5"/>
      <c r="C870" s="5"/>
      <c r="D870" s="5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"/>
      <c r="BF870" s="5"/>
      <c r="BG870" s="5"/>
      <c r="BH870" s="5"/>
      <c r="BI870" s="5"/>
      <c r="BJ870" s="5"/>
      <c r="BK870" s="5"/>
      <c r="BL870" s="5"/>
      <c r="BM870" s="5"/>
    </row>
    <row r="871" ht="18.75" customHeight="1">
      <c r="A871" s="5"/>
      <c r="B871" s="5"/>
      <c r="C871" s="5"/>
      <c r="D871" s="5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"/>
      <c r="BF871" s="5"/>
      <c r="BG871" s="5"/>
      <c r="BH871" s="5"/>
      <c r="BI871" s="5"/>
      <c r="BJ871" s="5"/>
      <c r="BK871" s="5"/>
      <c r="BL871" s="5"/>
      <c r="BM871" s="5"/>
    </row>
    <row r="872" ht="18.75" customHeight="1">
      <c r="A872" s="5"/>
      <c r="B872" s="5"/>
      <c r="C872" s="5"/>
      <c r="D872" s="5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"/>
      <c r="BF872" s="5"/>
      <c r="BG872" s="5"/>
      <c r="BH872" s="5"/>
      <c r="BI872" s="5"/>
      <c r="BJ872" s="5"/>
      <c r="BK872" s="5"/>
      <c r="BL872" s="5"/>
      <c r="BM872" s="5"/>
    </row>
    <row r="873" ht="18.75" customHeight="1">
      <c r="A873" s="5"/>
      <c r="B873" s="5"/>
      <c r="C873" s="5"/>
      <c r="D873" s="5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"/>
      <c r="BF873" s="5"/>
      <c r="BG873" s="5"/>
      <c r="BH873" s="5"/>
      <c r="BI873" s="5"/>
      <c r="BJ873" s="5"/>
      <c r="BK873" s="5"/>
      <c r="BL873" s="5"/>
      <c r="BM873" s="5"/>
    </row>
    <row r="874" ht="18.75" customHeight="1">
      <c r="A874" s="5"/>
      <c r="B874" s="5"/>
      <c r="C874" s="5"/>
      <c r="D874" s="5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"/>
      <c r="BF874" s="5"/>
      <c r="BG874" s="5"/>
      <c r="BH874" s="5"/>
      <c r="BI874" s="5"/>
      <c r="BJ874" s="5"/>
      <c r="BK874" s="5"/>
      <c r="BL874" s="5"/>
      <c r="BM874" s="5"/>
    </row>
    <row r="875" ht="18.75" customHeight="1">
      <c r="A875" s="5"/>
      <c r="B875" s="5"/>
      <c r="C875" s="5"/>
      <c r="D875" s="5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"/>
      <c r="BF875" s="5"/>
      <c r="BG875" s="5"/>
      <c r="BH875" s="5"/>
      <c r="BI875" s="5"/>
      <c r="BJ875" s="5"/>
      <c r="BK875" s="5"/>
      <c r="BL875" s="5"/>
      <c r="BM875" s="5"/>
    </row>
    <row r="876" ht="18.75" customHeight="1">
      <c r="A876" s="5"/>
      <c r="B876" s="5"/>
      <c r="C876" s="5"/>
      <c r="D876" s="5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"/>
      <c r="BF876" s="5"/>
      <c r="BG876" s="5"/>
      <c r="BH876" s="5"/>
      <c r="BI876" s="5"/>
      <c r="BJ876" s="5"/>
      <c r="BK876" s="5"/>
      <c r="BL876" s="5"/>
      <c r="BM876" s="5"/>
    </row>
    <row r="877" ht="18.75" customHeight="1">
      <c r="A877" s="5"/>
      <c r="B877" s="5"/>
      <c r="C877" s="5"/>
      <c r="D877" s="5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"/>
      <c r="BF877" s="5"/>
      <c r="BG877" s="5"/>
      <c r="BH877" s="5"/>
      <c r="BI877" s="5"/>
      <c r="BJ877" s="5"/>
      <c r="BK877" s="5"/>
      <c r="BL877" s="5"/>
      <c r="BM877" s="5"/>
    </row>
    <row r="878" ht="18.75" customHeight="1">
      <c r="A878" s="5"/>
      <c r="B878" s="5"/>
      <c r="C878" s="5"/>
      <c r="D878" s="5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"/>
      <c r="BF878" s="5"/>
      <c r="BG878" s="5"/>
      <c r="BH878" s="5"/>
      <c r="BI878" s="5"/>
      <c r="BJ878" s="5"/>
      <c r="BK878" s="5"/>
      <c r="BL878" s="5"/>
      <c r="BM878" s="5"/>
    </row>
    <row r="879" ht="18.75" customHeight="1">
      <c r="A879" s="5"/>
      <c r="B879" s="5"/>
      <c r="C879" s="5"/>
      <c r="D879" s="5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"/>
      <c r="BF879" s="5"/>
      <c r="BG879" s="5"/>
      <c r="BH879" s="5"/>
      <c r="BI879" s="5"/>
      <c r="BJ879" s="5"/>
      <c r="BK879" s="5"/>
      <c r="BL879" s="5"/>
      <c r="BM879" s="5"/>
    </row>
    <row r="880" ht="18.75" customHeight="1">
      <c r="A880" s="5"/>
      <c r="B880" s="5"/>
      <c r="C880" s="5"/>
      <c r="D880" s="5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"/>
      <c r="BF880" s="5"/>
      <c r="BG880" s="5"/>
      <c r="BH880" s="5"/>
      <c r="BI880" s="5"/>
      <c r="BJ880" s="5"/>
      <c r="BK880" s="5"/>
      <c r="BL880" s="5"/>
      <c r="BM880" s="5"/>
    </row>
    <row r="881" ht="18.75" customHeight="1">
      <c r="A881" s="5"/>
      <c r="B881" s="5"/>
      <c r="C881" s="5"/>
      <c r="D881" s="5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"/>
      <c r="BF881" s="5"/>
      <c r="BG881" s="5"/>
      <c r="BH881" s="5"/>
      <c r="BI881" s="5"/>
      <c r="BJ881" s="5"/>
      <c r="BK881" s="5"/>
      <c r="BL881" s="5"/>
      <c r="BM881" s="5"/>
    </row>
    <row r="882" ht="18.75" customHeight="1">
      <c r="A882" s="5"/>
      <c r="B882" s="5"/>
      <c r="C882" s="5"/>
      <c r="D882" s="5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"/>
      <c r="BF882" s="5"/>
      <c r="BG882" s="5"/>
      <c r="BH882" s="5"/>
      <c r="BI882" s="5"/>
      <c r="BJ882" s="5"/>
      <c r="BK882" s="5"/>
      <c r="BL882" s="5"/>
      <c r="BM882" s="5"/>
    </row>
    <row r="883" ht="18.75" customHeight="1">
      <c r="A883" s="5"/>
      <c r="B883" s="5"/>
      <c r="C883" s="5"/>
      <c r="D883" s="5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"/>
      <c r="BF883" s="5"/>
      <c r="BG883" s="5"/>
      <c r="BH883" s="5"/>
      <c r="BI883" s="5"/>
      <c r="BJ883" s="5"/>
      <c r="BK883" s="5"/>
      <c r="BL883" s="5"/>
      <c r="BM883" s="5"/>
    </row>
    <row r="884" ht="18.75" customHeight="1">
      <c r="A884" s="5"/>
      <c r="B884" s="5"/>
      <c r="C884" s="5"/>
      <c r="D884" s="5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"/>
      <c r="BF884" s="5"/>
      <c r="BG884" s="5"/>
      <c r="BH884" s="5"/>
      <c r="BI884" s="5"/>
      <c r="BJ884" s="5"/>
      <c r="BK884" s="5"/>
      <c r="BL884" s="5"/>
      <c r="BM884" s="5"/>
    </row>
    <row r="885" ht="18.75" customHeight="1">
      <c r="A885" s="5"/>
      <c r="B885" s="5"/>
      <c r="C885" s="5"/>
      <c r="D885" s="5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"/>
      <c r="BF885" s="5"/>
      <c r="BG885" s="5"/>
      <c r="BH885" s="5"/>
      <c r="BI885" s="5"/>
      <c r="BJ885" s="5"/>
      <c r="BK885" s="5"/>
      <c r="BL885" s="5"/>
      <c r="BM885" s="5"/>
    </row>
    <row r="886" ht="18.75" customHeight="1">
      <c r="A886" s="5"/>
      <c r="B886" s="5"/>
      <c r="C886" s="5"/>
      <c r="D886" s="5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"/>
      <c r="BF886" s="5"/>
      <c r="BG886" s="5"/>
      <c r="BH886" s="5"/>
      <c r="BI886" s="5"/>
      <c r="BJ886" s="5"/>
      <c r="BK886" s="5"/>
      <c r="BL886" s="5"/>
      <c r="BM886" s="5"/>
    </row>
    <row r="887" ht="18.75" customHeight="1">
      <c r="A887" s="5"/>
      <c r="B887" s="5"/>
      <c r="C887" s="5"/>
      <c r="D887" s="5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"/>
      <c r="BF887" s="5"/>
      <c r="BG887" s="5"/>
      <c r="BH887" s="5"/>
      <c r="BI887" s="5"/>
      <c r="BJ887" s="5"/>
      <c r="BK887" s="5"/>
      <c r="BL887" s="5"/>
      <c r="BM887" s="5"/>
    </row>
    <row r="888" ht="18.75" customHeight="1">
      <c r="A888" s="5"/>
      <c r="B888" s="5"/>
      <c r="C888" s="5"/>
      <c r="D888" s="5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"/>
      <c r="BF888" s="5"/>
      <c r="BG888" s="5"/>
      <c r="BH888" s="5"/>
      <c r="BI888" s="5"/>
      <c r="BJ888" s="5"/>
      <c r="BK888" s="5"/>
      <c r="BL888" s="5"/>
      <c r="BM888" s="5"/>
    </row>
    <row r="889" ht="18.75" customHeight="1">
      <c r="A889" s="5"/>
      <c r="B889" s="5"/>
      <c r="C889" s="5"/>
      <c r="D889" s="5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"/>
      <c r="BF889" s="5"/>
      <c r="BG889" s="5"/>
      <c r="BH889" s="5"/>
      <c r="BI889" s="5"/>
      <c r="BJ889" s="5"/>
      <c r="BK889" s="5"/>
      <c r="BL889" s="5"/>
      <c r="BM889" s="5"/>
    </row>
    <row r="890" ht="18.75" customHeight="1">
      <c r="A890" s="5"/>
      <c r="B890" s="5"/>
      <c r="C890" s="5"/>
      <c r="D890" s="5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"/>
      <c r="BF890" s="5"/>
      <c r="BG890" s="5"/>
      <c r="BH890" s="5"/>
      <c r="BI890" s="5"/>
      <c r="BJ890" s="5"/>
      <c r="BK890" s="5"/>
      <c r="BL890" s="5"/>
      <c r="BM890" s="5"/>
    </row>
    <row r="891" ht="18.75" customHeight="1">
      <c r="A891" s="5"/>
      <c r="B891" s="5"/>
      <c r="C891" s="5"/>
      <c r="D891" s="5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"/>
      <c r="BF891" s="5"/>
      <c r="BG891" s="5"/>
      <c r="BH891" s="5"/>
      <c r="BI891" s="5"/>
      <c r="BJ891" s="5"/>
      <c r="BK891" s="5"/>
      <c r="BL891" s="5"/>
      <c r="BM891" s="5"/>
    </row>
    <row r="892" ht="18.75" customHeight="1">
      <c r="A892" s="5"/>
      <c r="B892" s="5"/>
      <c r="C892" s="5"/>
      <c r="D892" s="5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"/>
      <c r="BF892" s="5"/>
      <c r="BG892" s="5"/>
      <c r="BH892" s="5"/>
      <c r="BI892" s="5"/>
      <c r="BJ892" s="5"/>
      <c r="BK892" s="5"/>
      <c r="BL892" s="5"/>
      <c r="BM892" s="5"/>
    </row>
    <row r="893" ht="18.75" customHeight="1">
      <c r="A893" s="5"/>
      <c r="B893" s="5"/>
      <c r="C893" s="5"/>
      <c r="D893" s="5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"/>
      <c r="BF893" s="5"/>
      <c r="BG893" s="5"/>
      <c r="BH893" s="5"/>
      <c r="BI893" s="5"/>
      <c r="BJ893" s="5"/>
      <c r="BK893" s="5"/>
      <c r="BL893" s="5"/>
      <c r="BM893" s="5"/>
    </row>
    <row r="894" ht="18.75" customHeight="1">
      <c r="A894" s="5"/>
      <c r="B894" s="5"/>
      <c r="C894" s="5"/>
      <c r="D894" s="5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"/>
      <c r="BF894" s="5"/>
      <c r="BG894" s="5"/>
      <c r="BH894" s="5"/>
      <c r="BI894" s="5"/>
      <c r="BJ894" s="5"/>
      <c r="BK894" s="5"/>
      <c r="BL894" s="5"/>
      <c r="BM894" s="5"/>
    </row>
    <row r="895" ht="18.75" customHeight="1">
      <c r="A895" s="5"/>
      <c r="B895" s="5"/>
      <c r="C895" s="5"/>
      <c r="D895" s="5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"/>
      <c r="BF895" s="5"/>
      <c r="BG895" s="5"/>
      <c r="BH895" s="5"/>
      <c r="BI895" s="5"/>
      <c r="BJ895" s="5"/>
      <c r="BK895" s="5"/>
      <c r="BL895" s="5"/>
      <c r="BM895" s="5"/>
    </row>
    <row r="896" ht="18.75" customHeight="1">
      <c r="A896" s="5"/>
      <c r="B896" s="5"/>
      <c r="C896" s="5"/>
      <c r="D896" s="5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"/>
      <c r="BF896" s="5"/>
      <c r="BG896" s="5"/>
      <c r="BH896" s="5"/>
      <c r="BI896" s="5"/>
      <c r="BJ896" s="5"/>
      <c r="BK896" s="5"/>
      <c r="BL896" s="5"/>
      <c r="BM896" s="5"/>
    </row>
    <row r="897" ht="18.75" customHeight="1">
      <c r="A897" s="5"/>
      <c r="B897" s="5"/>
      <c r="C897" s="5"/>
      <c r="D897" s="5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"/>
      <c r="BF897" s="5"/>
      <c r="BG897" s="5"/>
      <c r="BH897" s="5"/>
      <c r="BI897" s="5"/>
      <c r="BJ897" s="5"/>
      <c r="BK897" s="5"/>
      <c r="BL897" s="5"/>
      <c r="BM897" s="5"/>
    </row>
    <row r="898" ht="18.75" customHeight="1">
      <c r="A898" s="5"/>
      <c r="B898" s="5"/>
      <c r="C898" s="5"/>
      <c r="D898" s="5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"/>
      <c r="BF898" s="5"/>
      <c r="BG898" s="5"/>
      <c r="BH898" s="5"/>
      <c r="BI898" s="5"/>
      <c r="BJ898" s="5"/>
      <c r="BK898" s="5"/>
      <c r="BL898" s="5"/>
      <c r="BM898" s="5"/>
    </row>
    <row r="899" ht="18.75" customHeight="1">
      <c r="A899" s="5"/>
      <c r="B899" s="5"/>
      <c r="C899" s="5"/>
      <c r="D899" s="5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"/>
      <c r="BF899" s="5"/>
      <c r="BG899" s="5"/>
      <c r="BH899" s="5"/>
      <c r="BI899" s="5"/>
      <c r="BJ899" s="5"/>
      <c r="BK899" s="5"/>
      <c r="BL899" s="5"/>
      <c r="BM899" s="5"/>
    </row>
    <row r="900" ht="18.75" customHeight="1">
      <c r="A900" s="5"/>
      <c r="B900" s="5"/>
      <c r="C900" s="5"/>
      <c r="D900" s="5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"/>
      <c r="BF900" s="5"/>
      <c r="BG900" s="5"/>
      <c r="BH900" s="5"/>
      <c r="BI900" s="5"/>
      <c r="BJ900" s="5"/>
      <c r="BK900" s="5"/>
      <c r="BL900" s="5"/>
      <c r="BM900" s="5"/>
    </row>
    <row r="901" ht="18.75" customHeight="1">
      <c r="A901" s="5"/>
      <c r="B901" s="5"/>
      <c r="C901" s="5"/>
      <c r="D901" s="5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"/>
      <c r="BF901" s="5"/>
      <c r="BG901" s="5"/>
      <c r="BH901" s="5"/>
      <c r="BI901" s="5"/>
      <c r="BJ901" s="5"/>
      <c r="BK901" s="5"/>
      <c r="BL901" s="5"/>
      <c r="BM901" s="5"/>
    </row>
    <row r="902" ht="18.75" customHeight="1">
      <c r="A902" s="5"/>
      <c r="B902" s="5"/>
      <c r="C902" s="5"/>
      <c r="D902" s="5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"/>
      <c r="BF902" s="5"/>
      <c r="BG902" s="5"/>
      <c r="BH902" s="5"/>
      <c r="BI902" s="5"/>
      <c r="BJ902" s="5"/>
      <c r="BK902" s="5"/>
      <c r="BL902" s="5"/>
      <c r="BM902" s="5"/>
    </row>
    <row r="903" ht="18.75" customHeight="1">
      <c r="A903" s="5"/>
      <c r="B903" s="5"/>
      <c r="C903" s="5"/>
      <c r="D903" s="5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"/>
      <c r="BF903" s="5"/>
      <c r="BG903" s="5"/>
      <c r="BH903" s="5"/>
      <c r="BI903" s="5"/>
      <c r="BJ903" s="5"/>
      <c r="BK903" s="5"/>
      <c r="BL903" s="5"/>
      <c r="BM903" s="5"/>
    </row>
    <row r="904" ht="18.75" customHeight="1">
      <c r="A904" s="5"/>
      <c r="B904" s="5"/>
      <c r="C904" s="5"/>
      <c r="D904" s="5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"/>
      <c r="BF904" s="5"/>
      <c r="BG904" s="5"/>
      <c r="BH904" s="5"/>
      <c r="BI904" s="5"/>
      <c r="BJ904" s="5"/>
      <c r="BK904" s="5"/>
      <c r="BL904" s="5"/>
      <c r="BM904" s="5"/>
    </row>
    <row r="905" ht="18.75" customHeight="1">
      <c r="A905" s="5"/>
      <c r="B905" s="5"/>
      <c r="C905" s="5"/>
      <c r="D905" s="5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"/>
      <c r="BF905" s="5"/>
      <c r="BG905" s="5"/>
      <c r="BH905" s="5"/>
      <c r="BI905" s="5"/>
      <c r="BJ905" s="5"/>
      <c r="BK905" s="5"/>
      <c r="BL905" s="5"/>
      <c r="BM905" s="5"/>
    </row>
    <row r="906" ht="18.75" customHeight="1">
      <c r="A906" s="5"/>
      <c r="B906" s="5"/>
      <c r="C906" s="5"/>
      <c r="D906" s="5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"/>
      <c r="BF906" s="5"/>
      <c r="BG906" s="5"/>
      <c r="BH906" s="5"/>
      <c r="BI906" s="5"/>
      <c r="BJ906" s="5"/>
      <c r="BK906" s="5"/>
      <c r="BL906" s="5"/>
      <c r="BM906" s="5"/>
    </row>
    <row r="907" ht="18.75" customHeight="1">
      <c r="A907" s="5"/>
      <c r="B907" s="5"/>
      <c r="C907" s="5"/>
      <c r="D907" s="5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"/>
      <c r="BF907" s="5"/>
      <c r="BG907" s="5"/>
      <c r="BH907" s="5"/>
      <c r="BI907" s="5"/>
      <c r="BJ907" s="5"/>
      <c r="BK907" s="5"/>
      <c r="BL907" s="5"/>
      <c r="BM907" s="5"/>
    </row>
    <row r="908" ht="18.75" customHeight="1">
      <c r="A908" s="5"/>
      <c r="B908" s="5"/>
      <c r="C908" s="5"/>
      <c r="D908" s="5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"/>
      <c r="BF908" s="5"/>
      <c r="BG908" s="5"/>
      <c r="BH908" s="5"/>
      <c r="BI908" s="5"/>
      <c r="BJ908" s="5"/>
      <c r="BK908" s="5"/>
      <c r="BL908" s="5"/>
      <c r="BM908" s="5"/>
    </row>
    <row r="909" ht="18.75" customHeight="1">
      <c r="A909" s="5"/>
      <c r="B909" s="5"/>
      <c r="C909" s="5"/>
      <c r="D909" s="5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"/>
      <c r="BF909" s="5"/>
      <c r="BG909" s="5"/>
      <c r="BH909" s="5"/>
      <c r="BI909" s="5"/>
      <c r="BJ909" s="5"/>
      <c r="BK909" s="5"/>
      <c r="BL909" s="5"/>
      <c r="BM909" s="5"/>
    </row>
    <row r="910" ht="18.75" customHeight="1">
      <c r="A910" s="5"/>
      <c r="B910" s="5"/>
      <c r="C910" s="5"/>
      <c r="D910" s="5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"/>
      <c r="BF910" s="5"/>
      <c r="BG910" s="5"/>
      <c r="BH910" s="5"/>
      <c r="BI910" s="5"/>
      <c r="BJ910" s="5"/>
      <c r="BK910" s="5"/>
      <c r="BL910" s="5"/>
      <c r="BM910" s="5"/>
    </row>
    <row r="911" ht="18.75" customHeight="1">
      <c r="A911" s="5"/>
      <c r="B911" s="5"/>
      <c r="C911" s="5"/>
      <c r="D911" s="5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"/>
      <c r="BF911" s="5"/>
      <c r="BG911" s="5"/>
      <c r="BH911" s="5"/>
      <c r="BI911" s="5"/>
      <c r="BJ911" s="5"/>
      <c r="BK911" s="5"/>
      <c r="BL911" s="5"/>
      <c r="BM911" s="5"/>
    </row>
    <row r="912" ht="18.75" customHeight="1">
      <c r="A912" s="5"/>
      <c r="B912" s="5"/>
      <c r="C912" s="5"/>
      <c r="D912" s="5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"/>
      <c r="BF912" s="5"/>
      <c r="BG912" s="5"/>
      <c r="BH912" s="5"/>
      <c r="BI912" s="5"/>
      <c r="BJ912" s="5"/>
      <c r="BK912" s="5"/>
      <c r="BL912" s="5"/>
      <c r="BM912" s="5"/>
    </row>
    <row r="913" ht="18.75" customHeight="1">
      <c r="A913" s="5"/>
      <c r="B913" s="5"/>
      <c r="C913" s="5"/>
      <c r="D913" s="5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"/>
      <c r="BF913" s="5"/>
      <c r="BG913" s="5"/>
      <c r="BH913" s="5"/>
      <c r="BI913" s="5"/>
      <c r="BJ913" s="5"/>
      <c r="BK913" s="5"/>
      <c r="BL913" s="5"/>
      <c r="BM913" s="5"/>
    </row>
    <row r="914" ht="18.75" customHeight="1">
      <c r="A914" s="5"/>
      <c r="B914" s="5"/>
      <c r="C914" s="5"/>
      <c r="D914" s="5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"/>
      <c r="BF914" s="5"/>
      <c r="BG914" s="5"/>
      <c r="BH914" s="5"/>
      <c r="BI914" s="5"/>
      <c r="BJ914" s="5"/>
      <c r="BK914" s="5"/>
      <c r="BL914" s="5"/>
      <c r="BM914" s="5"/>
    </row>
    <row r="915" ht="18.75" customHeight="1">
      <c r="A915" s="5"/>
      <c r="B915" s="5"/>
      <c r="C915" s="5"/>
      <c r="D915" s="5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"/>
      <c r="BF915" s="5"/>
      <c r="BG915" s="5"/>
      <c r="BH915" s="5"/>
      <c r="BI915" s="5"/>
      <c r="BJ915" s="5"/>
      <c r="BK915" s="5"/>
      <c r="BL915" s="5"/>
      <c r="BM915" s="5"/>
    </row>
    <row r="916" ht="18.75" customHeight="1">
      <c r="A916" s="5"/>
      <c r="B916" s="5"/>
      <c r="C916" s="5"/>
      <c r="D916" s="5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"/>
      <c r="BF916" s="5"/>
      <c r="BG916" s="5"/>
      <c r="BH916" s="5"/>
      <c r="BI916" s="5"/>
      <c r="BJ916" s="5"/>
      <c r="BK916" s="5"/>
      <c r="BL916" s="5"/>
      <c r="BM916" s="5"/>
    </row>
    <row r="917" ht="18.75" customHeight="1">
      <c r="A917" s="5"/>
      <c r="B917" s="5"/>
      <c r="C917" s="5"/>
      <c r="D917" s="5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"/>
      <c r="BF917" s="5"/>
      <c r="BG917" s="5"/>
      <c r="BH917" s="5"/>
      <c r="BI917" s="5"/>
      <c r="BJ917" s="5"/>
      <c r="BK917" s="5"/>
      <c r="BL917" s="5"/>
      <c r="BM917" s="5"/>
    </row>
    <row r="918" ht="18.75" customHeight="1">
      <c r="A918" s="5"/>
      <c r="B918" s="5"/>
      <c r="C918" s="5"/>
      <c r="D918" s="5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"/>
      <c r="BF918" s="5"/>
      <c r="BG918" s="5"/>
      <c r="BH918" s="5"/>
      <c r="BI918" s="5"/>
      <c r="BJ918" s="5"/>
      <c r="BK918" s="5"/>
      <c r="BL918" s="5"/>
      <c r="BM918" s="5"/>
    </row>
    <row r="919" ht="18.75" customHeight="1">
      <c r="A919" s="5"/>
      <c r="B919" s="5"/>
      <c r="C919" s="5"/>
      <c r="D919" s="5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"/>
      <c r="BF919" s="5"/>
      <c r="BG919" s="5"/>
      <c r="BH919" s="5"/>
      <c r="BI919" s="5"/>
      <c r="BJ919" s="5"/>
      <c r="BK919" s="5"/>
      <c r="BL919" s="5"/>
      <c r="BM919" s="5"/>
    </row>
    <row r="920" ht="18.75" customHeight="1">
      <c r="A920" s="5"/>
      <c r="B920" s="5"/>
      <c r="C920" s="5"/>
      <c r="D920" s="5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"/>
      <c r="BF920" s="5"/>
      <c r="BG920" s="5"/>
      <c r="BH920" s="5"/>
      <c r="BI920" s="5"/>
      <c r="BJ920" s="5"/>
      <c r="BK920" s="5"/>
      <c r="BL920" s="5"/>
      <c r="BM920" s="5"/>
    </row>
    <row r="921" ht="18.75" customHeight="1">
      <c r="A921" s="5"/>
      <c r="B921" s="5"/>
      <c r="C921" s="5"/>
      <c r="D921" s="5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"/>
      <c r="BF921" s="5"/>
      <c r="BG921" s="5"/>
      <c r="BH921" s="5"/>
      <c r="BI921" s="5"/>
      <c r="BJ921" s="5"/>
      <c r="BK921" s="5"/>
      <c r="BL921" s="5"/>
      <c r="BM921" s="5"/>
    </row>
    <row r="922" ht="18.75" customHeight="1">
      <c r="A922" s="5"/>
      <c r="B922" s="5"/>
      <c r="C922" s="5"/>
      <c r="D922" s="5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"/>
      <c r="BF922" s="5"/>
      <c r="BG922" s="5"/>
      <c r="BH922" s="5"/>
      <c r="BI922" s="5"/>
      <c r="BJ922" s="5"/>
      <c r="BK922" s="5"/>
      <c r="BL922" s="5"/>
      <c r="BM922" s="5"/>
    </row>
    <row r="923" ht="18.75" customHeight="1">
      <c r="A923" s="5"/>
      <c r="B923" s="5"/>
      <c r="C923" s="5"/>
      <c r="D923" s="5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"/>
      <c r="BF923" s="5"/>
      <c r="BG923" s="5"/>
      <c r="BH923" s="5"/>
      <c r="BI923" s="5"/>
      <c r="BJ923" s="5"/>
      <c r="BK923" s="5"/>
      <c r="BL923" s="5"/>
      <c r="BM923" s="5"/>
    </row>
    <row r="924" ht="18.75" customHeight="1">
      <c r="A924" s="5"/>
      <c r="B924" s="5"/>
      <c r="C924" s="5"/>
      <c r="D924" s="5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"/>
      <c r="BF924" s="5"/>
      <c r="BG924" s="5"/>
      <c r="BH924" s="5"/>
      <c r="BI924" s="5"/>
      <c r="BJ924" s="5"/>
      <c r="BK924" s="5"/>
      <c r="BL924" s="5"/>
      <c r="BM924" s="5"/>
    </row>
    <row r="925" ht="18.75" customHeight="1">
      <c r="A925" s="5"/>
      <c r="B925" s="5"/>
      <c r="C925" s="5"/>
      <c r="D925" s="5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"/>
      <c r="BF925" s="5"/>
      <c r="BG925" s="5"/>
      <c r="BH925" s="5"/>
      <c r="BI925" s="5"/>
      <c r="BJ925" s="5"/>
      <c r="BK925" s="5"/>
      <c r="BL925" s="5"/>
      <c r="BM925" s="5"/>
    </row>
    <row r="926" ht="18.75" customHeight="1">
      <c r="A926" s="5"/>
      <c r="B926" s="5"/>
      <c r="C926" s="5"/>
      <c r="D926" s="5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"/>
      <c r="BF926" s="5"/>
      <c r="BG926" s="5"/>
      <c r="BH926" s="5"/>
      <c r="BI926" s="5"/>
      <c r="BJ926" s="5"/>
      <c r="BK926" s="5"/>
      <c r="BL926" s="5"/>
      <c r="BM926" s="5"/>
    </row>
    <row r="927" ht="18.75" customHeight="1">
      <c r="A927" s="5"/>
      <c r="B927" s="5"/>
      <c r="C927" s="5"/>
      <c r="D927" s="5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"/>
      <c r="BF927" s="5"/>
      <c r="BG927" s="5"/>
      <c r="BH927" s="5"/>
      <c r="BI927" s="5"/>
      <c r="BJ927" s="5"/>
      <c r="BK927" s="5"/>
      <c r="BL927" s="5"/>
      <c r="BM927" s="5"/>
    </row>
    <row r="928" ht="18.75" customHeight="1">
      <c r="A928" s="5"/>
      <c r="B928" s="5"/>
      <c r="C928" s="5"/>
      <c r="D928" s="5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"/>
      <c r="BF928" s="5"/>
      <c r="BG928" s="5"/>
      <c r="BH928" s="5"/>
      <c r="BI928" s="5"/>
      <c r="BJ928" s="5"/>
      <c r="BK928" s="5"/>
      <c r="BL928" s="5"/>
      <c r="BM928" s="5"/>
    </row>
    <row r="929" ht="18.75" customHeight="1">
      <c r="A929" s="5"/>
      <c r="B929" s="5"/>
      <c r="C929" s="5"/>
      <c r="D929" s="5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"/>
      <c r="BF929" s="5"/>
      <c r="BG929" s="5"/>
      <c r="BH929" s="5"/>
      <c r="BI929" s="5"/>
      <c r="BJ929" s="5"/>
      <c r="BK929" s="5"/>
      <c r="BL929" s="5"/>
      <c r="BM929" s="5"/>
    </row>
    <row r="930" ht="18.75" customHeight="1">
      <c r="A930" s="5"/>
      <c r="B930" s="5"/>
      <c r="C930" s="5"/>
      <c r="D930" s="5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"/>
      <c r="BF930" s="5"/>
      <c r="BG930" s="5"/>
      <c r="BH930" s="5"/>
      <c r="BI930" s="5"/>
      <c r="BJ930" s="5"/>
      <c r="BK930" s="5"/>
      <c r="BL930" s="5"/>
      <c r="BM930" s="5"/>
    </row>
    <row r="931" ht="18.75" customHeight="1">
      <c r="A931" s="5"/>
      <c r="B931" s="5"/>
      <c r="C931" s="5"/>
      <c r="D931" s="5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"/>
      <c r="BF931" s="5"/>
      <c r="BG931" s="5"/>
      <c r="BH931" s="5"/>
      <c r="BI931" s="5"/>
      <c r="BJ931" s="5"/>
      <c r="BK931" s="5"/>
      <c r="BL931" s="5"/>
      <c r="BM931" s="5"/>
    </row>
    <row r="932" ht="18.75" customHeight="1">
      <c r="A932" s="5"/>
      <c r="B932" s="5"/>
      <c r="C932" s="5"/>
      <c r="D932" s="5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"/>
      <c r="BF932" s="5"/>
      <c r="BG932" s="5"/>
      <c r="BH932" s="5"/>
      <c r="BI932" s="5"/>
      <c r="BJ932" s="5"/>
      <c r="BK932" s="5"/>
      <c r="BL932" s="5"/>
      <c r="BM932" s="5"/>
    </row>
    <row r="933" ht="18.75" customHeight="1">
      <c r="A933" s="5"/>
      <c r="B933" s="5"/>
      <c r="C933" s="5"/>
      <c r="D933" s="5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"/>
      <c r="BF933" s="5"/>
      <c r="BG933" s="5"/>
      <c r="BH933" s="5"/>
      <c r="BI933" s="5"/>
      <c r="BJ933" s="5"/>
      <c r="BK933" s="5"/>
      <c r="BL933" s="5"/>
      <c r="BM933" s="5"/>
    </row>
    <row r="934" ht="18.75" customHeight="1">
      <c r="A934" s="5"/>
      <c r="B934" s="5"/>
      <c r="C934" s="5"/>
      <c r="D934" s="5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"/>
      <c r="BF934" s="5"/>
      <c r="BG934" s="5"/>
      <c r="BH934" s="5"/>
      <c r="BI934" s="5"/>
      <c r="BJ934" s="5"/>
      <c r="BK934" s="5"/>
      <c r="BL934" s="5"/>
      <c r="BM934" s="5"/>
    </row>
    <row r="935" ht="18.75" customHeight="1">
      <c r="A935" s="5"/>
      <c r="B935" s="5"/>
      <c r="C935" s="5"/>
      <c r="D935" s="5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"/>
      <c r="BF935" s="5"/>
      <c r="BG935" s="5"/>
      <c r="BH935" s="5"/>
      <c r="BI935" s="5"/>
      <c r="BJ935" s="5"/>
      <c r="BK935" s="5"/>
      <c r="BL935" s="5"/>
      <c r="BM935" s="5"/>
    </row>
    <row r="936" ht="18.75" customHeight="1">
      <c r="A936" s="5"/>
      <c r="B936" s="5"/>
      <c r="C936" s="5"/>
      <c r="D936" s="5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"/>
      <c r="BF936" s="5"/>
      <c r="BG936" s="5"/>
      <c r="BH936" s="5"/>
      <c r="BI936" s="5"/>
      <c r="BJ936" s="5"/>
      <c r="BK936" s="5"/>
      <c r="BL936" s="5"/>
      <c r="BM936" s="5"/>
    </row>
    <row r="937" ht="18.75" customHeight="1">
      <c r="A937" s="5"/>
      <c r="B937" s="5"/>
      <c r="C937" s="5"/>
      <c r="D937" s="5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"/>
      <c r="BF937" s="5"/>
      <c r="BG937" s="5"/>
      <c r="BH937" s="5"/>
      <c r="BI937" s="5"/>
      <c r="BJ937" s="5"/>
      <c r="BK937" s="5"/>
      <c r="BL937" s="5"/>
      <c r="BM937" s="5"/>
    </row>
    <row r="938" ht="18.75" customHeight="1">
      <c r="A938" s="5"/>
      <c r="B938" s="5"/>
      <c r="C938" s="5"/>
      <c r="D938" s="5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"/>
      <c r="BF938" s="5"/>
      <c r="BG938" s="5"/>
      <c r="BH938" s="5"/>
      <c r="BI938" s="5"/>
      <c r="BJ938" s="5"/>
      <c r="BK938" s="5"/>
      <c r="BL938" s="5"/>
      <c r="BM938" s="5"/>
    </row>
    <row r="939" ht="18.75" customHeight="1">
      <c r="A939" s="5"/>
      <c r="B939" s="5"/>
      <c r="C939" s="5"/>
      <c r="D939" s="5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"/>
      <c r="BF939" s="5"/>
      <c r="BG939" s="5"/>
      <c r="BH939" s="5"/>
      <c r="BI939" s="5"/>
      <c r="BJ939" s="5"/>
      <c r="BK939" s="5"/>
      <c r="BL939" s="5"/>
      <c r="BM939" s="5"/>
    </row>
    <row r="940" ht="18.75" customHeight="1">
      <c r="A940" s="5"/>
      <c r="B940" s="5"/>
      <c r="C940" s="5"/>
      <c r="D940" s="5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"/>
      <c r="BF940" s="5"/>
      <c r="BG940" s="5"/>
      <c r="BH940" s="5"/>
      <c r="BI940" s="5"/>
      <c r="BJ940" s="5"/>
      <c r="BK940" s="5"/>
      <c r="BL940" s="5"/>
      <c r="BM940" s="5"/>
    </row>
    <row r="941" ht="18.75" customHeight="1">
      <c r="A941" s="5"/>
      <c r="B941" s="5"/>
      <c r="C941" s="5"/>
      <c r="D941" s="5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"/>
      <c r="BF941" s="5"/>
      <c r="BG941" s="5"/>
      <c r="BH941" s="5"/>
      <c r="BI941" s="5"/>
      <c r="BJ941" s="5"/>
      <c r="BK941" s="5"/>
      <c r="BL941" s="5"/>
      <c r="BM941" s="5"/>
    </row>
    <row r="942" ht="18.75" customHeight="1">
      <c r="A942" s="5"/>
      <c r="B942" s="5"/>
      <c r="C942" s="5"/>
      <c r="D942" s="5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"/>
      <c r="BF942" s="5"/>
      <c r="BG942" s="5"/>
      <c r="BH942" s="5"/>
      <c r="BI942" s="5"/>
      <c r="BJ942" s="5"/>
      <c r="BK942" s="5"/>
      <c r="BL942" s="5"/>
      <c r="BM942" s="5"/>
    </row>
    <row r="943" ht="18.75" customHeight="1">
      <c r="A943" s="5"/>
      <c r="B943" s="5"/>
      <c r="C943" s="5"/>
      <c r="D943" s="5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"/>
      <c r="BF943" s="5"/>
      <c r="BG943" s="5"/>
      <c r="BH943" s="5"/>
      <c r="BI943" s="5"/>
      <c r="BJ943" s="5"/>
      <c r="BK943" s="5"/>
      <c r="BL943" s="5"/>
      <c r="BM943" s="5"/>
    </row>
    <row r="944" ht="18.75" customHeight="1">
      <c r="A944" s="5"/>
      <c r="B944" s="5"/>
      <c r="C944" s="5"/>
      <c r="D944" s="5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"/>
      <c r="BF944" s="5"/>
      <c r="BG944" s="5"/>
      <c r="BH944" s="5"/>
      <c r="BI944" s="5"/>
      <c r="BJ944" s="5"/>
      <c r="BK944" s="5"/>
      <c r="BL944" s="5"/>
      <c r="BM944" s="5"/>
    </row>
    <row r="945" ht="18.75" customHeight="1">
      <c r="A945" s="5"/>
      <c r="B945" s="5"/>
      <c r="C945" s="5"/>
      <c r="D945" s="5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"/>
      <c r="BF945" s="5"/>
      <c r="BG945" s="5"/>
      <c r="BH945" s="5"/>
      <c r="BI945" s="5"/>
      <c r="BJ945" s="5"/>
      <c r="BK945" s="5"/>
      <c r="BL945" s="5"/>
      <c r="BM945" s="5"/>
    </row>
    <row r="946" ht="18.75" customHeight="1">
      <c r="A946" s="5"/>
      <c r="B946" s="5"/>
      <c r="C946" s="5"/>
      <c r="D946" s="5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"/>
      <c r="BF946" s="5"/>
      <c r="BG946" s="5"/>
      <c r="BH946" s="5"/>
      <c r="BI946" s="5"/>
      <c r="BJ946" s="5"/>
      <c r="BK946" s="5"/>
      <c r="BL946" s="5"/>
      <c r="BM946" s="5"/>
    </row>
    <row r="947" ht="18.75" customHeight="1">
      <c r="A947" s="5"/>
      <c r="B947" s="5"/>
      <c r="C947" s="5"/>
      <c r="D947" s="5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"/>
      <c r="BF947" s="5"/>
      <c r="BG947" s="5"/>
      <c r="BH947" s="5"/>
      <c r="BI947" s="5"/>
      <c r="BJ947" s="5"/>
      <c r="BK947" s="5"/>
      <c r="BL947" s="5"/>
      <c r="BM947" s="5"/>
    </row>
    <row r="948" ht="18.75" customHeight="1">
      <c r="A948" s="5"/>
      <c r="B948" s="5"/>
      <c r="C948" s="5"/>
      <c r="D948" s="5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"/>
      <c r="BF948" s="5"/>
      <c r="BG948" s="5"/>
      <c r="BH948" s="5"/>
      <c r="BI948" s="5"/>
      <c r="BJ948" s="5"/>
      <c r="BK948" s="5"/>
      <c r="BL948" s="5"/>
      <c r="BM948" s="5"/>
    </row>
    <row r="949" ht="18.75" customHeight="1">
      <c r="A949" s="5"/>
      <c r="B949" s="5"/>
      <c r="C949" s="5"/>
      <c r="D949" s="5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"/>
      <c r="BF949" s="5"/>
      <c r="BG949" s="5"/>
      <c r="BH949" s="5"/>
      <c r="BI949" s="5"/>
      <c r="BJ949" s="5"/>
      <c r="BK949" s="5"/>
      <c r="BL949" s="5"/>
      <c r="BM949" s="5"/>
    </row>
    <row r="950" ht="18.75" customHeight="1">
      <c r="A950" s="5"/>
      <c r="B950" s="5"/>
      <c r="C950" s="5"/>
      <c r="D950" s="5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"/>
      <c r="BF950" s="5"/>
      <c r="BG950" s="5"/>
      <c r="BH950" s="5"/>
      <c r="BI950" s="5"/>
      <c r="BJ950" s="5"/>
      <c r="BK950" s="5"/>
      <c r="BL950" s="5"/>
      <c r="BM950" s="5"/>
    </row>
    <row r="951" ht="18.75" customHeight="1">
      <c r="A951" s="5"/>
      <c r="B951" s="5"/>
      <c r="C951" s="5"/>
      <c r="D951" s="5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"/>
      <c r="BF951" s="5"/>
      <c r="BG951" s="5"/>
      <c r="BH951" s="5"/>
      <c r="BI951" s="5"/>
      <c r="BJ951" s="5"/>
      <c r="BK951" s="5"/>
      <c r="BL951" s="5"/>
      <c r="BM951" s="5"/>
    </row>
    <row r="952" ht="18.75" customHeight="1">
      <c r="A952" s="5"/>
      <c r="B952" s="5"/>
      <c r="C952" s="5"/>
      <c r="D952" s="5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"/>
      <c r="BF952" s="5"/>
      <c r="BG952" s="5"/>
      <c r="BH952" s="5"/>
      <c r="BI952" s="5"/>
      <c r="BJ952" s="5"/>
      <c r="BK952" s="5"/>
      <c r="BL952" s="5"/>
      <c r="BM952" s="5"/>
    </row>
    <row r="953" ht="18.75" customHeight="1">
      <c r="A953" s="5"/>
      <c r="B953" s="5"/>
      <c r="C953" s="5"/>
      <c r="D953" s="5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"/>
      <c r="BF953" s="5"/>
      <c r="BG953" s="5"/>
      <c r="BH953" s="5"/>
      <c r="BI953" s="5"/>
      <c r="BJ953" s="5"/>
      <c r="BK953" s="5"/>
      <c r="BL953" s="5"/>
      <c r="BM953" s="5"/>
    </row>
    <row r="954" ht="18.75" customHeight="1">
      <c r="A954" s="5"/>
      <c r="B954" s="5"/>
      <c r="C954" s="5"/>
      <c r="D954" s="5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"/>
      <c r="BF954" s="5"/>
      <c r="BG954" s="5"/>
      <c r="BH954" s="5"/>
      <c r="BI954" s="5"/>
      <c r="BJ954" s="5"/>
      <c r="BK954" s="5"/>
      <c r="BL954" s="5"/>
      <c r="BM954" s="5"/>
    </row>
    <row r="955" ht="18.75" customHeight="1">
      <c r="A955" s="5"/>
      <c r="B955" s="5"/>
      <c r="C955" s="5"/>
      <c r="D955" s="5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"/>
      <c r="BF955" s="5"/>
      <c r="BG955" s="5"/>
      <c r="BH955" s="5"/>
      <c r="BI955" s="5"/>
      <c r="BJ955" s="5"/>
      <c r="BK955" s="5"/>
      <c r="BL955" s="5"/>
      <c r="BM955" s="5"/>
    </row>
    <row r="956" ht="18.75" customHeight="1">
      <c r="A956" s="5"/>
      <c r="B956" s="5"/>
      <c r="C956" s="5"/>
      <c r="D956" s="5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"/>
      <c r="BF956" s="5"/>
      <c r="BG956" s="5"/>
      <c r="BH956" s="5"/>
      <c r="BI956" s="5"/>
      <c r="BJ956" s="5"/>
      <c r="BK956" s="5"/>
      <c r="BL956" s="5"/>
      <c r="BM956" s="5"/>
    </row>
    <row r="957" ht="18.75" customHeight="1">
      <c r="A957" s="5"/>
      <c r="B957" s="5"/>
      <c r="C957" s="5"/>
      <c r="D957" s="5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"/>
      <c r="BF957" s="5"/>
      <c r="BG957" s="5"/>
      <c r="BH957" s="5"/>
      <c r="BI957" s="5"/>
      <c r="BJ957" s="5"/>
      <c r="BK957" s="5"/>
      <c r="BL957" s="5"/>
      <c r="BM957" s="5"/>
    </row>
    <row r="958" ht="18.75" customHeight="1">
      <c r="A958" s="5"/>
      <c r="B958" s="5"/>
      <c r="C958" s="5"/>
      <c r="D958" s="5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"/>
      <c r="BF958" s="5"/>
      <c r="BG958" s="5"/>
      <c r="BH958" s="5"/>
      <c r="BI958" s="5"/>
      <c r="BJ958" s="5"/>
      <c r="BK958" s="5"/>
      <c r="BL958" s="5"/>
      <c r="BM958" s="5"/>
    </row>
    <row r="959" ht="18.75" customHeight="1">
      <c r="A959" s="5"/>
      <c r="B959" s="5"/>
      <c r="C959" s="5"/>
      <c r="D959" s="5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"/>
      <c r="BF959" s="5"/>
      <c r="BG959" s="5"/>
      <c r="BH959" s="5"/>
      <c r="BI959" s="5"/>
      <c r="BJ959" s="5"/>
      <c r="BK959" s="5"/>
      <c r="BL959" s="5"/>
      <c r="BM959" s="5"/>
    </row>
    <row r="960" ht="18.75" customHeight="1">
      <c r="A960" s="5"/>
      <c r="B960" s="5"/>
      <c r="C960" s="5"/>
      <c r="D960" s="5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"/>
      <c r="BF960" s="5"/>
      <c r="BG960" s="5"/>
      <c r="BH960" s="5"/>
      <c r="BI960" s="5"/>
      <c r="BJ960" s="5"/>
      <c r="BK960" s="5"/>
      <c r="BL960" s="5"/>
      <c r="BM960" s="5"/>
    </row>
    <row r="961" ht="18.75" customHeight="1">
      <c r="A961" s="5"/>
      <c r="B961" s="5"/>
      <c r="C961" s="5"/>
      <c r="D961" s="5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"/>
      <c r="BF961" s="5"/>
      <c r="BG961" s="5"/>
      <c r="BH961" s="5"/>
      <c r="BI961" s="5"/>
      <c r="BJ961" s="5"/>
      <c r="BK961" s="5"/>
      <c r="BL961" s="5"/>
      <c r="BM961" s="5"/>
    </row>
    <row r="962" ht="18.75" customHeight="1">
      <c r="A962" s="5"/>
      <c r="B962" s="5"/>
      <c r="C962" s="5"/>
      <c r="D962" s="5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"/>
      <c r="BF962" s="5"/>
      <c r="BG962" s="5"/>
      <c r="BH962" s="5"/>
      <c r="BI962" s="5"/>
      <c r="BJ962" s="5"/>
      <c r="BK962" s="5"/>
      <c r="BL962" s="5"/>
      <c r="BM962" s="5"/>
    </row>
    <row r="963" ht="18.75" customHeight="1">
      <c r="A963" s="5"/>
      <c r="B963" s="5"/>
      <c r="C963" s="5"/>
      <c r="D963" s="5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"/>
      <c r="BF963" s="5"/>
      <c r="BG963" s="5"/>
      <c r="BH963" s="5"/>
      <c r="BI963" s="5"/>
      <c r="BJ963" s="5"/>
      <c r="BK963" s="5"/>
      <c r="BL963" s="5"/>
      <c r="BM963" s="5"/>
    </row>
    <row r="964" ht="18.75" customHeight="1">
      <c r="A964" s="5"/>
      <c r="B964" s="5"/>
      <c r="C964" s="5"/>
      <c r="D964" s="5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"/>
      <c r="BF964" s="5"/>
      <c r="BG964" s="5"/>
      <c r="BH964" s="5"/>
      <c r="BI964" s="5"/>
      <c r="BJ964" s="5"/>
      <c r="BK964" s="5"/>
      <c r="BL964" s="5"/>
      <c r="BM964" s="5"/>
    </row>
    <row r="965" ht="18.75" customHeight="1">
      <c r="A965" s="5"/>
      <c r="B965" s="5"/>
      <c r="C965" s="5"/>
      <c r="D965" s="5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"/>
      <c r="BF965" s="5"/>
      <c r="BG965" s="5"/>
      <c r="BH965" s="5"/>
      <c r="BI965" s="5"/>
      <c r="BJ965" s="5"/>
      <c r="BK965" s="5"/>
      <c r="BL965" s="5"/>
      <c r="BM965" s="5"/>
    </row>
    <row r="966" ht="18.75" customHeight="1">
      <c r="A966" s="5"/>
      <c r="B966" s="5"/>
      <c r="C966" s="5"/>
      <c r="D966" s="5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"/>
      <c r="BF966" s="5"/>
      <c r="BG966" s="5"/>
      <c r="BH966" s="5"/>
      <c r="BI966" s="5"/>
      <c r="BJ966" s="5"/>
      <c r="BK966" s="5"/>
      <c r="BL966" s="5"/>
      <c r="BM966" s="5"/>
    </row>
    <row r="967" ht="18.75" customHeight="1">
      <c r="A967" s="5"/>
      <c r="B967" s="5"/>
      <c r="C967" s="5"/>
      <c r="D967" s="5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"/>
      <c r="BF967" s="5"/>
      <c r="BG967" s="5"/>
      <c r="BH967" s="5"/>
      <c r="BI967" s="5"/>
      <c r="BJ967" s="5"/>
      <c r="BK967" s="5"/>
      <c r="BL967" s="5"/>
      <c r="BM967" s="5"/>
    </row>
    <row r="968" ht="18.75" customHeight="1">
      <c r="A968" s="5"/>
      <c r="B968" s="5"/>
      <c r="C968" s="5"/>
      <c r="D968" s="5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"/>
      <c r="BF968" s="5"/>
      <c r="BG968" s="5"/>
      <c r="BH968" s="5"/>
      <c r="BI968" s="5"/>
      <c r="BJ968" s="5"/>
      <c r="BK968" s="5"/>
      <c r="BL968" s="5"/>
      <c r="BM968" s="5"/>
    </row>
    <row r="969" ht="18.75" customHeight="1">
      <c r="A969" s="5"/>
      <c r="B969" s="5"/>
      <c r="C969" s="5"/>
      <c r="D969" s="5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"/>
      <c r="BF969" s="5"/>
      <c r="BG969" s="5"/>
      <c r="BH969" s="5"/>
      <c r="BI969" s="5"/>
      <c r="BJ969" s="5"/>
      <c r="BK969" s="5"/>
      <c r="BL969" s="5"/>
      <c r="BM969" s="5"/>
    </row>
    <row r="970" ht="18.75" customHeight="1">
      <c r="A970" s="5"/>
      <c r="B970" s="5"/>
      <c r="C970" s="5"/>
      <c r="D970" s="5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"/>
      <c r="BF970" s="5"/>
      <c r="BG970" s="5"/>
      <c r="BH970" s="5"/>
      <c r="BI970" s="5"/>
      <c r="BJ970" s="5"/>
      <c r="BK970" s="5"/>
      <c r="BL970" s="5"/>
      <c r="BM970" s="5"/>
    </row>
    <row r="971" ht="18.75" customHeight="1">
      <c r="A971" s="5"/>
      <c r="B971" s="5"/>
      <c r="C971" s="5"/>
      <c r="D971" s="5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"/>
      <c r="BF971" s="5"/>
      <c r="BG971" s="5"/>
      <c r="BH971" s="5"/>
      <c r="BI971" s="5"/>
      <c r="BJ971" s="5"/>
      <c r="BK971" s="5"/>
      <c r="BL971" s="5"/>
      <c r="BM971" s="5"/>
    </row>
    <row r="972" ht="18.75" customHeight="1">
      <c r="A972" s="5"/>
      <c r="B972" s="5"/>
      <c r="C972" s="5"/>
      <c r="D972" s="5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"/>
      <c r="BF972" s="5"/>
      <c r="BG972" s="5"/>
      <c r="BH972" s="5"/>
      <c r="BI972" s="5"/>
      <c r="BJ972" s="5"/>
      <c r="BK972" s="5"/>
      <c r="BL972" s="5"/>
      <c r="BM972" s="5"/>
    </row>
    <row r="973" ht="18.75" customHeight="1">
      <c r="A973" s="5"/>
      <c r="B973" s="5"/>
      <c r="C973" s="5"/>
      <c r="D973" s="5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"/>
      <c r="BF973" s="5"/>
      <c r="BG973" s="5"/>
      <c r="BH973" s="5"/>
      <c r="BI973" s="5"/>
      <c r="BJ973" s="5"/>
      <c r="BK973" s="5"/>
      <c r="BL973" s="5"/>
      <c r="BM973" s="5"/>
    </row>
    <row r="974" ht="18.75" customHeight="1">
      <c r="A974" s="5"/>
      <c r="B974" s="5"/>
      <c r="C974" s="5"/>
      <c r="D974" s="5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"/>
      <c r="BF974" s="5"/>
      <c r="BG974" s="5"/>
      <c r="BH974" s="5"/>
      <c r="BI974" s="5"/>
      <c r="BJ974" s="5"/>
      <c r="BK974" s="5"/>
      <c r="BL974" s="5"/>
      <c r="BM974" s="5"/>
    </row>
    <row r="975" ht="18.75" customHeight="1">
      <c r="A975" s="5"/>
      <c r="B975" s="5"/>
      <c r="C975" s="5"/>
      <c r="D975" s="5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"/>
      <c r="BF975" s="5"/>
      <c r="BG975" s="5"/>
      <c r="BH975" s="5"/>
      <c r="BI975" s="5"/>
      <c r="BJ975" s="5"/>
      <c r="BK975" s="5"/>
      <c r="BL975" s="5"/>
      <c r="BM975" s="5"/>
    </row>
    <row r="976" ht="18.75" customHeight="1">
      <c r="A976" s="5"/>
      <c r="B976" s="5"/>
      <c r="C976" s="5"/>
      <c r="D976" s="5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"/>
      <c r="BF976" s="5"/>
      <c r="BG976" s="5"/>
      <c r="BH976" s="5"/>
      <c r="BI976" s="5"/>
      <c r="BJ976" s="5"/>
      <c r="BK976" s="5"/>
      <c r="BL976" s="5"/>
      <c r="BM976" s="5"/>
    </row>
    <row r="977" ht="18.75" customHeight="1">
      <c r="A977" s="5"/>
      <c r="B977" s="5"/>
      <c r="C977" s="5"/>
      <c r="D977" s="5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"/>
      <c r="BF977" s="5"/>
      <c r="BG977" s="5"/>
      <c r="BH977" s="5"/>
      <c r="BI977" s="5"/>
      <c r="BJ977" s="5"/>
      <c r="BK977" s="5"/>
      <c r="BL977" s="5"/>
      <c r="BM977" s="5"/>
    </row>
    <row r="978" ht="18.75" customHeight="1">
      <c r="A978" s="5"/>
      <c r="B978" s="5"/>
      <c r="C978" s="5"/>
      <c r="D978" s="5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"/>
      <c r="BF978" s="5"/>
      <c r="BG978" s="5"/>
      <c r="BH978" s="5"/>
      <c r="BI978" s="5"/>
      <c r="BJ978" s="5"/>
      <c r="BK978" s="5"/>
      <c r="BL978" s="5"/>
      <c r="BM978" s="5"/>
    </row>
    <row r="979" ht="18.75" customHeight="1">
      <c r="A979" s="5"/>
      <c r="B979" s="5"/>
      <c r="C979" s="5"/>
      <c r="D979" s="5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"/>
      <c r="BF979" s="5"/>
      <c r="BG979" s="5"/>
      <c r="BH979" s="5"/>
      <c r="BI979" s="5"/>
      <c r="BJ979" s="5"/>
      <c r="BK979" s="5"/>
      <c r="BL979" s="5"/>
      <c r="BM979" s="5"/>
    </row>
    <row r="980" ht="18.75" customHeight="1">
      <c r="A980" s="5"/>
      <c r="B980" s="5"/>
      <c r="C980" s="5"/>
      <c r="D980" s="5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"/>
      <c r="BF980" s="5"/>
      <c r="BG980" s="5"/>
      <c r="BH980" s="5"/>
      <c r="BI980" s="5"/>
      <c r="BJ980" s="5"/>
      <c r="BK980" s="5"/>
      <c r="BL980" s="5"/>
      <c r="BM980" s="5"/>
    </row>
    <row r="981" ht="18.75" customHeight="1">
      <c r="A981" s="5"/>
      <c r="B981" s="5"/>
      <c r="C981" s="5"/>
      <c r="D981" s="5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"/>
      <c r="BF981" s="5"/>
      <c r="BG981" s="5"/>
      <c r="BH981" s="5"/>
      <c r="BI981" s="5"/>
      <c r="BJ981" s="5"/>
      <c r="BK981" s="5"/>
      <c r="BL981" s="5"/>
      <c r="BM981" s="5"/>
    </row>
    <row r="982" ht="18.75" customHeight="1">
      <c r="A982" s="5"/>
      <c r="B982" s="5"/>
      <c r="C982" s="5"/>
      <c r="D982" s="5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"/>
      <c r="BF982" s="5"/>
      <c r="BG982" s="5"/>
      <c r="BH982" s="5"/>
      <c r="BI982" s="5"/>
      <c r="BJ982" s="5"/>
      <c r="BK982" s="5"/>
      <c r="BL982" s="5"/>
      <c r="BM982" s="5"/>
    </row>
    <row r="983" ht="18.75" customHeight="1">
      <c r="A983" s="5"/>
      <c r="B983" s="5"/>
      <c r="C983" s="5"/>
      <c r="D983" s="5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"/>
      <c r="BF983" s="5"/>
      <c r="BG983" s="5"/>
      <c r="BH983" s="5"/>
      <c r="BI983" s="5"/>
      <c r="BJ983" s="5"/>
      <c r="BK983" s="5"/>
      <c r="BL983" s="5"/>
      <c r="BM983" s="5"/>
    </row>
    <row r="984" ht="18.75" customHeight="1">
      <c r="A984" s="5"/>
      <c r="B984" s="5"/>
      <c r="C984" s="5"/>
      <c r="D984" s="5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"/>
      <c r="BF984" s="5"/>
      <c r="BG984" s="5"/>
      <c r="BH984" s="5"/>
      <c r="BI984" s="5"/>
      <c r="BJ984" s="5"/>
      <c r="BK984" s="5"/>
      <c r="BL984" s="5"/>
      <c r="BM984" s="5"/>
    </row>
    <row r="985" ht="18.75" customHeight="1">
      <c r="A985" s="5"/>
      <c r="B985" s="5"/>
      <c r="C985" s="5"/>
      <c r="D985" s="5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"/>
      <c r="BF985" s="5"/>
      <c r="BG985" s="5"/>
      <c r="BH985" s="5"/>
      <c r="BI985" s="5"/>
      <c r="BJ985" s="5"/>
      <c r="BK985" s="5"/>
      <c r="BL985" s="5"/>
      <c r="BM985" s="5"/>
    </row>
    <row r="986" ht="18.75" customHeight="1">
      <c r="A986" s="5"/>
      <c r="B986" s="5"/>
      <c r="C986" s="5"/>
      <c r="D986" s="5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"/>
      <c r="BF986" s="5"/>
      <c r="BG986" s="5"/>
      <c r="BH986" s="5"/>
      <c r="BI986" s="5"/>
      <c r="BJ986" s="5"/>
      <c r="BK986" s="5"/>
      <c r="BL986" s="5"/>
      <c r="BM986" s="5"/>
    </row>
    <row r="987" ht="18.75" customHeight="1">
      <c r="A987" s="5"/>
      <c r="B987" s="5"/>
      <c r="C987" s="5"/>
      <c r="D987" s="5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"/>
      <c r="BF987" s="5"/>
      <c r="BG987" s="5"/>
      <c r="BH987" s="5"/>
      <c r="BI987" s="5"/>
      <c r="BJ987" s="5"/>
      <c r="BK987" s="5"/>
      <c r="BL987" s="5"/>
      <c r="BM987" s="5"/>
    </row>
    <row r="988" ht="18.75" customHeight="1">
      <c r="A988" s="5"/>
      <c r="B988" s="5"/>
      <c r="C988" s="5"/>
      <c r="D988" s="5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"/>
      <c r="BF988" s="5"/>
      <c r="BG988" s="5"/>
      <c r="BH988" s="5"/>
      <c r="BI988" s="5"/>
      <c r="BJ988" s="5"/>
      <c r="BK988" s="5"/>
      <c r="BL988" s="5"/>
      <c r="BM988" s="5"/>
    </row>
    <row r="989" ht="18.75" customHeight="1">
      <c r="A989" s="5"/>
      <c r="B989" s="5"/>
      <c r="C989" s="5"/>
      <c r="D989" s="5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"/>
      <c r="BF989" s="5"/>
      <c r="BG989" s="5"/>
      <c r="BH989" s="5"/>
      <c r="BI989" s="5"/>
      <c r="BJ989" s="5"/>
      <c r="BK989" s="5"/>
      <c r="BL989" s="5"/>
      <c r="BM989" s="5"/>
    </row>
    <row r="990" ht="18.75" customHeight="1">
      <c r="A990" s="5"/>
      <c r="B990" s="5"/>
      <c r="C990" s="5"/>
      <c r="D990" s="5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"/>
      <c r="BF990" s="5"/>
      <c r="BG990" s="5"/>
      <c r="BH990" s="5"/>
      <c r="BI990" s="5"/>
      <c r="BJ990" s="5"/>
      <c r="BK990" s="5"/>
      <c r="BL990" s="5"/>
      <c r="BM990" s="5"/>
    </row>
    <row r="991" ht="18.75" customHeight="1">
      <c r="A991" s="5"/>
      <c r="B991" s="5"/>
      <c r="C991" s="5"/>
      <c r="D991" s="5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"/>
      <c r="BF991" s="5"/>
      <c r="BG991" s="5"/>
      <c r="BH991" s="5"/>
      <c r="BI991" s="5"/>
      <c r="BJ991" s="5"/>
      <c r="BK991" s="5"/>
      <c r="BL991" s="5"/>
      <c r="BM991" s="5"/>
    </row>
    <row r="992" ht="18.75" customHeight="1">
      <c r="A992" s="5"/>
      <c r="B992" s="5"/>
      <c r="C992" s="5"/>
      <c r="D992" s="5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"/>
      <c r="BF992" s="5"/>
      <c r="BG992" s="5"/>
      <c r="BH992" s="5"/>
      <c r="BI992" s="5"/>
      <c r="BJ992" s="5"/>
      <c r="BK992" s="5"/>
      <c r="BL992" s="5"/>
      <c r="BM992" s="5"/>
    </row>
    <row r="993" ht="18.75" customHeight="1">
      <c r="A993" s="5"/>
      <c r="B993" s="5"/>
      <c r="C993" s="5"/>
      <c r="D993" s="5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"/>
      <c r="BF993" s="5"/>
      <c r="BG993" s="5"/>
      <c r="BH993" s="5"/>
      <c r="BI993" s="5"/>
      <c r="BJ993" s="5"/>
      <c r="BK993" s="5"/>
      <c r="BL993" s="5"/>
      <c r="BM993" s="5"/>
    </row>
    <row r="994" ht="18.75" customHeight="1">
      <c r="A994" s="5"/>
      <c r="B994" s="5"/>
      <c r="C994" s="5"/>
      <c r="D994" s="5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"/>
      <c r="BF994" s="5"/>
      <c r="BG994" s="5"/>
      <c r="BH994" s="5"/>
      <c r="BI994" s="5"/>
      <c r="BJ994" s="5"/>
      <c r="BK994" s="5"/>
      <c r="BL994" s="5"/>
      <c r="BM994" s="5"/>
    </row>
    <row r="995" ht="18.75" customHeight="1">
      <c r="A995" s="5"/>
      <c r="B995" s="5"/>
      <c r="C995" s="5"/>
      <c r="D995" s="5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"/>
      <c r="BF995" s="5"/>
      <c r="BG995" s="5"/>
      <c r="BH995" s="5"/>
      <c r="BI995" s="5"/>
      <c r="BJ995" s="5"/>
      <c r="BK995" s="5"/>
      <c r="BL995" s="5"/>
      <c r="BM995" s="5"/>
    </row>
    <row r="996" ht="18.75" customHeight="1">
      <c r="A996" s="5"/>
      <c r="B996" s="5"/>
      <c r="C996" s="5"/>
      <c r="D996" s="5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"/>
      <c r="BF996" s="5"/>
      <c r="BG996" s="5"/>
      <c r="BH996" s="5"/>
      <c r="BI996" s="5"/>
      <c r="BJ996" s="5"/>
      <c r="BK996" s="5"/>
      <c r="BL996" s="5"/>
      <c r="BM996" s="5"/>
    </row>
    <row r="997" ht="18.75" customHeight="1">
      <c r="A997" s="5"/>
      <c r="B997" s="5"/>
      <c r="C997" s="5"/>
      <c r="D997" s="5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"/>
      <c r="BF997" s="5"/>
      <c r="BG997" s="5"/>
      <c r="BH997" s="5"/>
      <c r="BI997" s="5"/>
      <c r="BJ997" s="5"/>
      <c r="BK997" s="5"/>
      <c r="BL997" s="5"/>
      <c r="BM997" s="5"/>
    </row>
    <row r="998" ht="18.75" customHeight="1">
      <c r="A998" s="5"/>
      <c r="B998" s="5"/>
      <c r="C998" s="5"/>
      <c r="D998" s="5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"/>
      <c r="BF998" s="5"/>
      <c r="BG998" s="5"/>
      <c r="BH998" s="5"/>
      <c r="BI998" s="5"/>
      <c r="BJ998" s="5"/>
      <c r="BK998" s="5"/>
      <c r="BL998" s="5"/>
      <c r="BM998" s="5"/>
    </row>
    <row r="999" ht="18.75" customHeight="1">
      <c r="A999" s="5"/>
      <c r="B999" s="5"/>
      <c r="C999" s="5"/>
      <c r="D999" s="5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"/>
      <c r="BF999" s="5"/>
      <c r="BG999" s="5"/>
      <c r="BH999" s="5"/>
      <c r="BI999" s="5"/>
      <c r="BJ999" s="5"/>
      <c r="BK999" s="5"/>
      <c r="BL999" s="5"/>
      <c r="BM999" s="5"/>
    </row>
    <row r="1000" ht="18.75" customHeight="1">
      <c r="A1000" s="5"/>
      <c r="B1000" s="5"/>
      <c r="C1000" s="5"/>
      <c r="D1000" s="5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"/>
      <c r="BF1000" s="5"/>
      <c r="BG1000" s="5"/>
      <c r="BH1000" s="5"/>
      <c r="BI1000" s="5"/>
      <c r="BJ1000" s="5"/>
      <c r="BK1000" s="5"/>
      <c r="BL1000" s="5"/>
      <c r="BM1000" s="5"/>
    </row>
  </sheetData>
  <mergeCells count="82">
    <mergeCell ref="Y3:AB3"/>
    <mergeCell ref="AC3:AF3"/>
    <mergeCell ref="AG3:AJ3"/>
    <mergeCell ref="AK3:AN3"/>
    <mergeCell ref="AS3:AV3"/>
    <mergeCell ref="AW3:AZ3"/>
    <mergeCell ref="BA3:BD3"/>
    <mergeCell ref="A1:AN1"/>
    <mergeCell ref="A2:A4"/>
    <mergeCell ref="B2:C3"/>
    <mergeCell ref="E2:AR2"/>
    <mergeCell ref="E3:H3"/>
    <mergeCell ref="I3:L3"/>
    <mergeCell ref="M3:P3"/>
    <mergeCell ref="AO3:AR3"/>
    <mergeCell ref="Q3:T3"/>
    <mergeCell ref="U3:X3"/>
    <mergeCell ref="A7:A8"/>
    <mergeCell ref="B7:B8"/>
    <mergeCell ref="C7:C8"/>
    <mergeCell ref="B9:B10"/>
    <mergeCell ref="C9:C10"/>
    <mergeCell ref="A9:A10"/>
    <mergeCell ref="A11:A12"/>
    <mergeCell ref="B11:B12"/>
    <mergeCell ref="C11:C12"/>
    <mergeCell ref="A13:A14"/>
    <mergeCell ref="B13:B14"/>
    <mergeCell ref="C13:C14"/>
    <mergeCell ref="B20:B21"/>
    <mergeCell ref="C20:C21"/>
    <mergeCell ref="A16:A17"/>
    <mergeCell ref="B16:B17"/>
    <mergeCell ref="C16:C17"/>
    <mergeCell ref="A18:A19"/>
    <mergeCell ref="B18:B19"/>
    <mergeCell ref="C18:C19"/>
    <mergeCell ref="A20:A21"/>
    <mergeCell ref="A52:D52"/>
    <mergeCell ref="A53:D53"/>
    <mergeCell ref="A54:D54"/>
    <mergeCell ref="A45:D45"/>
    <mergeCell ref="A46:D46"/>
    <mergeCell ref="A47:D47"/>
    <mergeCell ref="A48:D48"/>
    <mergeCell ref="A49:D49"/>
    <mergeCell ref="A50:D50"/>
    <mergeCell ref="A51:D51"/>
    <mergeCell ref="B26:B27"/>
    <mergeCell ref="C26:C27"/>
    <mergeCell ref="A22:A23"/>
    <mergeCell ref="B22:B23"/>
    <mergeCell ref="C22:C23"/>
    <mergeCell ref="A24:A25"/>
    <mergeCell ref="B24:B25"/>
    <mergeCell ref="C24:C25"/>
    <mergeCell ref="A26:A27"/>
    <mergeCell ref="B32:B33"/>
    <mergeCell ref="C32:C33"/>
    <mergeCell ref="A28:A29"/>
    <mergeCell ref="B28:B29"/>
    <mergeCell ref="C28:C29"/>
    <mergeCell ref="A30:A31"/>
    <mergeCell ref="B30:B31"/>
    <mergeCell ref="C30:C31"/>
    <mergeCell ref="A32:A33"/>
    <mergeCell ref="B38:B39"/>
    <mergeCell ref="C38:C39"/>
    <mergeCell ref="A34:A35"/>
    <mergeCell ref="B34:B35"/>
    <mergeCell ref="C34:C35"/>
    <mergeCell ref="A36:A37"/>
    <mergeCell ref="B36:B37"/>
    <mergeCell ref="C36:C37"/>
    <mergeCell ref="A38:A39"/>
    <mergeCell ref="A40:A41"/>
    <mergeCell ref="B40:B41"/>
    <mergeCell ref="C40:C41"/>
    <mergeCell ref="A42:A43"/>
    <mergeCell ref="B42:B43"/>
    <mergeCell ref="C42:C43"/>
    <mergeCell ref="A44:D44"/>
  </mergeCells>
  <printOptions/>
  <pageMargins bottom="0.75" footer="0.0" header="0.0" left="0.7" right="0.7" top="0.75"/>
  <pageSetup paperSize="9" scale="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72.86"/>
    <col customWidth="1" min="2" max="2" width="8.29"/>
    <col customWidth="1" min="3" max="3" width="6.86"/>
    <col customWidth="1" min="4" max="4" width="27.43"/>
    <col customWidth="1" hidden="1" min="5" max="7" width="6.0"/>
    <col customWidth="1" hidden="1" min="8" max="9" width="6.43"/>
    <col customWidth="1" hidden="1" min="10" max="20" width="6.86"/>
    <col customWidth="1" min="21" max="23" width="6.86"/>
    <col customWidth="1" min="24" max="24" width="7.71"/>
    <col customWidth="1" min="25" max="27" width="6.86"/>
    <col customWidth="1" min="28" max="31" width="7.86"/>
    <col customWidth="1" min="32" max="33" width="7.43"/>
    <col customWidth="1" min="34" max="37" width="7.86"/>
    <col customWidth="1" min="38" max="38" width="7.43"/>
    <col customWidth="1" min="39" max="39" width="7.86"/>
    <col customWidth="1" min="40" max="40" width="7.43"/>
    <col customWidth="1" min="41" max="43" width="7.86"/>
    <col customWidth="1" min="44" max="44" width="7.43"/>
    <col customWidth="1" min="45" max="48" width="8.71"/>
    <col customWidth="1" min="49" max="49" width="8.86"/>
    <col customWidth="1" min="50" max="50" width="9.29"/>
    <col customWidth="1" min="51" max="51" width="8.86"/>
    <col customWidth="1" min="52" max="53" width="9.29"/>
    <col customWidth="1" min="54" max="56" width="9.14"/>
    <col customWidth="1" min="57" max="58" width="7.57"/>
    <col customWidth="1" min="59" max="62" width="7.29"/>
    <col customWidth="1" min="63" max="64" width="7.71"/>
    <col customWidth="1" min="65" max="72" width="7.57"/>
    <col customWidth="1" min="73" max="73" width="7.29"/>
    <col customWidth="1" min="74" max="74" width="7.57"/>
    <col customWidth="1" min="75" max="75" width="7.71"/>
    <col customWidth="1" min="76" max="78" width="7.57"/>
    <col customWidth="1" min="79" max="79" width="7.29"/>
    <col customWidth="1" min="80" max="80" width="7.71"/>
    <col customWidth="1" hidden="1" min="81" max="83" width="7.71"/>
    <col customWidth="1" hidden="1" min="84" max="84" width="7.0"/>
    <col customWidth="1" hidden="1" min="85" max="85" width="7.57"/>
    <col customWidth="1" hidden="1" min="86" max="87" width="7.71"/>
    <col customWidth="1" hidden="1" min="88" max="88" width="7.57"/>
    <col customWidth="1" hidden="1" min="89" max="89" width="7.71"/>
    <col customWidth="1" hidden="1" min="90" max="90" width="7.29"/>
    <col customWidth="1" hidden="1" min="91" max="91" width="7.71"/>
    <col customWidth="1" hidden="1" min="92" max="92" width="8.86"/>
  </cols>
  <sheetData>
    <row r="1" ht="41.25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4"/>
      <c r="AQ1" s="4"/>
      <c r="AR1" s="4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</row>
    <row r="2" ht="38.25" customHeight="1">
      <c r="A2" s="57" t="s">
        <v>1</v>
      </c>
      <c r="B2" s="58" t="s">
        <v>2</v>
      </c>
      <c r="C2" s="8"/>
      <c r="D2" s="59"/>
      <c r="E2" s="80">
        <v>2025.0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60">
        <v>2026.0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2"/>
      <c r="BI2" s="82">
        <v>2027.0</v>
      </c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2"/>
      <c r="CC2" s="83"/>
      <c r="CD2" s="83"/>
      <c r="CE2" s="83"/>
      <c r="CF2" s="84"/>
      <c r="CG2" s="85"/>
      <c r="CH2" s="85"/>
      <c r="CI2" s="85"/>
      <c r="CJ2" s="85"/>
      <c r="CK2" s="85"/>
      <c r="CL2" s="85"/>
      <c r="CM2" s="85"/>
      <c r="CN2" s="86"/>
    </row>
    <row r="3" ht="51.75" customHeight="1">
      <c r="A3" s="15"/>
      <c r="B3" s="16"/>
      <c r="C3" s="17"/>
      <c r="D3" s="62"/>
      <c r="E3" s="63" t="s">
        <v>34</v>
      </c>
      <c r="F3" s="11"/>
      <c r="G3" s="11"/>
      <c r="H3" s="12"/>
      <c r="I3" s="63" t="s">
        <v>35</v>
      </c>
      <c r="J3" s="11"/>
      <c r="K3" s="11"/>
      <c r="L3" s="12"/>
      <c r="M3" s="63" t="s">
        <v>36</v>
      </c>
      <c r="N3" s="11"/>
      <c r="O3" s="11"/>
      <c r="P3" s="12"/>
      <c r="Q3" s="63" t="s">
        <v>37</v>
      </c>
      <c r="R3" s="11"/>
      <c r="S3" s="11"/>
      <c r="T3" s="87"/>
      <c r="U3" s="63" t="s">
        <v>54</v>
      </c>
      <c r="V3" s="11"/>
      <c r="W3" s="11"/>
      <c r="X3" s="12"/>
      <c r="Y3" s="63" t="s">
        <v>35</v>
      </c>
      <c r="Z3" s="11"/>
      <c r="AA3" s="11"/>
      <c r="AB3" s="12"/>
      <c r="AC3" s="63" t="s">
        <v>36</v>
      </c>
      <c r="AD3" s="11"/>
      <c r="AE3" s="11"/>
      <c r="AF3" s="12"/>
      <c r="AG3" s="88" t="s">
        <v>55</v>
      </c>
      <c r="AH3" s="11"/>
      <c r="AI3" s="11"/>
      <c r="AJ3" s="12"/>
      <c r="AK3" s="63" t="s">
        <v>56</v>
      </c>
      <c r="AL3" s="11"/>
      <c r="AM3" s="11"/>
      <c r="AN3" s="12"/>
      <c r="AO3" s="63" t="s">
        <v>57</v>
      </c>
      <c r="AP3" s="11"/>
      <c r="AQ3" s="11"/>
      <c r="AR3" s="12"/>
      <c r="AS3" s="63" t="s">
        <v>58</v>
      </c>
      <c r="AT3" s="11"/>
      <c r="AU3" s="11"/>
      <c r="AV3" s="12"/>
      <c r="AW3" s="63" t="s">
        <v>59</v>
      </c>
      <c r="AX3" s="11"/>
      <c r="AY3" s="11"/>
      <c r="AZ3" s="12"/>
      <c r="BA3" s="63" t="s">
        <v>60</v>
      </c>
      <c r="BB3" s="11"/>
      <c r="BC3" s="11"/>
      <c r="BD3" s="12"/>
      <c r="BE3" s="63" t="s">
        <v>61</v>
      </c>
      <c r="BF3" s="11"/>
      <c r="BG3" s="11"/>
      <c r="BH3" s="12"/>
      <c r="BI3" s="89" t="s">
        <v>62</v>
      </c>
      <c r="BJ3" s="11"/>
      <c r="BK3" s="11"/>
      <c r="BL3" s="12"/>
      <c r="BM3" s="89" t="s">
        <v>63</v>
      </c>
      <c r="BN3" s="11"/>
      <c r="BO3" s="11"/>
      <c r="BP3" s="12"/>
      <c r="BQ3" s="89" t="s">
        <v>64</v>
      </c>
      <c r="BR3" s="11"/>
      <c r="BS3" s="11"/>
      <c r="BT3" s="12"/>
      <c r="BU3" s="89" t="s">
        <v>65</v>
      </c>
      <c r="BV3" s="11"/>
      <c r="BW3" s="11"/>
      <c r="BX3" s="12"/>
      <c r="BY3" s="89" t="s">
        <v>66</v>
      </c>
      <c r="BZ3" s="11"/>
      <c r="CA3" s="11"/>
      <c r="CB3" s="87"/>
      <c r="CC3" s="89"/>
      <c r="CD3" s="11"/>
      <c r="CE3" s="11"/>
      <c r="CF3" s="12"/>
      <c r="CG3" s="90">
        <v>17.0</v>
      </c>
      <c r="CH3" s="11"/>
      <c r="CI3" s="11"/>
      <c r="CJ3" s="12"/>
      <c r="CK3" s="91">
        <v>18.0</v>
      </c>
      <c r="CL3" s="11"/>
      <c r="CM3" s="11"/>
      <c r="CN3" s="12"/>
    </row>
    <row r="4" ht="25.5" customHeight="1">
      <c r="A4" s="20"/>
      <c r="B4" s="64" t="s">
        <v>11</v>
      </c>
      <c r="C4" s="65" t="s">
        <v>12</v>
      </c>
      <c r="D4" s="65"/>
      <c r="E4" s="65">
        <v>1.0</v>
      </c>
      <c r="F4" s="65">
        <v>2.0</v>
      </c>
      <c r="G4" s="65">
        <v>3.0</v>
      </c>
      <c r="H4" s="65">
        <v>4.0</v>
      </c>
      <c r="I4" s="65">
        <v>1.0</v>
      </c>
      <c r="J4" s="65">
        <v>2.0</v>
      </c>
      <c r="K4" s="65">
        <v>3.0</v>
      </c>
      <c r="L4" s="65">
        <v>4.0</v>
      </c>
      <c r="M4" s="65">
        <v>1.0</v>
      </c>
      <c r="N4" s="65">
        <v>2.0</v>
      </c>
      <c r="O4" s="65">
        <v>3.0</v>
      </c>
      <c r="P4" s="65">
        <v>4.0</v>
      </c>
      <c r="Q4" s="65">
        <v>1.0</v>
      </c>
      <c r="R4" s="65">
        <v>2.0</v>
      </c>
      <c r="S4" s="65">
        <v>3.0</v>
      </c>
      <c r="T4" s="92">
        <v>4.0</v>
      </c>
      <c r="U4" s="65">
        <v>1.0</v>
      </c>
      <c r="V4" s="65">
        <v>2.0</v>
      </c>
      <c r="W4" s="65">
        <v>3.0</v>
      </c>
      <c r="X4" s="65">
        <v>4.0</v>
      </c>
      <c r="Y4" s="65">
        <v>1.0</v>
      </c>
      <c r="Z4" s="65">
        <v>2.0</v>
      </c>
      <c r="AA4" s="65">
        <v>3.0</v>
      </c>
      <c r="AB4" s="65">
        <v>4.0</v>
      </c>
      <c r="AC4" s="65">
        <v>1.0</v>
      </c>
      <c r="AD4" s="65">
        <v>2.0</v>
      </c>
      <c r="AE4" s="65">
        <v>3.0</v>
      </c>
      <c r="AF4" s="65">
        <v>4.0</v>
      </c>
      <c r="AG4" s="93">
        <v>1.0</v>
      </c>
      <c r="AH4" s="65">
        <v>2.0</v>
      </c>
      <c r="AI4" s="65">
        <v>3.0</v>
      </c>
      <c r="AJ4" s="65">
        <v>4.0</v>
      </c>
      <c r="AK4" s="65">
        <v>1.0</v>
      </c>
      <c r="AL4" s="65">
        <v>2.0</v>
      </c>
      <c r="AM4" s="65">
        <v>3.0</v>
      </c>
      <c r="AN4" s="65">
        <v>4.0</v>
      </c>
      <c r="AO4" s="65">
        <v>1.0</v>
      </c>
      <c r="AP4" s="65">
        <v>2.0</v>
      </c>
      <c r="AQ4" s="65">
        <v>3.0</v>
      </c>
      <c r="AR4" s="65">
        <v>4.0</v>
      </c>
      <c r="AS4" s="65">
        <v>1.0</v>
      </c>
      <c r="AT4" s="65">
        <v>2.0</v>
      </c>
      <c r="AU4" s="65">
        <v>3.0</v>
      </c>
      <c r="AV4" s="65">
        <v>4.0</v>
      </c>
      <c r="AW4" s="65">
        <v>1.0</v>
      </c>
      <c r="AX4" s="65">
        <v>2.0</v>
      </c>
      <c r="AY4" s="65">
        <v>3.0</v>
      </c>
      <c r="AZ4" s="65">
        <v>4.0</v>
      </c>
      <c r="BA4" s="65">
        <v>1.0</v>
      </c>
      <c r="BB4" s="65">
        <v>2.0</v>
      </c>
      <c r="BC4" s="65">
        <v>3.0</v>
      </c>
      <c r="BD4" s="65">
        <v>4.0</v>
      </c>
      <c r="BE4" s="65">
        <v>1.0</v>
      </c>
      <c r="BF4" s="65">
        <v>2.0</v>
      </c>
      <c r="BG4" s="65">
        <v>3.0</v>
      </c>
      <c r="BH4" s="65">
        <v>4.0</v>
      </c>
      <c r="BI4" s="94">
        <v>1.0</v>
      </c>
      <c r="BJ4" s="94">
        <v>2.0</v>
      </c>
      <c r="BK4" s="94">
        <v>3.0</v>
      </c>
      <c r="BL4" s="94">
        <v>4.0</v>
      </c>
      <c r="BM4" s="94">
        <v>1.0</v>
      </c>
      <c r="BN4" s="94">
        <v>2.0</v>
      </c>
      <c r="BO4" s="94">
        <v>3.0</v>
      </c>
      <c r="BP4" s="94">
        <v>4.0</v>
      </c>
      <c r="BQ4" s="94">
        <v>1.0</v>
      </c>
      <c r="BR4" s="94">
        <v>2.0</v>
      </c>
      <c r="BS4" s="94">
        <v>3.0</v>
      </c>
      <c r="BT4" s="94">
        <v>4.0</v>
      </c>
      <c r="BU4" s="94">
        <v>1.0</v>
      </c>
      <c r="BV4" s="94">
        <v>2.0</v>
      </c>
      <c r="BW4" s="94">
        <v>3.0</v>
      </c>
      <c r="BX4" s="94">
        <v>4.0</v>
      </c>
      <c r="BY4" s="94">
        <v>1.0</v>
      </c>
      <c r="BZ4" s="94">
        <v>2.0</v>
      </c>
      <c r="CA4" s="94">
        <v>3.0</v>
      </c>
      <c r="CB4" s="95">
        <v>4.0</v>
      </c>
      <c r="CC4" s="94"/>
      <c r="CD4" s="94"/>
      <c r="CE4" s="94"/>
      <c r="CF4" s="94"/>
      <c r="CG4" s="96">
        <v>1.0</v>
      </c>
      <c r="CH4" s="22">
        <v>2.0</v>
      </c>
      <c r="CI4" s="22">
        <v>3.0</v>
      </c>
      <c r="CJ4" s="22">
        <v>4.0</v>
      </c>
      <c r="CK4" s="22">
        <v>1.0</v>
      </c>
      <c r="CL4" s="22">
        <v>2.0</v>
      </c>
      <c r="CM4" s="22">
        <v>3.0</v>
      </c>
      <c r="CN4" s="22">
        <v>4.0</v>
      </c>
    </row>
    <row r="5" ht="25.5" customHeight="1">
      <c r="A5" s="23" t="s">
        <v>13</v>
      </c>
      <c r="B5" s="24">
        <f>SUM(B7:B29)</f>
        <v>100</v>
      </c>
      <c r="C5" s="24">
        <f>SUM(C7:C41)</f>
        <v>100</v>
      </c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</row>
    <row r="6" ht="25.5" hidden="1" customHeight="1">
      <c r="A6" s="66" t="s">
        <v>38</v>
      </c>
      <c r="B6" s="28"/>
      <c r="C6" s="28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</row>
    <row r="7" ht="19.5" hidden="1" customHeight="1">
      <c r="A7" s="67" t="s">
        <v>39</v>
      </c>
      <c r="B7" s="33"/>
      <c r="C7" s="34"/>
      <c r="D7" s="28" t="s">
        <v>15</v>
      </c>
      <c r="E7" s="68"/>
      <c r="F7" s="68"/>
      <c r="G7" s="68"/>
      <c r="H7" s="69">
        <f>$C$7/1</f>
        <v>0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</row>
    <row r="8" ht="19.5" hidden="1" customHeight="1">
      <c r="A8" s="20"/>
      <c r="B8" s="20"/>
      <c r="C8" s="20"/>
      <c r="D8" s="28" t="s">
        <v>16</v>
      </c>
      <c r="E8" s="30"/>
      <c r="F8" s="30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</row>
    <row r="9" ht="19.5" hidden="1" customHeight="1">
      <c r="A9" s="67" t="s">
        <v>40</v>
      </c>
      <c r="B9" s="33"/>
      <c r="C9" s="33"/>
      <c r="D9" s="28" t="s">
        <v>15</v>
      </c>
      <c r="E9" s="68"/>
      <c r="F9" s="68"/>
      <c r="G9" s="68"/>
      <c r="H9" s="68"/>
      <c r="I9" s="69">
        <f>$C$7/3</f>
        <v>0</v>
      </c>
      <c r="J9" s="68"/>
      <c r="K9" s="69">
        <f t="shared" ref="K9:L9" si="1">$C$7/3</f>
        <v>0</v>
      </c>
      <c r="L9" s="69">
        <f t="shared" si="1"/>
        <v>0</v>
      </c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</row>
    <row r="10" ht="19.5" hidden="1" customHeight="1">
      <c r="A10" s="20"/>
      <c r="B10" s="20"/>
      <c r="C10" s="20"/>
      <c r="D10" s="28" t="s">
        <v>16</v>
      </c>
      <c r="E10" s="30"/>
      <c r="F10" s="30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</row>
    <row r="11" ht="19.5" hidden="1" customHeight="1">
      <c r="A11" s="67" t="s">
        <v>41</v>
      </c>
      <c r="B11" s="33"/>
      <c r="C11" s="33"/>
      <c r="D11" s="28" t="s">
        <v>15</v>
      </c>
      <c r="E11" s="68"/>
      <c r="F11" s="68"/>
      <c r="G11" s="68"/>
      <c r="H11" s="68"/>
      <c r="I11" s="68"/>
      <c r="J11" s="68"/>
      <c r="K11" s="68"/>
      <c r="L11" s="69">
        <f>$C$11/2</f>
        <v>0</v>
      </c>
      <c r="M11" s="69">
        <f>$C$7/2</f>
        <v>0</v>
      </c>
      <c r="N11" s="70"/>
      <c r="O11" s="70"/>
      <c r="P11" s="70"/>
      <c r="Q11" s="70"/>
      <c r="R11" s="70"/>
      <c r="S11" s="70"/>
      <c r="T11" s="70"/>
      <c r="U11" s="70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</row>
    <row r="12" ht="19.5" hidden="1" customHeight="1">
      <c r="A12" s="20"/>
      <c r="B12" s="20"/>
      <c r="C12" s="20"/>
      <c r="D12" s="28" t="s">
        <v>16</v>
      </c>
      <c r="E12" s="30"/>
      <c r="F12" s="30"/>
      <c r="G12" s="31"/>
      <c r="H12" s="31"/>
      <c r="I12" s="31"/>
      <c r="J12" s="31"/>
      <c r="K12" s="3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</row>
    <row r="13" ht="19.5" hidden="1" customHeight="1">
      <c r="A13" s="67" t="s">
        <v>42</v>
      </c>
      <c r="B13" s="33"/>
      <c r="C13" s="33"/>
      <c r="D13" s="28" t="s">
        <v>15</v>
      </c>
      <c r="E13" s="68"/>
      <c r="F13" s="68"/>
      <c r="G13" s="68"/>
      <c r="H13" s="68"/>
      <c r="I13" s="68"/>
      <c r="J13" s="68"/>
      <c r="K13" s="68"/>
      <c r="L13" s="70"/>
      <c r="M13" s="70"/>
      <c r="N13" s="69">
        <f t="shared" ref="N13:T13" si="2">$C$13/7</f>
        <v>0</v>
      </c>
      <c r="O13" s="69">
        <f t="shared" si="2"/>
        <v>0</v>
      </c>
      <c r="P13" s="69">
        <f t="shared" si="2"/>
        <v>0</v>
      </c>
      <c r="Q13" s="69">
        <f t="shared" si="2"/>
        <v>0</v>
      </c>
      <c r="R13" s="69">
        <f t="shared" si="2"/>
        <v>0</v>
      </c>
      <c r="S13" s="69">
        <f t="shared" si="2"/>
        <v>0</v>
      </c>
      <c r="T13" s="69">
        <f t="shared" si="2"/>
        <v>0</v>
      </c>
      <c r="U13" s="70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</row>
    <row r="14" ht="19.5" hidden="1" customHeight="1">
      <c r="A14" s="20"/>
      <c r="B14" s="20"/>
      <c r="C14" s="20"/>
      <c r="D14" s="28" t="s">
        <v>16</v>
      </c>
      <c r="E14" s="30"/>
      <c r="F14" s="30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</row>
    <row r="15" ht="29.25" customHeight="1">
      <c r="A15" s="66" t="s">
        <v>43</v>
      </c>
      <c r="B15" s="72"/>
      <c r="C15" s="72"/>
      <c r="D15" s="28"/>
      <c r="E15" s="30"/>
      <c r="F15" s="30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</row>
    <row r="16" ht="70.5" customHeight="1">
      <c r="A16" s="97" t="s">
        <v>67</v>
      </c>
      <c r="B16" s="33">
        <v>30.0</v>
      </c>
      <c r="C16" s="33">
        <v>30.0</v>
      </c>
      <c r="D16" s="28" t="s">
        <v>15</v>
      </c>
      <c r="E16" s="73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74">
        <f t="shared" ref="U16:AI16" si="3">($B$16/15)</f>
        <v>2</v>
      </c>
      <c r="V16" s="74">
        <f t="shared" si="3"/>
        <v>2</v>
      </c>
      <c r="W16" s="74">
        <f t="shared" si="3"/>
        <v>2</v>
      </c>
      <c r="X16" s="74">
        <f t="shared" si="3"/>
        <v>2</v>
      </c>
      <c r="Y16" s="74">
        <f t="shared" si="3"/>
        <v>2</v>
      </c>
      <c r="Z16" s="74">
        <f t="shared" si="3"/>
        <v>2</v>
      </c>
      <c r="AA16" s="74">
        <f t="shared" si="3"/>
        <v>2</v>
      </c>
      <c r="AB16" s="74">
        <f t="shared" si="3"/>
        <v>2</v>
      </c>
      <c r="AC16" s="74">
        <f t="shared" si="3"/>
        <v>2</v>
      </c>
      <c r="AD16" s="74">
        <f t="shared" si="3"/>
        <v>2</v>
      </c>
      <c r="AE16" s="74">
        <f t="shared" si="3"/>
        <v>2</v>
      </c>
      <c r="AF16" s="74">
        <f t="shared" si="3"/>
        <v>2</v>
      </c>
      <c r="AG16" s="74">
        <f t="shared" si="3"/>
        <v>2</v>
      </c>
      <c r="AH16" s="74">
        <f t="shared" si="3"/>
        <v>2</v>
      </c>
      <c r="AI16" s="74">
        <f t="shared" si="3"/>
        <v>2</v>
      </c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</row>
    <row r="17" ht="72.0" customHeight="1">
      <c r="A17" s="20"/>
      <c r="B17" s="20"/>
      <c r="C17" s="20"/>
      <c r="D17" s="28" t="s">
        <v>16</v>
      </c>
      <c r="E17" s="75"/>
      <c r="F17" s="30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48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</row>
    <row r="18" ht="81.0" customHeight="1">
      <c r="A18" s="98" t="s">
        <v>68</v>
      </c>
      <c r="B18" s="34">
        <v>30.0</v>
      </c>
      <c r="C18" s="34">
        <v>30.0</v>
      </c>
      <c r="D18" s="28" t="s">
        <v>15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  <c r="P18" s="78"/>
      <c r="Q18" s="78"/>
      <c r="R18" s="78"/>
      <c r="S18" s="78"/>
      <c r="T18" s="78"/>
      <c r="U18" s="77"/>
      <c r="V18" s="69"/>
      <c r="W18" s="69"/>
      <c r="X18" s="69"/>
      <c r="Y18" s="69"/>
      <c r="Z18" s="69"/>
      <c r="AA18" s="69"/>
      <c r="AB18" s="69"/>
      <c r="AC18" s="69"/>
      <c r="AD18" s="69"/>
      <c r="AE18" s="74"/>
      <c r="AF18" s="74"/>
      <c r="AG18" s="74"/>
      <c r="AH18" s="74"/>
      <c r="AI18" s="74"/>
      <c r="AJ18" s="74">
        <f t="shared" ref="AJ18:BC18" si="4">($B$18/20)</f>
        <v>1.5</v>
      </c>
      <c r="AK18" s="74">
        <f t="shared" si="4"/>
        <v>1.5</v>
      </c>
      <c r="AL18" s="74">
        <f t="shared" si="4"/>
        <v>1.5</v>
      </c>
      <c r="AM18" s="74">
        <f t="shared" si="4"/>
        <v>1.5</v>
      </c>
      <c r="AN18" s="74">
        <f t="shared" si="4"/>
        <v>1.5</v>
      </c>
      <c r="AO18" s="74">
        <f t="shared" si="4"/>
        <v>1.5</v>
      </c>
      <c r="AP18" s="74">
        <f t="shared" si="4"/>
        <v>1.5</v>
      </c>
      <c r="AQ18" s="74">
        <f t="shared" si="4"/>
        <v>1.5</v>
      </c>
      <c r="AR18" s="74">
        <f t="shared" si="4"/>
        <v>1.5</v>
      </c>
      <c r="AS18" s="74">
        <f t="shared" si="4"/>
        <v>1.5</v>
      </c>
      <c r="AT18" s="74">
        <f t="shared" si="4"/>
        <v>1.5</v>
      </c>
      <c r="AU18" s="74">
        <f t="shared" si="4"/>
        <v>1.5</v>
      </c>
      <c r="AV18" s="74">
        <f t="shared" si="4"/>
        <v>1.5</v>
      </c>
      <c r="AW18" s="74">
        <f t="shared" si="4"/>
        <v>1.5</v>
      </c>
      <c r="AX18" s="74">
        <f t="shared" si="4"/>
        <v>1.5</v>
      </c>
      <c r="AY18" s="74">
        <f t="shared" si="4"/>
        <v>1.5</v>
      </c>
      <c r="AZ18" s="74">
        <f t="shared" si="4"/>
        <v>1.5</v>
      </c>
      <c r="BA18" s="74">
        <f t="shared" si="4"/>
        <v>1.5</v>
      </c>
      <c r="BB18" s="74">
        <f t="shared" si="4"/>
        <v>1.5</v>
      </c>
      <c r="BC18" s="74">
        <f t="shared" si="4"/>
        <v>1.5</v>
      </c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</row>
    <row r="19" ht="71.25" customHeight="1">
      <c r="A19" s="20"/>
      <c r="B19" s="20"/>
      <c r="C19" s="20"/>
      <c r="D19" s="28" t="s">
        <v>16</v>
      </c>
      <c r="E19" s="30"/>
      <c r="F19" s="38"/>
      <c r="G19" s="75"/>
      <c r="H19" s="75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48"/>
      <c r="W19" s="48"/>
      <c r="X19" s="48"/>
      <c r="Y19" s="48"/>
      <c r="Z19" s="48"/>
      <c r="AA19" s="48"/>
      <c r="AB19" s="48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</row>
    <row r="20" ht="63.0" customHeight="1">
      <c r="A20" s="98" t="s">
        <v>69</v>
      </c>
      <c r="B20" s="34">
        <v>40.0</v>
      </c>
      <c r="C20" s="34">
        <v>40.0</v>
      </c>
      <c r="D20" s="28" t="s">
        <v>15</v>
      </c>
      <c r="E20" s="68"/>
      <c r="F20" s="68"/>
      <c r="G20" s="78"/>
      <c r="H20" s="78"/>
      <c r="I20" s="77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>
        <f t="shared" ref="BD20:CB20" si="5">($B$20/25)</f>
        <v>1.6</v>
      </c>
      <c r="BE20" s="74">
        <f t="shared" si="5"/>
        <v>1.6</v>
      </c>
      <c r="BF20" s="74">
        <f t="shared" si="5"/>
        <v>1.6</v>
      </c>
      <c r="BG20" s="74">
        <f t="shared" si="5"/>
        <v>1.6</v>
      </c>
      <c r="BH20" s="74">
        <f t="shared" si="5"/>
        <v>1.6</v>
      </c>
      <c r="BI20" s="74">
        <f t="shared" si="5"/>
        <v>1.6</v>
      </c>
      <c r="BJ20" s="74">
        <f t="shared" si="5"/>
        <v>1.6</v>
      </c>
      <c r="BK20" s="74">
        <f t="shared" si="5"/>
        <v>1.6</v>
      </c>
      <c r="BL20" s="74">
        <f t="shared" si="5"/>
        <v>1.6</v>
      </c>
      <c r="BM20" s="74">
        <f t="shared" si="5"/>
        <v>1.6</v>
      </c>
      <c r="BN20" s="74">
        <f t="shared" si="5"/>
        <v>1.6</v>
      </c>
      <c r="BO20" s="74">
        <f t="shared" si="5"/>
        <v>1.6</v>
      </c>
      <c r="BP20" s="74">
        <f t="shared" si="5"/>
        <v>1.6</v>
      </c>
      <c r="BQ20" s="74">
        <f t="shared" si="5"/>
        <v>1.6</v>
      </c>
      <c r="BR20" s="74">
        <f t="shared" si="5"/>
        <v>1.6</v>
      </c>
      <c r="BS20" s="74">
        <f t="shared" si="5"/>
        <v>1.6</v>
      </c>
      <c r="BT20" s="74">
        <f t="shared" si="5"/>
        <v>1.6</v>
      </c>
      <c r="BU20" s="74">
        <f t="shared" si="5"/>
        <v>1.6</v>
      </c>
      <c r="BV20" s="74">
        <f t="shared" si="5"/>
        <v>1.6</v>
      </c>
      <c r="BW20" s="74">
        <f t="shared" si="5"/>
        <v>1.6</v>
      </c>
      <c r="BX20" s="74">
        <f t="shared" si="5"/>
        <v>1.6</v>
      </c>
      <c r="BY20" s="74">
        <f t="shared" si="5"/>
        <v>1.6</v>
      </c>
      <c r="BZ20" s="74">
        <f t="shared" si="5"/>
        <v>1.6</v>
      </c>
      <c r="CA20" s="74">
        <f t="shared" si="5"/>
        <v>1.6</v>
      </c>
      <c r="CB20" s="74">
        <f t="shared" si="5"/>
        <v>1.6</v>
      </c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</row>
    <row r="21" ht="52.5" customHeight="1">
      <c r="A21" s="20"/>
      <c r="B21" s="20"/>
      <c r="C21" s="20"/>
      <c r="D21" s="28" t="s">
        <v>16</v>
      </c>
      <c r="E21" s="30"/>
      <c r="F21" s="30"/>
      <c r="G21" s="27"/>
      <c r="H21" s="27"/>
      <c r="I21" s="28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48"/>
      <c r="AD21" s="48"/>
      <c r="AE21" s="48"/>
      <c r="AF21" s="48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</row>
    <row r="22" ht="39.75" hidden="1" customHeight="1">
      <c r="A22" s="99" t="s">
        <v>70</v>
      </c>
      <c r="B22" s="33"/>
      <c r="C22" s="34"/>
      <c r="D22" s="28" t="s">
        <v>15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74">
        <f t="shared" ref="AY22:BH22" si="6">($B$22/10)</f>
        <v>0</v>
      </c>
      <c r="AZ22" s="74">
        <f t="shared" si="6"/>
        <v>0</v>
      </c>
      <c r="BA22" s="74">
        <f t="shared" si="6"/>
        <v>0</v>
      </c>
      <c r="BB22" s="74">
        <f t="shared" si="6"/>
        <v>0</v>
      </c>
      <c r="BC22" s="74">
        <f t="shared" si="6"/>
        <v>0</v>
      </c>
      <c r="BD22" s="74">
        <f t="shared" si="6"/>
        <v>0</v>
      </c>
      <c r="BE22" s="74">
        <f t="shared" si="6"/>
        <v>0</v>
      </c>
      <c r="BF22" s="74">
        <f t="shared" si="6"/>
        <v>0</v>
      </c>
      <c r="BG22" s="74">
        <f t="shared" si="6"/>
        <v>0</v>
      </c>
      <c r="BH22" s="74">
        <f t="shared" si="6"/>
        <v>0</v>
      </c>
      <c r="BI22" s="74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</row>
    <row r="23" ht="38.25" hidden="1" customHeight="1">
      <c r="A23" s="20"/>
      <c r="B23" s="20"/>
      <c r="C23" s="20"/>
      <c r="D23" s="28" t="s">
        <v>16</v>
      </c>
      <c r="E23" s="30"/>
      <c r="F23" s="30"/>
      <c r="G23" s="27"/>
      <c r="H23" s="27"/>
      <c r="I23" s="27"/>
      <c r="J23" s="28"/>
      <c r="K23" s="28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48"/>
      <c r="AH23" s="48"/>
      <c r="AI23" s="48"/>
      <c r="AJ23" s="48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</row>
    <row r="24" ht="19.5" hidden="1" customHeight="1">
      <c r="A24" s="99"/>
      <c r="B24" s="33"/>
      <c r="C24" s="34"/>
      <c r="D24" s="28" t="s">
        <v>15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69"/>
      <c r="AH24" s="69"/>
      <c r="AI24" s="77"/>
      <c r="AJ24" s="77"/>
      <c r="AK24" s="69"/>
      <c r="AL24" s="69"/>
      <c r="AM24" s="69"/>
      <c r="AN24" s="69"/>
      <c r="AO24" s="69"/>
      <c r="AP24" s="69"/>
      <c r="AQ24" s="69"/>
      <c r="AR24" s="69"/>
      <c r="AS24" s="69"/>
      <c r="AT24" s="69">
        <f t="shared" ref="AT24:BA24" si="7">$C$24/8</f>
        <v>0</v>
      </c>
      <c r="AU24" s="69">
        <f t="shared" si="7"/>
        <v>0</v>
      </c>
      <c r="AV24" s="69">
        <f t="shared" si="7"/>
        <v>0</v>
      </c>
      <c r="AW24" s="69">
        <f t="shared" si="7"/>
        <v>0</v>
      </c>
      <c r="AX24" s="69">
        <f t="shared" si="7"/>
        <v>0</v>
      </c>
      <c r="AY24" s="69">
        <f t="shared" si="7"/>
        <v>0</v>
      </c>
      <c r="AZ24" s="69">
        <f t="shared" si="7"/>
        <v>0</v>
      </c>
      <c r="BA24" s="69">
        <f t="shared" si="7"/>
        <v>0</v>
      </c>
      <c r="BB24" s="69"/>
      <c r="BC24" s="69"/>
      <c r="BD24" s="69"/>
      <c r="BE24" s="69"/>
      <c r="BF24" s="69"/>
      <c r="BG24" s="69"/>
      <c r="BH24" s="69"/>
      <c r="BI24" s="69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</row>
    <row r="25" ht="19.5" hidden="1" customHeight="1">
      <c r="A25" s="20"/>
      <c r="B25" s="20"/>
      <c r="C25" s="20"/>
      <c r="D25" s="28" t="s">
        <v>16</v>
      </c>
      <c r="E25" s="30"/>
      <c r="F25" s="30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48"/>
      <c r="AL25" s="48"/>
      <c r="AM25" s="48"/>
      <c r="AN25" s="48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</row>
    <row r="26" ht="71.25" hidden="1" customHeight="1">
      <c r="A26" s="99" t="s">
        <v>71</v>
      </c>
      <c r="B26" s="33"/>
      <c r="C26" s="34"/>
      <c r="D26" s="28" t="s">
        <v>15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69"/>
      <c r="AJ26" s="69"/>
      <c r="AK26" s="77"/>
      <c r="AL26" s="77"/>
      <c r="AM26" s="77"/>
      <c r="AN26" s="77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74">
        <f t="shared" ref="BI26:BR26" si="8">($B$26/10)</f>
        <v>0</v>
      </c>
      <c r="BJ26" s="74">
        <f t="shared" si="8"/>
        <v>0</v>
      </c>
      <c r="BK26" s="74">
        <f t="shared" si="8"/>
        <v>0</v>
      </c>
      <c r="BL26" s="74">
        <f t="shared" si="8"/>
        <v>0</v>
      </c>
      <c r="BM26" s="74">
        <f t="shared" si="8"/>
        <v>0</v>
      </c>
      <c r="BN26" s="74">
        <f t="shared" si="8"/>
        <v>0</v>
      </c>
      <c r="BO26" s="74">
        <f t="shared" si="8"/>
        <v>0</v>
      </c>
      <c r="BP26" s="74">
        <f t="shared" si="8"/>
        <v>0</v>
      </c>
      <c r="BQ26" s="74">
        <f t="shared" si="8"/>
        <v>0</v>
      </c>
      <c r="BR26" s="74">
        <f t="shared" si="8"/>
        <v>0</v>
      </c>
      <c r="BS26" s="74"/>
      <c r="BT26" s="69"/>
      <c r="BU26" s="69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</row>
    <row r="27" ht="55.5" hidden="1" customHeight="1">
      <c r="A27" s="20"/>
      <c r="B27" s="20"/>
      <c r="C27" s="20"/>
      <c r="D27" s="28" t="s">
        <v>16</v>
      </c>
      <c r="E27" s="30"/>
      <c r="F27" s="30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48"/>
      <c r="AP27" s="48"/>
      <c r="AQ27" s="48"/>
      <c r="AR27" s="48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</row>
    <row r="28" ht="28.5" hidden="1" customHeight="1">
      <c r="A28" s="99" t="s">
        <v>72</v>
      </c>
      <c r="B28" s="34"/>
      <c r="C28" s="34"/>
      <c r="D28" s="28" t="s">
        <v>15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69"/>
      <c r="AL28" s="69"/>
      <c r="AM28" s="77"/>
      <c r="AN28" s="77"/>
      <c r="AO28" s="77"/>
      <c r="AP28" s="77"/>
      <c r="AQ28" s="77"/>
      <c r="AR28" s="77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74">
        <f t="shared" ref="BS28:CB28" si="9">($B$28/10)</f>
        <v>0</v>
      </c>
      <c r="BT28" s="74">
        <f t="shared" si="9"/>
        <v>0</v>
      </c>
      <c r="BU28" s="74">
        <f t="shared" si="9"/>
        <v>0</v>
      </c>
      <c r="BV28" s="74">
        <f t="shared" si="9"/>
        <v>0</v>
      </c>
      <c r="BW28" s="74">
        <f t="shared" si="9"/>
        <v>0</v>
      </c>
      <c r="BX28" s="74">
        <f t="shared" si="9"/>
        <v>0</v>
      </c>
      <c r="BY28" s="74">
        <f t="shared" si="9"/>
        <v>0</v>
      </c>
      <c r="BZ28" s="74">
        <f t="shared" si="9"/>
        <v>0</v>
      </c>
      <c r="CA28" s="74">
        <f t="shared" si="9"/>
        <v>0</v>
      </c>
      <c r="CB28" s="74">
        <f t="shared" si="9"/>
        <v>0</v>
      </c>
      <c r="CC28" s="74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</row>
    <row r="29" ht="31.5" hidden="1" customHeight="1">
      <c r="A29" s="20"/>
      <c r="B29" s="20"/>
      <c r="C29" s="20"/>
      <c r="D29" s="28" t="s">
        <v>16</v>
      </c>
      <c r="E29" s="31"/>
      <c r="F29" s="31"/>
      <c r="G29" s="27"/>
      <c r="H29" s="27"/>
      <c r="I29" s="27"/>
      <c r="J29" s="38"/>
      <c r="K29" s="38"/>
      <c r="L29" s="27"/>
      <c r="M29" s="27"/>
      <c r="N29" s="27"/>
      <c r="O29" s="27"/>
      <c r="P29" s="27"/>
      <c r="Q29" s="27"/>
      <c r="R29" s="38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</row>
    <row r="30" ht="30.0" hidden="1" customHeight="1">
      <c r="A30" s="99"/>
      <c r="B30" s="33"/>
      <c r="C30" s="34"/>
      <c r="D30" s="28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69"/>
      <c r="AN30" s="69"/>
      <c r="AO30" s="69"/>
      <c r="AP30" s="77"/>
      <c r="AQ30" s="77"/>
      <c r="AR30" s="77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</row>
    <row r="31" ht="30.0" hidden="1" customHeight="1">
      <c r="A31" s="20"/>
      <c r="B31" s="20"/>
      <c r="C31" s="20"/>
      <c r="D31" s="28"/>
      <c r="E31" s="31"/>
      <c r="F31" s="31"/>
      <c r="G31" s="27"/>
      <c r="H31" s="27"/>
      <c r="I31" s="27"/>
      <c r="J31" s="27"/>
      <c r="K31" s="27"/>
      <c r="L31" s="27"/>
      <c r="M31" s="27"/>
      <c r="N31" s="27"/>
      <c r="O31" s="40"/>
      <c r="P31" s="40"/>
      <c r="Q31" s="40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</row>
    <row r="32" ht="36.0" hidden="1" customHeight="1">
      <c r="A32" s="99"/>
      <c r="B32" s="33"/>
      <c r="C32" s="34"/>
      <c r="D32" s="28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</row>
    <row r="33" ht="36.0" hidden="1" customHeight="1">
      <c r="A33" s="20"/>
      <c r="B33" s="20"/>
      <c r="C33" s="20"/>
      <c r="D33" s="28"/>
      <c r="E33" s="31"/>
      <c r="F33" s="31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</row>
    <row r="34" ht="32.25" hidden="1" customHeight="1">
      <c r="A34" s="100"/>
      <c r="B34" s="33"/>
      <c r="C34" s="34"/>
      <c r="D34" s="28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</row>
    <row r="35" ht="28.5" hidden="1" customHeight="1">
      <c r="A35" s="20"/>
      <c r="B35" s="20"/>
      <c r="C35" s="20"/>
      <c r="D35" s="28"/>
      <c r="E35" s="31"/>
      <c r="F35" s="31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</row>
    <row r="36" ht="25.5" hidden="1" customHeight="1">
      <c r="A36" s="39"/>
      <c r="B36" s="33"/>
      <c r="C36" s="34"/>
      <c r="D36" s="28" t="s">
        <v>15</v>
      </c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</row>
    <row r="37" ht="25.5" hidden="1" customHeight="1">
      <c r="A37" s="20"/>
      <c r="B37" s="20"/>
      <c r="C37" s="20"/>
      <c r="D37" s="28" t="s">
        <v>16</v>
      </c>
      <c r="E37" s="31"/>
      <c r="F37" s="31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</row>
    <row r="38" ht="25.5" hidden="1" customHeight="1">
      <c r="A38" s="39"/>
      <c r="B38" s="33"/>
      <c r="C38" s="43"/>
      <c r="D38" s="28" t="s">
        <v>15</v>
      </c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35"/>
      <c r="AT38" s="35"/>
      <c r="AU38" s="35"/>
      <c r="AV38" s="35"/>
      <c r="AW38" s="35"/>
      <c r="AX38" s="35"/>
      <c r="AY38" s="35"/>
      <c r="AZ38" s="35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</row>
    <row r="39" ht="55.5" hidden="1" customHeight="1">
      <c r="A39" s="20"/>
      <c r="B39" s="20"/>
      <c r="C39" s="44"/>
      <c r="D39" s="28" t="s">
        <v>16</v>
      </c>
      <c r="E39" s="31"/>
      <c r="F39" s="31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42"/>
      <c r="AT39" s="42"/>
      <c r="AU39" s="42"/>
      <c r="AV39" s="42"/>
      <c r="AW39" s="42"/>
      <c r="AX39" s="42"/>
      <c r="AY39" s="42"/>
      <c r="AZ39" s="42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</row>
    <row r="40" ht="38.25" hidden="1" customHeight="1">
      <c r="A40" s="39"/>
      <c r="B40" s="33"/>
      <c r="C40" s="43"/>
      <c r="D40" s="28" t="s">
        <v>15</v>
      </c>
      <c r="E40" s="37"/>
      <c r="F40" s="37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5"/>
      <c r="AL40" s="35"/>
      <c r="AM40" s="35"/>
      <c r="AN40" s="35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5">
        <f>C40/1</f>
        <v>0</v>
      </c>
      <c r="BB40" s="36"/>
      <c r="BC40" s="36"/>
      <c r="BD40" s="36"/>
      <c r="BE40" s="35">
        <f>G40/1</f>
        <v>0</v>
      </c>
      <c r="BF40" s="36"/>
      <c r="BG40" s="36"/>
      <c r="BH40" s="36"/>
      <c r="BI40" s="35">
        <f>K40/1</f>
        <v>0</v>
      </c>
      <c r="BJ40" s="36"/>
      <c r="BK40" s="36"/>
      <c r="BL40" s="36"/>
      <c r="BM40" s="35">
        <f>O40/1</f>
        <v>0</v>
      </c>
      <c r="BN40" s="36"/>
      <c r="BO40" s="36"/>
      <c r="BP40" s="36"/>
      <c r="BQ40" s="35">
        <f>S40/1</f>
        <v>0</v>
      </c>
      <c r="BR40" s="36"/>
      <c r="BS40" s="36"/>
      <c r="BT40" s="36"/>
      <c r="BU40" s="35">
        <f>W40/1</f>
        <v>0</v>
      </c>
      <c r="BV40" s="36"/>
      <c r="BW40" s="36"/>
      <c r="BX40" s="36"/>
      <c r="BY40" s="35">
        <f>AA40/1</f>
        <v>0</v>
      </c>
      <c r="BZ40" s="36"/>
      <c r="CA40" s="36"/>
      <c r="CB40" s="36"/>
      <c r="CC40" s="35"/>
      <c r="CD40" s="36"/>
      <c r="CE40" s="36"/>
      <c r="CF40" s="36"/>
      <c r="CG40" s="35">
        <f>AI40/1</f>
        <v>0</v>
      </c>
      <c r="CH40" s="36"/>
      <c r="CI40" s="36"/>
      <c r="CJ40" s="36"/>
      <c r="CK40" s="35">
        <f>AM40/1</f>
        <v>0</v>
      </c>
      <c r="CL40" s="36"/>
      <c r="CM40" s="36"/>
      <c r="CN40" s="36"/>
    </row>
    <row r="41" ht="36.0" hidden="1" customHeight="1">
      <c r="A41" s="20"/>
      <c r="B41" s="20"/>
      <c r="C41" s="44"/>
      <c r="D41" s="28" t="s">
        <v>16</v>
      </c>
      <c r="E41" s="31"/>
      <c r="F41" s="31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42"/>
      <c r="BB41" s="27"/>
      <c r="BC41" s="27"/>
      <c r="BD41" s="27"/>
      <c r="BE41" s="42"/>
      <c r="BF41" s="27"/>
      <c r="BG41" s="27"/>
      <c r="BH41" s="27"/>
      <c r="BI41" s="42"/>
      <c r="BJ41" s="27"/>
      <c r="BK41" s="27"/>
      <c r="BL41" s="27"/>
      <c r="BM41" s="42"/>
      <c r="BN41" s="27"/>
      <c r="BO41" s="27"/>
      <c r="BP41" s="27"/>
      <c r="BQ41" s="42"/>
      <c r="BR41" s="27"/>
      <c r="BS41" s="27"/>
      <c r="BT41" s="27"/>
      <c r="BU41" s="42"/>
      <c r="BV41" s="27"/>
      <c r="BW41" s="27"/>
      <c r="BX41" s="27"/>
      <c r="BY41" s="42"/>
      <c r="BZ41" s="27"/>
      <c r="CA41" s="27"/>
      <c r="CB41" s="27"/>
      <c r="CC41" s="42"/>
      <c r="CD41" s="27"/>
      <c r="CE41" s="27"/>
      <c r="CF41" s="27"/>
      <c r="CG41" s="42"/>
      <c r="CH41" s="27"/>
      <c r="CI41" s="27"/>
      <c r="CJ41" s="27"/>
      <c r="CK41" s="42"/>
      <c r="CL41" s="27"/>
      <c r="CM41" s="27"/>
      <c r="CN41" s="27"/>
    </row>
    <row r="42" ht="25.5" hidden="1" customHeight="1">
      <c r="A42" s="33"/>
      <c r="B42" s="33"/>
      <c r="C42" s="34"/>
      <c r="D42" s="28"/>
      <c r="E42" s="37"/>
      <c r="F42" s="37"/>
      <c r="G42" s="36"/>
      <c r="H42" s="36"/>
      <c r="I42" s="36"/>
      <c r="J42" s="35">
        <f>$C$42/9</f>
        <v>0</v>
      </c>
      <c r="K42" s="36"/>
      <c r="L42" s="36"/>
      <c r="M42" s="36"/>
      <c r="N42" s="36"/>
      <c r="O42" s="36"/>
      <c r="P42" s="35">
        <f>$C$42/9</f>
        <v>0</v>
      </c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5">
        <f>$C$42/9</f>
        <v>0</v>
      </c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5">
        <f>$C$42/9</f>
        <v>0</v>
      </c>
      <c r="BA42" s="36"/>
      <c r="BB42" s="35">
        <f t="shared" ref="BB42:BD42" si="10">$C$42/9</f>
        <v>0</v>
      </c>
      <c r="BC42" s="35">
        <f t="shared" si="10"/>
        <v>0</v>
      </c>
      <c r="BD42" s="35">
        <f t="shared" si="10"/>
        <v>0</v>
      </c>
      <c r="BE42" s="36"/>
      <c r="BF42" s="35">
        <f t="shared" ref="BF42:BH42" si="11">$C$42/9</f>
        <v>0</v>
      </c>
      <c r="BG42" s="35">
        <f t="shared" si="11"/>
        <v>0</v>
      </c>
      <c r="BH42" s="35">
        <f t="shared" si="11"/>
        <v>0</v>
      </c>
      <c r="BI42" s="36"/>
      <c r="BJ42" s="35">
        <f t="shared" ref="BJ42:BL42" si="12">$C$42/9</f>
        <v>0</v>
      </c>
      <c r="BK42" s="35">
        <f t="shared" si="12"/>
        <v>0</v>
      </c>
      <c r="BL42" s="35">
        <f t="shared" si="12"/>
        <v>0</v>
      </c>
      <c r="BM42" s="36"/>
      <c r="BN42" s="35">
        <f t="shared" ref="BN42:BP42" si="13">$C$42/9</f>
        <v>0</v>
      </c>
      <c r="BO42" s="35">
        <f t="shared" si="13"/>
        <v>0</v>
      </c>
      <c r="BP42" s="35">
        <f t="shared" si="13"/>
        <v>0</v>
      </c>
      <c r="BQ42" s="36"/>
      <c r="BR42" s="35">
        <f t="shared" ref="BR42:BT42" si="14">$C$42/9</f>
        <v>0</v>
      </c>
      <c r="BS42" s="35">
        <f t="shared" si="14"/>
        <v>0</v>
      </c>
      <c r="BT42" s="35">
        <f t="shared" si="14"/>
        <v>0</v>
      </c>
      <c r="BU42" s="36"/>
      <c r="BV42" s="35">
        <f t="shared" ref="BV42:BX42" si="15">$C$42/9</f>
        <v>0</v>
      </c>
      <c r="BW42" s="35">
        <f t="shared" si="15"/>
        <v>0</v>
      </c>
      <c r="BX42" s="35">
        <f t="shared" si="15"/>
        <v>0</v>
      </c>
      <c r="BY42" s="36"/>
      <c r="BZ42" s="35">
        <f t="shared" ref="BZ42:CB42" si="16">$C$42/9</f>
        <v>0</v>
      </c>
      <c r="CA42" s="35">
        <f t="shared" si="16"/>
        <v>0</v>
      </c>
      <c r="CB42" s="35">
        <f t="shared" si="16"/>
        <v>0</v>
      </c>
      <c r="CC42" s="36"/>
      <c r="CD42" s="35"/>
      <c r="CE42" s="35"/>
      <c r="CF42" s="35"/>
      <c r="CG42" s="36"/>
      <c r="CH42" s="35">
        <f t="shared" ref="CH42:CJ42" si="17">$C$42/9</f>
        <v>0</v>
      </c>
      <c r="CI42" s="35">
        <f t="shared" si="17"/>
        <v>0</v>
      </c>
      <c r="CJ42" s="35">
        <f t="shared" si="17"/>
        <v>0</v>
      </c>
      <c r="CK42" s="36"/>
      <c r="CL42" s="35">
        <f t="shared" ref="CL42:CN42" si="18">$C$42/9</f>
        <v>0</v>
      </c>
      <c r="CM42" s="35">
        <f t="shared" si="18"/>
        <v>0</v>
      </c>
      <c r="CN42" s="35">
        <f t="shared" si="18"/>
        <v>0</v>
      </c>
    </row>
    <row r="43" ht="25.5" hidden="1" customHeight="1">
      <c r="A43" s="20"/>
      <c r="B43" s="20"/>
      <c r="C43" s="20"/>
      <c r="D43" s="28"/>
      <c r="E43" s="31"/>
      <c r="F43" s="31"/>
      <c r="G43" s="27"/>
      <c r="H43" s="27"/>
      <c r="I43" s="27"/>
      <c r="J43" s="46"/>
      <c r="K43" s="27"/>
      <c r="L43" s="27"/>
      <c r="M43" s="27"/>
      <c r="N43" s="27"/>
      <c r="O43" s="27"/>
      <c r="P43" s="46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46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46"/>
      <c r="BA43" s="27"/>
      <c r="BB43" s="42"/>
      <c r="BC43" s="42"/>
      <c r="BD43" s="46"/>
      <c r="BE43" s="27"/>
      <c r="BF43" s="42"/>
      <c r="BG43" s="42"/>
      <c r="BH43" s="46"/>
      <c r="BI43" s="27"/>
      <c r="BJ43" s="42"/>
      <c r="BK43" s="42"/>
      <c r="BL43" s="46"/>
      <c r="BM43" s="27"/>
      <c r="BN43" s="42"/>
      <c r="BO43" s="42"/>
      <c r="BP43" s="46"/>
      <c r="BQ43" s="27"/>
      <c r="BR43" s="42"/>
      <c r="BS43" s="42"/>
      <c r="BT43" s="46"/>
      <c r="BU43" s="27"/>
      <c r="BV43" s="42"/>
      <c r="BW43" s="42"/>
      <c r="BX43" s="46"/>
      <c r="BY43" s="27"/>
      <c r="BZ43" s="42"/>
      <c r="CA43" s="42"/>
      <c r="CB43" s="46"/>
      <c r="CC43" s="27"/>
      <c r="CD43" s="42"/>
      <c r="CE43" s="42"/>
      <c r="CF43" s="46"/>
      <c r="CG43" s="27"/>
      <c r="CH43" s="42"/>
      <c r="CI43" s="42"/>
      <c r="CJ43" s="46"/>
      <c r="CK43" s="27"/>
      <c r="CL43" s="42"/>
      <c r="CM43" s="42"/>
      <c r="CN43" s="46"/>
    </row>
    <row r="44" ht="22.5" customHeight="1">
      <c r="A44" s="47" t="s">
        <v>22</v>
      </c>
      <c r="B44" s="11"/>
      <c r="C44" s="11"/>
      <c r="D44" s="12"/>
      <c r="E44" s="48">
        <f t="shared" ref="E44:T44" si="19">SUM(E7,E9,E11,E13,E16,E18,E20,E22,E24,E26,E28,E30,E32)</f>
        <v>0</v>
      </c>
      <c r="F44" s="48">
        <f t="shared" si="19"/>
        <v>0</v>
      </c>
      <c r="G44" s="48">
        <f t="shared" si="19"/>
        <v>0</v>
      </c>
      <c r="H44" s="48">
        <f t="shared" si="19"/>
        <v>0</v>
      </c>
      <c r="I44" s="48">
        <f t="shared" si="19"/>
        <v>0</v>
      </c>
      <c r="J44" s="48">
        <f t="shared" si="19"/>
        <v>0</v>
      </c>
      <c r="K44" s="48">
        <f t="shared" si="19"/>
        <v>0</v>
      </c>
      <c r="L44" s="48">
        <f t="shared" si="19"/>
        <v>0</v>
      </c>
      <c r="M44" s="48">
        <f t="shared" si="19"/>
        <v>0</v>
      </c>
      <c r="N44" s="48">
        <f t="shared" si="19"/>
        <v>0</v>
      </c>
      <c r="O44" s="48">
        <f t="shared" si="19"/>
        <v>0</v>
      </c>
      <c r="P44" s="48">
        <f t="shared" si="19"/>
        <v>0</v>
      </c>
      <c r="Q44" s="48">
        <f t="shared" si="19"/>
        <v>0</v>
      </c>
      <c r="R44" s="48">
        <f t="shared" si="19"/>
        <v>0</v>
      </c>
      <c r="S44" s="48">
        <f t="shared" si="19"/>
        <v>0</v>
      </c>
      <c r="T44" s="48">
        <f t="shared" si="19"/>
        <v>0</v>
      </c>
      <c r="U44" s="48">
        <f t="shared" ref="U44:CB44" si="20">SUM(U18,U22,U24,U26,U28,U30,U32,U34,U36,U38,U40,U42,U20,U16)</f>
        <v>2</v>
      </c>
      <c r="V44" s="48">
        <f t="shared" si="20"/>
        <v>2</v>
      </c>
      <c r="W44" s="48">
        <f t="shared" si="20"/>
        <v>2</v>
      </c>
      <c r="X44" s="48">
        <f t="shared" si="20"/>
        <v>2</v>
      </c>
      <c r="Y44" s="48">
        <f t="shared" si="20"/>
        <v>2</v>
      </c>
      <c r="Z44" s="48">
        <f t="shared" si="20"/>
        <v>2</v>
      </c>
      <c r="AA44" s="48">
        <f t="shared" si="20"/>
        <v>2</v>
      </c>
      <c r="AB44" s="48">
        <f t="shared" si="20"/>
        <v>2</v>
      </c>
      <c r="AC44" s="48">
        <f t="shared" si="20"/>
        <v>2</v>
      </c>
      <c r="AD44" s="48">
        <f t="shared" si="20"/>
        <v>2</v>
      </c>
      <c r="AE44" s="48">
        <f t="shared" si="20"/>
        <v>2</v>
      </c>
      <c r="AF44" s="48">
        <f t="shared" si="20"/>
        <v>2</v>
      </c>
      <c r="AG44" s="48">
        <f t="shared" si="20"/>
        <v>2</v>
      </c>
      <c r="AH44" s="48">
        <f t="shared" si="20"/>
        <v>2</v>
      </c>
      <c r="AI44" s="48">
        <f t="shared" si="20"/>
        <v>2</v>
      </c>
      <c r="AJ44" s="48">
        <f t="shared" si="20"/>
        <v>1.5</v>
      </c>
      <c r="AK44" s="48">
        <f t="shared" si="20"/>
        <v>1.5</v>
      </c>
      <c r="AL44" s="48">
        <f t="shared" si="20"/>
        <v>1.5</v>
      </c>
      <c r="AM44" s="48">
        <f t="shared" si="20"/>
        <v>1.5</v>
      </c>
      <c r="AN44" s="48">
        <f t="shared" si="20"/>
        <v>1.5</v>
      </c>
      <c r="AO44" s="48">
        <f t="shared" si="20"/>
        <v>1.5</v>
      </c>
      <c r="AP44" s="48">
        <f t="shared" si="20"/>
        <v>1.5</v>
      </c>
      <c r="AQ44" s="48">
        <f t="shared" si="20"/>
        <v>1.5</v>
      </c>
      <c r="AR44" s="48">
        <f t="shared" si="20"/>
        <v>1.5</v>
      </c>
      <c r="AS44" s="48">
        <f t="shared" si="20"/>
        <v>1.5</v>
      </c>
      <c r="AT44" s="48">
        <f t="shared" si="20"/>
        <v>1.5</v>
      </c>
      <c r="AU44" s="48">
        <f t="shared" si="20"/>
        <v>1.5</v>
      </c>
      <c r="AV44" s="48">
        <f t="shared" si="20"/>
        <v>1.5</v>
      </c>
      <c r="AW44" s="48">
        <f t="shared" si="20"/>
        <v>1.5</v>
      </c>
      <c r="AX44" s="48">
        <f t="shared" si="20"/>
        <v>1.5</v>
      </c>
      <c r="AY44" s="48">
        <f t="shared" si="20"/>
        <v>1.5</v>
      </c>
      <c r="AZ44" s="48">
        <f t="shared" si="20"/>
        <v>1.5</v>
      </c>
      <c r="BA44" s="48">
        <f t="shared" si="20"/>
        <v>1.5</v>
      </c>
      <c r="BB44" s="48">
        <f t="shared" si="20"/>
        <v>1.5</v>
      </c>
      <c r="BC44" s="48">
        <f t="shared" si="20"/>
        <v>1.5</v>
      </c>
      <c r="BD44" s="48">
        <f t="shared" si="20"/>
        <v>1.6</v>
      </c>
      <c r="BE44" s="48">
        <f t="shared" si="20"/>
        <v>1.6</v>
      </c>
      <c r="BF44" s="48">
        <f t="shared" si="20"/>
        <v>1.6</v>
      </c>
      <c r="BG44" s="48">
        <f t="shared" si="20"/>
        <v>1.6</v>
      </c>
      <c r="BH44" s="48">
        <f t="shared" si="20"/>
        <v>1.6</v>
      </c>
      <c r="BI44" s="48">
        <f t="shared" si="20"/>
        <v>1.6</v>
      </c>
      <c r="BJ44" s="48">
        <f t="shared" si="20"/>
        <v>1.6</v>
      </c>
      <c r="BK44" s="48">
        <f t="shared" si="20"/>
        <v>1.6</v>
      </c>
      <c r="BL44" s="48">
        <f t="shared" si="20"/>
        <v>1.6</v>
      </c>
      <c r="BM44" s="48">
        <f t="shared" si="20"/>
        <v>1.6</v>
      </c>
      <c r="BN44" s="48">
        <f t="shared" si="20"/>
        <v>1.6</v>
      </c>
      <c r="BO44" s="48">
        <f t="shared" si="20"/>
        <v>1.6</v>
      </c>
      <c r="BP44" s="48">
        <f t="shared" si="20"/>
        <v>1.6</v>
      </c>
      <c r="BQ44" s="48">
        <f t="shared" si="20"/>
        <v>1.6</v>
      </c>
      <c r="BR44" s="48">
        <f t="shared" si="20"/>
        <v>1.6</v>
      </c>
      <c r="BS44" s="48">
        <f t="shared" si="20"/>
        <v>1.6</v>
      </c>
      <c r="BT44" s="48">
        <f t="shared" si="20"/>
        <v>1.6</v>
      </c>
      <c r="BU44" s="48">
        <f t="shared" si="20"/>
        <v>1.6</v>
      </c>
      <c r="BV44" s="48">
        <f t="shared" si="20"/>
        <v>1.6</v>
      </c>
      <c r="BW44" s="48">
        <f t="shared" si="20"/>
        <v>1.6</v>
      </c>
      <c r="BX44" s="48">
        <f t="shared" si="20"/>
        <v>1.6</v>
      </c>
      <c r="BY44" s="48">
        <f t="shared" si="20"/>
        <v>1.6</v>
      </c>
      <c r="BZ44" s="48">
        <f t="shared" si="20"/>
        <v>1.6</v>
      </c>
      <c r="CA44" s="48">
        <f t="shared" si="20"/>
        <v>1.6</v>
      </c>
      <c r="CB44" s="48">
        <f t="shared" si="20"/>
        <v>1.6</v>
      </c>
      <c r="CC44" s="48"/>
      <c r="CD44" s="48"/>
      <c r="CE44" s="48"/>
      <c r="CF44" s="48"/>
      <c r="CG44" s="48">
        <f t="shared" ref="CG44:CN44" si="21">SUM(CG18,CG22,CG24,CG26,CG28,CG30,CG32,CG34,CG36,CG38,CG40,CG42)</f>
        <v>0</v>
      </c>
      <c r="CH44" s="48">
        <f t="shared" si="21"/>
        <v>0</v>
      </c>
      <c r="CI44" s="48">
        <f t="shared" si="21"/>
        <v>0</v>
      </c>
      <c r="CJ44" s="48">
        <f t="shared" si="21"/>
        <v>0</v>
      </c>
      <c r="CK44" s="48">
        <f t="shared" si="21"/>
        <v>0</v>
      </c>
      <c r="CL44" s="48">
        <f t="shared" si="21"/>
        <v>0</v>
      </c>
      <c r="CM44" s="48">
        <f t="shared" si="21"/>
        <v>0</v>
      </c>
      <c r="CN44" s="48">
        <f t="shared" si="21"/>
        <v>0</v>
      </c>
    </row>
    <row r="45" ht="22.5" customHeight="1">
      <c r="A45" s="47" t="s">
        <v>23</v>
      </c>
      <c r="B45" s="11"/>
      <c r="C45" s="11"/>
      <c r="D45" s="12"/>
      <c r="E45" s="48">
        <f>E44</f>
        <v>0</v>
      </c>
      <c r="F45" s="48">
        <f t="shared" ref="F45:CB45" si="22">F44+E45</f>
        <v>0</v>
      </c>
      <c r="G45" s="48">
        <f t="shared" si="22"/>
        <v>0</v>
      </c>
      <c r="H45" s="48">
        <f t="shared" si="22"/>
        <v>0</v>
      </c>
      <c r="I45" s="48">
        <f t="shared" si="22"/>
        <v>0</v>
      </c>
      <c r="J45" s="48">
        <f t="shared" si="22"/>
        <v>0</v>
      </c>
      <c r="K45" s="48">
        <f t="shared" si="22"/>
        <v>0</v>
      </c>
      <c r="L45" s="48">
        <f t="shared" si="22"/>
        <v>0</v>
      </c>
      <c r="M45" s="48">
        <f t="shared" si="22"/>
        <v>0</v>
      </c>
      <c r="N45" s="48">
        <f t="shared" si="22"/>
        <v>0</v>
      </c>
      <c r="O45" s="48">
        <f t="shared" si="22"/>
        <v>0</v>
      </c>
      <c r="P45" s="48">
        <f t="shared" si="22"/>
        <v>0</v>
      </c>
      <c r="Q45" s="48">
        <f t="shared" si="22"/>
        <v>0</v>
      </c>
      <c r="R45" s="48">
        <f t="shared" si="22"/>
        <v>0</v>
      </c>
      <c r="S45" s="48">
        <f t="shared" si="22"/>
        <v>0</v>
      </c>
      <c r="T45" s="48">
        <f t="shared" si="22"/>
        <v>0</v>
      </c>
      <c r="U45" s="48">
        <f t="shared" si="22"/>
        <v>2</v>
      </c>
      <c r="V45" s="48">
        <f t="shared" si="22"/>
        <v>4</v>
      </c>
      <c r="W45" s="48">
        <f t="shared" si="22"/>
        <v>6</v>
      </c>
      <c r="X45" s="48">
        <f t="shared" si="22"/>
        <v>8</v>
      </c>
      <c r="Y45" s="48">
        <f t="shared" si="22"/>
        <v>10</v>
      </c>
      <c r="Z45" s="48">
        <f t="shared" si="22"/>
        <v>12</v>
      </c>
      <c r="AA45" s="48">
        <f t="shared" si="22"/>
        <v>14</v>
      </c>
      <c r="AB45" s="48">
        <f t="shared" si="22"/>
        <v>16</v>
      </c>
      <c r="AC45" s="48">
        <f t="shared" si="22"/>
        <v>18</v>
      </c>
      <c r="AD45" s="48">
        <f t="shared" si="22"/>
        <v>20</v>
      </c>
      <c r="AE45" s="48">
        <f t="shared" si="22"/>
        <v>22</v>
      </c>
      <c r="AF45" s="48">
        <f t="shared" si="22"/>
        <v>24</v>
      </c>
      <c r="AG45" s="48">
        <f t="shared" si="22"/>
        <v>26</v>
      </c>
      <c r="AH45" s="48">
        <f t="shared" si="22"/>
        <v>28</v>
      </c>
      <c r="AI45" s="48">
        <f t="shared" si="22"/>
        <v>30</v>
      </c>
      <c r="AJ45" s="48">
        <f t="shared" si="22"/>
        <v>31.5</v>
      </c>
      <c r="AK45" s="48">
        <f t="shared" si="22"/>
        <v>33</v>
      </c>
      <c r="AL45" s="48">
        <f t="shared" si="22"/>
        <v>34.5</v>
      </c>
      <c r="AM45" s="48">
        <f t="shared" si="22"/>
        <v>36</v>
      </c>
      <c r="AN45" s="48">
        <f t="shared" si="22"/>
        <v>37.5</v>
      </c>
      <c r="AO45" s="48">
        <f t="shared" si="22"/>
        <v>39</v>
      </c>
      <c r="AP45" s="48">
        <f t="shared" si="22"/>
        <v>40.5</v>
      </c>
      <c r="AQ45" s="48">
        <f t="shared" si="22"/>
        <v>42</v>
      </c>
      <c r="AR45" s="28">
        <f t="shared" si="22"/>
        <v>43.5</v>
      </c>
      <c r="AS45" s="48">
        <f t="shared" si="22"/>
        <v>45</v>
      </c>
      <c r="AT45" s="28">
        <f t="shared" si="22"/>
        <v>46.5</v>
      </c>
      <c r="AU45" s="48">
        <f t="shared" si="22"/>
        <v>48</v>
      </c>
      <c r="AV45" s="28">
        <f t="shared" si="22"/>
        <v>49.5</v>
      </c>
      <c r="AW45" s="48">
        <f t="shared" si="22"/>
        <v>51</v>
      </c>
      <c r="AX45" s="28">
        <f t="shared" si="22"/>
        <v>52.5</v>
      </c>
      <c r="AY45" s="48">
        <f t="shared" si="22"/>
        <v>54</v>
      </c>
      <c r="AZ45" s="28">
        <f t="shared" si="22"/>
        <v>55.5</v>
      </c>
      <c r="BA45" s="48">
        <f t="shared" si="22"/>
        <v>57</v>
      </c>
      <c r="BB45" s="28">
        <f t="shared" si="22"/>
        <v>58.5</v>
      </c>
      <c r="BC45" s="48">
        <f t="shared" si="22"/>
        <v>60</v>
      </c>
      <c r="BD45" s="28">
        <f t="shared" si="22"/>
        <v>61.6</v>
      </c>
      <c r="BE45" s="48">
        <f t="shared" si="22"/>
        <v>63.2</v>
      </c>
      <c r="BF45" s="28">
        <f t="shared" si="22"/>
        <v>64.8</v>
      </c>
      <c r="BG45" s="48">
        <f t="shared" si="22"/>
        <v>66.4</v>
      </c>
      <c r="BH45" s="28">
        <f t="shared" si="22"/>
        <v>68</v>
      </c>
      <c r="BI45" s="48">
        <f t="shared" si="22"/>
        <v>69.6</v>
      </c>
      <c r="BJ45" s="28">
        <f t="shared" si="22"/>
        <v>71.2</v>
      </c>
      <c r="BK45" s="48">
        <f t="shared" si="22"/>
        <v>72.8</v>
      </c>
      <c r="BL45" s="28">
        <f t="shared" si="22"/>
        <v>74.4</v>
      </c>
      <c r="BM45" s="48">
        <f t="shared" si="22"/>
        <v>76</v>
      </c>
      <c r="BN45" s="28">
        <f t="shared" si="22"/>
        <v>77.6</v>
      </c>
      <c r="BO45" s="48">
        <f t="shared" si="22"/>
        <v>79.2</v>
      </c>
      <c r="BP45" s="28">
        <f t="shared" si="22"/>
        <v>80.8</v>
      </c>
      <c r="BQ45" s="48">
        <f t="shared" si="22"/>
        <v>82.4</v>
      </c>
      <c r="BR45" s="28">
        <f t="shared" si="22"/>
        <v>84</v>
      </c>
      <c r="BS45" s="48">
        <f t="shared" si="22"/>
        <v>85.6</v>
      </c>
      <c r="BT45" s="28">
        <f t="shared" si="22"/>
        <v>87.2</v>
      </c>
      <c r="BU45" s="48">
        <f t="shared" si="22"/>
        <v>88.8</v>
      </c>
      <c r="BV45" s="28">
        <f t="shared" si="22"/>
        <v>90.4</v>
      </c>
      <c r="BW45" s="48">
        <f t="shared" si="22"/>
        <v>92</v>
      </c>
      <c r="BX45" s="28">
        <f t="shared" si="22"/>
        <v>93.6</v>
      </c>
      <c r="BY45" s="48">
        <f t="shared" si="22"/>
        <v>95.2</v>
      </c>
      <c r="BZ45" s="28">
        <f t="shared" si="22"/>
        <v>96.8</v>
      </c>
      <c r="CA45" s="48">
        <f t="shared" si="22"/>
        <v>98.4</v>
      </c>
      <c r="CB45" s="28">
        <f t="shared" si="22"/>
        <v>100</v>
      </c>
      <c r="CC45" s="48"/>
      <c r="CD45" s="28"/>
      <c r="CE45" s="48"/>
      <c r="CF45" s="28"/>
      <c r="CG45" s="48">
        <f t="shared" ref="CG45:CN45" si="23">CG44+CF45</f>
        <v>0</v>
      </c>
      <c r="CH45" s="28">
        <f t="shared" si="23"/>
        <v>0</v>
      </c>
      <c r="CI45" s="48">
        <f t="shared" si="23"/>
        <v>0</v>
      </c>
      <c r="CJ45" s="28">
        <f t="shared" si="23"/>
        <v>0</v>
      </c>
      <c r="CK45" s="48">
        <f t="shared" si="23"/>
        <v>0</v>
      </c>
      <c r="CL45" s="28">
        <f t="shared" si="23"/>
        <v>0</v>
      </c>
      <c r="CM45" s="48">
        <f t="shared" si="23"/>
        <v>0</v>
      </c>
      <c r="CN45" s="28">
        <f t="shared" si="23"/>
        <v>0</v>
      </c>
    </row>
    <row r="46" ht="22.5" customHeight="1">
      <c r="A46" s="47" t="s">
        <v>24</v>
      </c>
      <c r="B46" s="11"/>
      <c r="C46" s="11"/>
      <c r="D46" s="12"/>
      <c r="E46" s="48">
        <f t="shared" ref="E46:R46" si="24">SUM(E17,E19,E21,E23,E25,E27,E29,E31,E33,E35,E37,E39,E41,E43)</f>
        <v>0</v>
      </c>
      <c r="F46" s="48">
        <f t="shared" si="24"/>
        <v>0</v>
      </c>
      <c r="G46" s="48">
        <f t="shared" si="24"/>
        <v>0</v>
      </c>
      <c r="H46" s="48">
        <f t="shared" si="24"/>
        <v>0</v>
      </c>
      <c r="I46" s="48">
        <f t="shared" si="24"/>
        <v>0</v>
      </c>
      <c r="J46" s="48">
        <f t="shared" si="24"/>
        <v>0</v>
      </c>
      <c r="K46" s="48">
        <f t="shared" si="24"/>
        <v>0</v>
      </c>
      <c r="L46" s="48">
        <f t="shared" si="24"/>
        <v>0</v>
      </c>
      <c r="M46" s="48">
        <f t="shared" si="24"/>
        <v>0</v>
      </c>
      <c r="N46" s="48">
        <f t="shared" si="24"/>
        <v>0</v>
      </c>
      <c r="O46" s="48">
        <f t="shared" si="24"/>
        <v>0</v>
      </c>
      <c r="P46" s="48">
        <f t="shared" si="24"/>
        <v>0</v>
      </c>
      <c r="Q46" s="48">
        <f t="shared" si="24"/>
        <v>0</v>
      </c>
      <c r="R46" s="48">
        <f t="shared" si="24"/>
        <v>0</v>
      </c>
      <c r="S46" s="48">
        <f t="shared" ref="S46:T46" si="25">SUM(S8,S10,S12,S14,S17,S19,S21,S23,S25,S27,S29,S31,S33)</f>
        <v>0</v>
      </c>
      <c r="T46" s="48">
        <f t="shared" si="25"/>
        <v>0</v>
      </c>
      <c r="U46" s="48">
        <f t="shared" ref="U46:CB46" si="26">SUM(U17,U19,U21,U23,U25,U27,U29,U31,U33)</f>
        <v>0</v>
      </c>
      <c r="V46" s="48">
        <f t="shared" si="26"/>
        <v>0</v>
      </c>
      <c r="W46" s="48">
        <f t="shared" si="26"/>
        <v>0</v>
      </c>
      <c r="X46" s="48">
        <f t="shared" si="26"/>
        <v>0</v>
      </c>
      <c r="Y46" s="48">
        <f t="shared" si="26"/>
        <v>0</v>
      </c>
      <c r="Z46" s="48">
        <f t="shared" si="26"/>
        <v>0</v>
      </c>
      <c r="AA46" s="48">
        <f t="shared" si="26"/>
        <v>0</v>
      </c>
      <c r="AB46" s="48">
        <f t="shared" si="26"/>
        <v>0</v>
      </c>
      <c r="AC46" s="48">
        <f t="shared" si="26"/>
        <v>0</v>
      </c>
      <c r="AD46" s="48">
        <f t="shared" si="26"/>
        <v>0</v>
      </c>
      <c r="AE46" s="48">
        <f t="shared" si="26"/>
        <v>0</v>
      </c>
      <c r="AF46" s="48">
        <f t="shared" si="26"/>
        <v>0</v>
      </c>
      <c r="AG46" s="48">
        <f t="shared" si="26"/>
        <v>0</v>
      </c>
      <c r="AH46" s="48">
        <f t="shared" si="26"/>
        <v>0</v>
      </c>
      <c r="AI46" s="48">
        <f t="shared" si="26"/>
        <v>0</v>
      </c>
      <c r="AJ46" s="48">
        <f t="shared" si="26"/>
        <v>0</v>
      </c>
      <c r="AK46" s="48">
        <f t="shared" si="26"/>
        <v>0</v>
      </c>
      <c r="AL46" s="48">
        <f t="shared" si="26"/>
        <v>0</v>
      </c>
      <c r="AM46" s="48">
        <f t="shared" si="26"/>
        <v>0</v>
      </c>
      <c r="AN46" s="48">
        <f t="shared" si="26"/>
        <v>0</v>
      </c>
      <c r="AO46" s="48">
        <f t="shared" si="26"/>
        <v>0</v>
      </c>
      <c r="AP46" s="48">
        <f t="shared" si="26"/>
        <v>0</v>
      </c>
      <c r="AQ46" s="48">
        <f t="shared" si="26"/>
        <v>0</v>
      </c>
      <c r="AR46" s="48">
        <f t="shared" si="26"/>
        <v>0</v>
      </c>
      <c r="AS46" s="48">
        <f t="shared" si="26"/>
        <v>0</v>
      </c>
      <c r="AT46" s="48">
        <f t="shared" si="26"/>
        <v>0</v>
      </c>
      <c r="AU46" s="48">
        <f t="shared" si="26"/>
        <v>0</v>
      </c>
      <c r="AV46" s="48">
        <f t="shared" si="26"/>
        <v>0</v>
      </c>
      <c r="AW46" s="48">
        <f t="shared" si="26"/>
        <v>0</v>
      </c>
      <c r="AX46" s="48">
        <f t="shared" si="26"/>
        <v>0</v>
      </c>
      <c r="AY46" s="48">
        <f t="shared" si="26"/>
        <v>0</v>
      </c>
      <c r="AZ46" s="48">
        <f t="shared" si="26"/>
        <v>0</v>
      </c>
      <c r="BA46" s="48">
        <f t="shared" si="26"/>
        <v>0</v>
      </c>
      <c r="BB46" s="48">
        <f t="shared" si="26"/>
        <v>0</v>
      </c>
      <c r="BC46" s="48">
        <f t="shared" si="26"/>
        <v>0</v>
      </c>
      <c r="BD46" s="48">
        <f t="shared" si="26"/>
        <v>0</v>
      </c>
      <c r="BE46" s="48">
        <f t="shared" si="26"/>
        <v>0</v>
      </c>
      <c r="BF46" s="48">
        <f t="shared" si="26"/>
        <v>0</v>
      </c>
      <c r="BG46" s="48">
        <f t="shared" si="26"/>
        <v>0</v>
      </c>
      <c r="BH46" s="48">
        <f t="shared" si="26"/>
        <v>0</v>
      </c>
      <c r="BI46" s="48">
        <f t="shared" si="26"/>
        <v>0</v>
      </c>
      <c r="BJ46" s="48">
        <f t="shared" si="26"/>
        <v>0</v>
      </c>
      <c r="BK46" s="48">
        <f t="shared" si="26"/>
        <v>0</v>
      </c>
      <c r="BL46" s="48">
        <f t="shared" si="26"/>
        <v>0</v>
      </c>
      <c r="BM46" s="48">
        <f t="shared" si="26"/>
        <v>0</v>
      </c>
      <c r="BN46" s="48">
        <f t="shared" si="26"/>
        <v>0</v>
      </c>
      <c r="BO46" s="48">
        <f t="shared" si="26"/>
        <v>0</v>
      </c>
      <c r="BP46" s="48">
        <f t="shared" si="26"/>
        <v>0</v>
      </c>
      <c r="BQ46" s="48">
        <f t="shared" si="26"/>
        <v>0</v>
      </c>
      <c r="BR46" s="48">
        <f t="shared" si="26"/>
        <v>0</v>
      </c>
      <c r="BS46" s="48">
        <f t="shared" si="26"/>
        <v>0</v>
      </c>
      <c r="BT46" s="48">
        <f t="shared" si="26"/>
        <v>0</v>
      </c>
      <c r="BU46" s="48">
        <f t="shared" si="26"/>
        <v>0</v>
      </c>
      <c r="BV46" s="48">
        <f t="shared" si="26"/>
        <v>0</v>
      </c>
      <c r="BW46" s="48">
        <f t="shared" si="26"/>
        <v>0</v>
      </c>
      <c r="BX46" s="48">
        <f t="shared" si="26"/>
        <v>0</v>
      </c>
      <c r="BY46" s="48">
        <f t="shared" si="26"/>
        <v>0</v>
      </c>
      <c r="BZ46" s="48">
        <f t="shared" si="26"/>
        <v>0</v>
      </c>
      <c r="CA46" s="48">
        <f t="shared" si="26"/>
        <v>0</v>
      </c>
      <c r="CB46" s="48">
        <f t="shared" si="26"/>
        <v>0</v>
      </c>
      <c r="CC46" s="48"/>
      <c r="CD46" s="48"/>
      <c r="CE46" s="48"/>
      <c r="CF46" s="48"/>
      <c r="CG46" s="48">
        <f t="shared" ref="CG46:CN46" si="27">SUM(CG17,CG19,CG21,CG23,CG25,CG27,CG29,CG31,CG33)</f>
        <v>0</v>
      </c>
      <c r="CH46" s="48">
        <f t="shared" si="27"/>
        <v>0</v>
      </c>
      <c r="CI46" s="48">
        <f t="shared" si="27"/>
        <v>0</v>
      </c>
      <c r="CJ46" s="48">
        <f t="shared" si="27"/>
        <v>0</v>
      </c>
      <c r="CK46" s="48">
        <f t="shared" si="27"/>
        <v>0</v>
      </c>
      <c r="CL46" s="48">
        <f t="shared" si="27"/>
        <v>0</v>
      </c>
      <c r="CM46" s="48">
        <f t="shared" si="27"/>
        <v>0</v>
      </c>
      <c r="CN46" s="48">
        <f t="shared" si="27"/>
        <v>0</v>
      </c>
    </row>
    <row r="47" ht="22.5" customHeight="1">
      <c r="A47" s="47" t="s">
        <v>25</v>
      </c>
      <c r="B47" s="11"/>
      <c r="C47" s="11"/>
      <c r="D47" s="12"/>
      <c r="E47" s="48">
        <f>E46</f>
        <v>0</v>
      </c>
      <c r="F47" s="48">
        <f t="shared" ref="F47:CB47" si="28">F46+E47</f>
        <v>0</v>
      </c>
      <c r="G47" s="48">
        <f t="shared" si="28"/>
        <v>0</v>
      </c>
      <c r="H47" s="48">
        <f t="shared" si="28"/>
        <v>0</v>
      </c>
      <c r="I47" s="48">
        <f t="shared" si="28"/>
        <v>0</v>
      </c>
      <c r="J47" s="48">
        <f t="shared" si="28"/>
        <v>0</v>
      </c>
      <c r="K47" s="48">
        <f t="shared" si="28"/>
        <v>0</v>
      </c>
      <c r="L47" s="48">
        <f t="shared" si="28"/>
        <v>0</v>
      </c>
      <c r="M47" s="48">
        <f t="shared" si="28"/>
        <v>0</v>
      </c>
      <c r="N47" s="48">
        <f t="shared" si="28"/>
        <v>0</v>
      </c>
      <c r="O47" s="48">
        <f t="shared" si="28"/>
        <v>0</v>
      </c>
      <c r="P47" s="48">
        <f t="shared" si="28"/>
        <v>0</v>
      </c>
      <c r="Q47" s="48">
        <f t="shared" si="28"/>
        <v>0</v>
      </c>
      <c r="R47" s="48">
        <f t="shared" si="28"/>
        <v>0</v>
      </c>
      <c r="S47" s="38">
        <f t="shared" si="28"/>
        <v>0</v>
      </c>
      <c r="T47" s="48">
        <f t="shared" si="28"/>
        <v>0</v>
      </c>
      <c r="U47" s="48">
        <f t="shared" si="28"/>
        <v>0</v>
      </c>
      <c r="V47" s="48">
        <f t="shared" si="28"/>
        <v>0</v>
      </c>
      <c r="W47" s="48">
        <f t="shared" si="28"/>
        <v>0</v>
      </c>
      <c r="X47" s="48">
        <f t="shared" si="28"/>
        <v>0</v>
      </c>
      <c r="Y47" s="48">
        <f t="shared" si="28"/>
        <v>0</v>
      </c>
      <c r="Z47" s="48">
        <f t="shared" si="28"/>
        <v>0</v>
      </c>
      <c r="AA47" s="48">
        <f t="shared" si="28"/>
        <v>0</v>
      </c>
      <c r="AB47" s="48">
        <f t="shared" si="28"/>
        <v>0</v>
      </c>
      <c r="AC47" s="48">
        <f t="shared" si="28"/>
        <v>0</v>
      </c>
      <c r="AD47" s="48">
        <f t="shared" si="28"/>
        <v>0</v>
      </c>
      <c r="AE47" s="48">
        <f t="shared" si="28"/>
        <v>0</v>
      </c>
      <c r="AF47" s="48">
        <f t="shared" si="28"/>
        <v>0</v>
      </c>
      <c r="AG47" s="48">
        <f t="shared" si="28"/>
        <v>0</v>
      </c>
      <c r="AH47" s="48">
        <f t="shared" si="28"/>
        <v>0</v>
      </c>
      <c r="AI47" s="48">
        <f t="shared" si="28"/>
        <v>0</v>
      </c>
      <c r="AJ47" s="48">
        <f t="shared" si="28"/>
        <v>0</v>
      </c>
      <c r="AK47" s="48">
        <f t="shared" si="28"/>
        <v>0</v>
      </c>
      <c r="AL47" s="48">
        <f t="shared" si="28"/>
        <v>0</v>
      </c>
      <c r="AM47" s="48">
        <f t="shared" si="28"/>
        <v>0</v>
      </c>
      <c r="AN47" s="48">
        <f t="shared" si="28"/>
        <v>0</v>
      </c>
      <c r="AO47" s="48">
        <f t="shared" si="28"/>
        <v>0</v>
      </c>
      <c r="AP47" s="48">
        <f t="shared" si="28"/>
        <v>0</v>
      </c>
      <c r="AQ47" s="48">
        <f t="shared" si="28"/>
        <v>0</v>
      </c>
      <c r="AR47" s="48">
        <f t="shared" si="28"/>
        <v>0</v>
      </c>
      <c r="AS47" s="48">
        <f t="shared" si="28"/>
        <v>0</v>
      </c>
      <c r="AT47" s="48">
        <f t="shared" si="28"/>
        <v>0</v>
      </c>
      <c r="AU47" s="48">
        <f t="shared" si="28"/>
        <v>0</v>
      </c>
      <c r="AV47" s="48">
        <f t="shared" si="28"/>
        <v>0</v>
      </c>
      <c r="AW47" s="48">
        <f t="shared" si="28"/>
        <v>0</v>
      </c>
      <c r="AX47" s="48">
        <f t="shared" si="28"/>
        <v>0</v>
      </c>
      <c r="AY47" s="48">
        <f t="shared" si="28"/>
        <v>0</v>
      </c>
      <c r="AZ47" s="48">
        <f t="shared" si="28"/>
        <v>0</v>
      </c>
      <c r="BA47" s="48">
        <f t="shared" si="28"/>
        <v>0</v>
      </c>
      <c r="BB47" s="48">
        <f t="shared" si="28"/>
        <v>0</v>
      </c>
      <c r="BC47" s="48">
        <f t="shared" si="28"/>
        <v>0</v>
      </c>
      <c r="BD47" s="48">
        <f t="shared" si="28"/>
        <v>0</v>
      </c>
      <c r="BE47" s="48">
        <f t="shared" si="28"/>
        <v>0</v>
      </c>
      <c r="BF47" s="48">
        <f t="shared" si="28"/>
        <v>0</v>
      </c>
      <c r="BG47" s="48">
        <f t="shared" si="28"/>
        <v>0</v>
      </c>
      <c r="BH47" s="48">
        <f t="shared" si="28"/>
        <v>0</v>
      </c>
      <c r="BI47" s="48">
        <f t="shared" si="28"/>
        <v>0</v>
      </c>
      <c r="BJ47" s="48">
        <f t="shared" si="28"/>
        <v>0</v>
      </c>
      <c r="BK47" s="48">
        <f t="shared" si="28"/>
        <v>0</v>
      </c>
      <c r="BL47" s="48">
        <f t="shared" si="28"/>
        <v>0</v>
      </c>
      <c r="BM47" s="48">
        <f t="shared" si="28"/>
        <v>0</v>
      </c>
      <c r="BN47" s="48">
        <f t="shared" si="28"/>
        <v>0</v>
      </c>
      <c r="BO47" s="48">
        <f t="shared" si="28"/>
        <v>0</v>
      </c>
      <c r="BP47" s="48">
        <f t="shared" si="28"/>
        <v>0</v>
      </c>
      <c r="BQ47" s="48">
        <f t="shared" si="28"/>
        <v>0</v>
      </c>
      <c r="BR47" s="48">
        <f t="shared" si="28"/>
        <v>0</v>
      </c>
      <c r="BS47" s="48">
        <f t="shared" si="28"/>
        <v>0</v>
      </c>
      <c r="BT47" s="48">
        <f t="shared" si="28"/>
        <v>0</v>
      </c>
      <c r="BU47" s="48">
        <f t="shared" si="28"/>
        <v>0</v>
      </c>
      <c r="BV47" s="48">
        <f t="shared" si="28"/>
        <v>0</v>
      </c>
      <c r="BW47" s="48">
        <f t="shared" si="28"/>
        <v>0</v>
      </c>
      <c r="BX47" s="48">
        <f t="shared" si="28"/>
        <v>0</v>
      </c>
      <c r="BY47" s="48">
        <f t="shared" si="28"/>
        <v>0</v>
      </c>
      <c r="BZ47" s="48">
        <f t="shared" si="28"/>
        <v>0</v>
      </c>
      <c r="CA47" s="48">
        <f t="shared" si="28"/>
        <v>0</v>
      </c>
      <c r="CB47" s="48">
        <f t="shared" si="28"/>
        <v>0</v>
      </c>
      <c r="CC47" s="48"/>
      <c r="CD47" s="48"/>
      <c r="CE47" s="48"/>
      <c r="CF47" s="48"/>
      <c r="CG47" s="48">
        <f t="shared" ref="CG47:CN47" si="29">CG46+CF47</f>
        <v>0</v>
      </c>
      <c r="CH47" s="48">
        <f t="shared" si="29"/>
        <v>0</v>
      </c>
      <c r="CI47" s="48">
        <f t="shared" si="29"/>
        <v>0</v>
      </c>
      <c r="CJ47" s="48">
        <f t="shared" si="29"/>
        <v>0</v>
      </c>
      <c r="CK47" s="48">
        <f t="shared" si="29"/>
        <v>0</v>
      </c>
      <c r="CL47" s="48">
        <f t="shared" si="29"/>
        <v>0</v>
      </c>
      <c r="CM47" s="48">
        <f t="shared" si="29"/>
        <v>0</v>
      </c>
      <c r="CN47" s="48">
        <f t="shared" si="29"/>
        <v>0</v>
      </c>
    </row>
    <row r="48" ht="22.5" customHeight="1">
      <c r="A48" s="47" t="s">
        <v>26</v>
      </c>
      <c r="B48" s="11"/>
      <c r="C48" s="11"/>
      <c r="D48" s="12"/>
      <c r="E48" s="48">
        <f t="shared" ref="E48:CB48" si="30">E45-E47</f>
        <v>0</v>
      </c>
      <c r="F48" s="48">
        <f t="shared" si="30"/>
        <v>0</v>
      </c>
      <c r="G48" s="48">
        <f t="shared" si="30"/>
        <v>0</v>
      </c>
      <c r="H48" s="48">
        <f t="shared" si="30"/>
        <v>0</v>
      </c>
      <c r="I48" s="48">
        <f t="shared" si="30"/>
        <v>0</v>
      </c>
      <c r="J48" s="48">
        <f t="shared" si="30"/>
        <v>0</v>
      </c>
      <c r="K48" s="48">
        <f t="shared" si="30"/>
        <v>0</v>
      </c>
      <c r="L48" s="48">
        <f t="shared" si="30"/>
        <v>0</v>
      </c>
      <c r="M48" s="48">
        <f t="shared" si="30"/>
        <v>0</v>
      </c>
      <c r="N48" s="48">
        <f t="shared" si="30"/>
        <v>0</v>
      </c>
      <c r="O48" s="48">
        <f t="shared" si="30"/>
        <v>0</v>
      </c>
      <c r="P48" s="48">
        <f t="shared" si="30"/>
        <v>0</v>
      </c>
      <c r="Q48" s="48">
        <f t="shared" si="30"/>
        <v>0</v>
      </c>
      <c r="R48" s="48">
        <f t="shared" si="30"/>
        <v>0</v>
      </c>
      <c r="S48" s="38">
        <f t="shared" si="30"/>
        <v>0</v>
      </c>
      <c r="T48" s="48">
        <f t="shared" si="30"/>
        <v>0</v>
      </c>
      <c r="U48" s="48">
        <f t="shared" si="30"/>
        <v>2</v>
      </c>
      <c r="V48" s="48">
        <f t="shared" si="30"/>
        <v>4</v>
      </c>
      <c r="W48" s="48">
        <f t="shared" si="30"/>
        <v>6</v>
      </c>
      <c r="X48" s="48">
        <f t="shared" si="30"/>
        <v>8</v>
      </c>
      <c r="Y48" s="48">
        <f t="shared" si="30"/>
        <v>10</v>
      </c>
      <c r="Z48" s="48">
        <f t="shared" si="30"/>
        <v>12</v>
      </c>
      <c r="AA48" s="48">
        <f t="shared" si="30"/>
        <v>14</v>
      </c>
      <c r="AB48" s="48">
        <f t="shared" si="30"/>
        <v>16</v>
      </c>
      <c r="AC48" s="48">
        <f t="shared" si="30"/>
        <v>18</v>
      </c>
      <c r="AD48" s="48">
        <f t="shared" si="30"/>
        <v>20</v>
      </c>
      <c r="AE48" s="48">
        <f t="shared" si="30"/>
        <v>22</v>
      </c>
      <c r="AF48" s="48">
        <f t="shared" si="30"/>
        <v>24</v>
      </c>
      <c r="AG48" s="48">
        <f t="shared" si="30"/>
        <v>26</v>
      </c>
      <c r="AH48" s="48">
        <f t="shared" si="30"/>
        <v>28</v>
      </c>
      <c r="AI48" s="48">
        <f t="shared" si="30"/>
        <v>30</v>
      </c>
      <c r="AJ48" s="48">
        <f t="shared" si="30"/>
        <v>31.5</v>
      </c>
      <c r="AK48" s="48">
        <f t="shared" si="30"/>
        <v>33</v>
      </c>
      <c r="AL48" s="48">
        <f t="shared" si="30"/>
        <v>34.5</v>
      </c>
      <c r="AM48" s="48">
        <f t="shared" si="30"/>
        <v>36</v>
      </c>
      <c r="AN48" s="48">
        <f t="shared" si="30"/>
        <v>37.5</v>
      </c>
      <c r="AO48" s="48">
        <f t="shared" si="30"/>
        <v>39</v>
      </c>
      <c r="AP48" s="48">
        <f t="shared" si="30"/>
        <v>40.5</v>
      </c>
      <c r="AQ48" s="48">
        <f t="shared" si="30"/>
        <v>42</v>
      </c>
      <c r="AR48" s="28">
        <f t="shared" si="30"/>
        <v>43.5</v>
      </c>
      <c r="AS48" s="48">
        <f t="shared" si="30"/>
        <v>45</v>
      </c>
      <c r="AT48" s="48">
        <f t="shared" si="30"/>
        <v>46.5</v>
      </c>
      <c r="AU48" s="48">
        <f t="shared" si="30"/>
        <v>48</v>
      </c>
      <c r="AV48" s="48">
        <f t="shared" si="30"/>
        <v>49.5</v>
      </c>
      <c r="AW48" s="48">
        <f t="shared" si="30"/>
        <v>51</v>
      </c>
      <c r="AX48" s="48">
        <f t="shared" si="30"/>
        <v>52.5</v>
      </c>
      <c r="AY48" s="48">
        <f t="shared" si="30"/>
        <v>54</v>
      </c>
      <c r="AZ48" s="48">
        <f t="shared" si="30"/>
        <v>55.5</v>
      </c>
      <c r="BA48" s="48">
        <f t="shared" si="30"/>
        <v>57</v>
      </c>
      <c r="BB48" s="48">
        <f t="shared" si="30"/>
        <v>58.5</v>
      </c>
      <c r="BC48" s="48">
        <f t="shared" si="30"/>
        <v>60</v>
      </c>
      <c r="BD48" s="48">
        <f t="shared" si="30"/>
        <v>61.6</v>
      </c>
      <c r="BE48" s="48">
        <f t="shared" si="30"/>
        <v>63.2</v>
      </c>
      <c r="BF48" s="48">
        <f t="shared" si="30"/>
        <v>64.8</v>
      </c>
      <c r="BG48" s="48">
        <f t="shared" si="30"/>
        <v>66.4</v>
      </c>
      <c r="BH48" s="48">
        <f t="shared" si="30"/>
        <v>68</v>
      </c>
      <c r="BI48" s="48">
        <f t="shared" si="30"/>
        <v>69.6</v>
      </c>
      <c r="BJ48" s="48">
        <f t="shared" si="30"/>
        <v>71.2</v>
      </c>
      <c r="BK48" s="48">
        <f t="shared" si="30"/>
        <v>72.8</v>
      </c>
      <c r="BL48" s="48">
        <f t="shared" si="30"/>
        <v>74.4</v>
      </c>
      <c r="BM48" s="48">
        <f t="shared" si="30"/>
        <v>76</v>
      </c>
      <c r="BN48" s="48">
        <f t="shared" si="30"/>
        <v>77.6</v>
      </c>
      <c r="BO48" s="48">
        <f t="shared" si="30"/>
        <v>79.2</v>
      </c>
      <c r="BP48" s="48">
        <f t="shared" si="30"/>
        <v>80.8</v>
      </c>
      <c r="BQ48" s="48">
        <f t="shared" si="30"/>
        <v>82.4</v>
      </c>
      <c r="BR48" s="48">
        <f t="shared" si="30"/>
        <v>84</v>
      </c>
      <c r="BS48" s="48">
        <f t="shared" si="30"/>
        <v>85.6</v>
      </c>
      <c r="BT48" s="48">
        <f t="shared" si="30"/>
        <v>87.2</v>
      </c>
      <c r="BU48" s="48">
        <f t="shared" si="30"/>
        <v>88.8</v>
      </c>
      <c r="BV48" s="48">
        <f t="shared" si="30"/>
        <v>90.4</v>
      </c>
      <c r="BW48" s="48">
        <f t="shared" si="30"/>
        <v>92</v>
      </c>
      <c r="BX48" s="48">
        <f t="shared" si="30"/>
        <v>93.6</v>
      </c>
      <c r="BY48" s="48">
        <f t="shared" si="30"/>
        <v>95.2</v>
      </c>
      <c r="BZ48" s="48">
        <f t="shared" si="30"/>
        <v>96.8</v>
      </c>
      <c r="CA48" s="48">
        <f t="shared" si="30"/>
        <v>98.4</v>
      </c>
      <c r="CB48" s="48">
        <f t="shared" si="30"/>
        <v>100</v>
      </c>
      <c r="CC48" s="48"/>
      <c r="CD48" s="48"/>
      <c r="CE48" s="48"/>
      <c r="CF48" s="48"/>
      <c r="CG48" s="48">
        <f t="shared" ref="CG48:CN48" si="31">CG45-CG47</f>
        <v>0</v>
      </c>
      <c r="CH48" s="48">
        <f t="shared" si="31"/>
        <v>0</v>
      </c>
      <c r="CI48" s="48">
        <f t="shared" si="31"/>
        <v>0</v>
      </c>
      <c r="CJ48" s="48">
        <f t="shared" si="31"/>
        <v>0</v>
      </c>
      <c r="CK48" s="48">
        <f t="shared" si="31"/>
        <v>0</v>
      </c>
      <c r="CL48" s="48">
        <f t="shared" si="31"/>
        <v>0</v>
      </c>
      <c r="CM48" s="48">
        <f t="shared" si="31"/>
        <v>0</v>
      </c>
      <c r="CN48" s="48">
        <f t="shared" si="31"/>
        <v>0</v>
      </c>
    </row>
    <row r="49" ht="18.75" hidden="1" customHeight="1">
      <c r="A49" s="50" t="s">
        <v>27</v>
      </c>
      <c r="B49" s="11"/>
      <c r="C49" s="11"/>
      <c r="D49" s="12"/>
      <c r="E49" s="48">
        <f t="shared" ref="E49:AB49" si="32">E44</f>
        <v>0</v>
      </c>
      <c r="F49" s="48">
        <f t="shared" si="32"/>
        <v>0</v>
      </c>
      <c r="G49" s="48">
        <f t="shared" si="32"/>
        <v>0</v>
      </c>
      <c r="H49" s="48">
        <f t="shared" si="32"/>
        <v>0</v>
      </c>
      <c r="I49" s="48">
        <f t="shared" si="32"/>
        <v>0</v>
      </c>
      <c r="J49" s="48">
        <f t="shared" si="32"/>
        <v>0</v>
      </c>
      <c r="K49" s="48">
        <f t="shared" si="32"/>
        <v>0</v>
      </c>
      <c r="L49" s="48">
        <f t="shared" si="32"/>
        <v>0</v>
      </c>
      <c r="M49" s="48">
        <f t="shared" si="32"/>
        <v>0</v>
      </c>
      <c r="N49" s="48">
        <f t="shared" si="32"/>
        <v>0</v>
      </c>
      <c r="O49" s="48">
        <f t="shared" si="32"/>
        <v>0</v>
      </c>
      <c r="P49" s="48">
        <f t="shared" si="32"/>
        <v>0</v>
      </c>
      <c r="Q49" s="48">
        <f t="shared" si="32"/>
        <v>0</v>
      </c>
      <c r="R49" s="48">
        <f t="shared" si="32"/>
        <v>0</v>
      </c>
      <c r="S49" s="38">
        <f t="shared" si="32"/>
        <v>0</v>
      </c>
      <c r="T49" s="48">
        <f t="shared" si="32"/>
        <v>0</v>
      </c>
      <c r="U49" s="48">
        <f t="shared" si="32"/>
        <v>2</v>
      </c>
      <c r="V49" s="48">
        <f t="shared" si="32"/>
        <v>2</v>
      </c>
      <c r="W49" s="48">
        <f t="shared" si="32"/>
        <v>2</v>
      </c>
      <c r="X49" s="48">
        <f t="shared" si="32"/>
        <v>2</v>
      </c>
      <c r="Y49" s="48">
        <f t="shared" si="32"/>
        <v>2</v>
      </c>
      <c r="Z49" s="48">
        <f t="shared" si="32"/>
        <v>2</v>
      </c>
      <c r="AA49" s="48">
        <f t="shared" si="32"/>
        <v>2</v>
      </c>
      <c r="AB49" s="48">
        <f t="shared" si="32"/>
        <v>2</v>
      </c>
      <c r="AC49" s="51"/>
      <c r="AD49" s="51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</row>
    <row r="50" ht="18.75" hidden="1" customHeight="1">
      <c r="A50" s="50" t="s">
        <v>28</v>
      </c>
      <c r="B50" s="11"/>
      <c r="C50" s="11"/>
      <c r="D50" s="12"/>
      <c r="E50" s="48">
        <f t="shared" ref="E50:BD50" si="33">E45</f>
        <v>0</v>
      </c>
      <c r="F50" s="48">
        <f t="shared" si="33"/>
        <v>0</v>
      </c>
      <c r="G50" s="48">
        <f t="shared" si="33"/>
        <v>0</v>
      </c>
      <c r="H50" s="48">
        <f t="shared" si="33"/>
        <v>0</v>
      </c>
      <c r="I50" s="48">
        <f t="shared" si="33"/>
        <v>0</v>
      </c>
      <c r="J50" s="48">
        <f t="shared" si="33"/>
        <v>0</v>
      </c>
      <c r="K50" s="48">
        <f t="shared" si="33"/>
        <v>0</v>
      </c>
      <c r="L50" s="48">
        <f t="shared" si="33"/>
        <v>0</v>
      </c>
      <c r="M50" s="48">
        <f t="shared" si="33"/>
        <v>0</v>
      </c>
      <c r="N50" s="48">
        <f t="shared" si="33"/>
        <v>0</v>
      </c>
      <c r="O50" s="48">
        <f t="shared" si="33"/>
        <v>0</v>
      </c>
      <c r="P50" s="48">
        <f t="shared" si="33"/>
        <v>0</v>
      </c>
      <c r="Q50" s="48">
        <f t="shared" si="33"/>
        <v>0</v>
      </c>
      <c r="R50" s="48">
        <f t="shared" si="33"/>
        <v>0</v>
      </c>
      <c r="S50" s="38">
        <f t="shared" si="33"/>
        <v>0</v>
      </c>
      <c r="T50" s="48">
        <f t="shared" si="33"/>
        <v>0</v>
      </c>
      <c r="U50" s="48">
        <f t="shared" si="33"/>
        <v>2</v>
      </c>
      <c r="V50" s="48">
        <f t="shared" si="33"/>
        <v>4</v>
      </c>
      <c r="W50" s="48">
        <f t="shared" si="33"/>
        <v>6</v>
      </c>
      <c r="X50" s="48">
        <f t="shared" si="33"/>
        <v>8</v>
      </c>
      <c r="Y50" s="48">
        <f t="shared" si="33"/>
        <v>10</v>
      </c>
      <c r="Z50" s="48">
        <f t="shared" si="33"/>
        <v>12</v>
      </c>
      <c r="AA50" s="48">
        <f t="shared" si="33"/>
        <v>14</v>
      </c>
      <c r="AB50" s="48">
        <f t="shared" si="33"/>
        <v>16</v>
      </c>
      <c r="AC50" s="48">
        <f t="shared" si="33"/>
        <v>18</v>
      </c>
      <c r="AD50" s="48">
        <f t="shared" si="33"/>
        <v>20</v>
      </c>
      <c r="AE50" s="48">
        <f t="shared" si="33"/>
        <v>22</v>
      </c>
      <c r="AF50" s="48">
        <f t="shared" si="33"/>
        <v>24</v>
      </c>
      <c r="AG50" s="48">
        <f t="shared" si="33"/>
        <v>26</v>
      </c>
      <c r="AH50" s="48">
        <f t="shared" si="33"/>
        <v>28</v>
      </c>
      <c r="AI50" s="48">
        <f t="shared" si="33"/>
        <v>30</v>
      </c>
      <c r="AJ50" s="48">
        <f t="shared" si="33"/>
        <v>31.5</v>
      </c>
      <c r="AK50" s="48">
        <f t="shared" si="33"/>
        <v>33</v>
      </c>
      <c r="AL50" s="48">
        <f t="shared" si="33"/>
        <v>34.5</v>
      </c>
      <c r="AM50" s="48">
        <f t="shared" si="33"/>
        <v>36</v>
      </c>
      <c r="AN50" s="48">
        <f t="shared" si="33"/>
        <v>37.5</v>
      </c>
      <c r="AO50" s="48">
        <f t="shared" si="33"/>
        <v>39</v>
      </c>
      <c r="AP50" s="48">
        <f t="shared" si="33"/>
        <v>40.5</v>
      </c>
      <c r="AQ50" s="38">
        <f t="shared" si="33"/>
        <v>42</v>
      </c>
      <c r="AR50" s="48">
        <f t="shared" si="33"/>
        <v>43.5</v>
      </c>
      <c r="AS50" s="48">
        <f t="shared" si="33"/>
        <v>45</v>
      </c>
      <c r="AT50" s="48">
        <f t="shared" si="33"/>
        <v>46.5</v>
      </c>
      <c r="AU50" s="48">
        <f t="shared" si="33"/>
        <v>48</v>
      </c>
      <c r="AV50" s="48">
        <f t="shared" si="33"/>
        <v>49.5</v>
      </c>
      <c r="AW50" s="48">
        <f t="shared" si="33"/>
        <v>51</v>
      </c>
      <c r="AX50" s="48">
        <f t="shared" si="33"/>
        <v>52.5</v>
      </c>
      <c r="AY50" s="48">
        <f t="shared" si="33"/>
        <v>54</v>
      </c>
      <c r="AZ50" s="48">
        <f t="shared" si="33"/>
        <v>55.5</v>
      </c>
      <c r="BA50" s="48">
        <f t="shared" si="33"/>
        <v>57</v>
      </c>
      <c r="BB50" s="48">
        <f t="shared" si="33"/>
        <v>58.5</v>
      </c>
      <c r="BC50" s="48">
        <f t="shared" si="33"/>
        <v>60</v>
      </c>
      <c r="BD50" s="48">
        <f t="shared" si="33"/>
        <v>61.6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</row>
    <row r="51" ht="18.75" hidden="1" customHeight="1">
      <c r="A51" s="53" t="s">
        <v>29</v>
      </c>
      <c r="B51" s="11"/>
      <c r="C51" s="11"/>
      <c r="D51" s="12"/>
      <c r="E51" s="48">
        <f t="shared" ref="E51:BD51" si="34">(E50/$AB$50)*100</f>
        <v>0</v>
      </c>
      <c r="F51" s="48">
        <f t="shared" si="34"/>
        <v>0</v>
      </c>
      <c r="G51" s="48">
        <f t="shared" si="34"/>
        <v>0</v>
      </c>
      <c r="H51" s="48">
        <f t="shared" si="34"/>
        <v>0</v>
      </c>
      <c r="I51" s="48">
        <f t="shared" si="34"/>
        <v>0</v>
      </c>
      <c r="J51" s="48">
        <f t="shared" si="34"/>
        <v>0</v>
      </c>
      <c r="K51" s="48">
        <f t="shared" si="34"/>
        <v>0</v>
      </c>
      <c r="L51" s="48">
        <f t="shared" si="34"/>
        <v>0</v>
      </c>
      <c r="M51" s="48">
        <f t="shared" si="34"/>
        <v>0</v>
      </c>
      <c r="N51" s="48">
        <f t="shared" si="34"/>
        <v>0</v>
      </c>
      <c r="O51" s="48">
        <f t="shared" si="34"/>
        <v>0</v>
      </c>
      <c r="P51" s="48">
        <f t="shared" si="34"/>
        <v>0</v>
      </c>
      <c r="Q51" s="48">
        <f t="shared" si="34"/>
        <v>0</v>
      </c>
      <c r="R51" s="48">
        <f t="shared" si="34"/>
        <v>0</v>
      </c>
      <c r="S51" s="38">
        <f t="shared" si="34"/>
        <v>0</v>
      </c>
      <c r="T51" s="48">
        <f t="shared" si="34"/>
        <v>0</v>
      </c>
      <c r="U51" s="48">
        <f t="shared" si="34"/>
        <v>12.5</v>
      </c>
      <c r="V51" s="54">
        <f t="shared" si="34"/>
        <v>25</v>
      </c>
      <c r="W51" s="48">
        <f t="shared" si="34"/>
        <v>37.5</v>
      </c>
      <c r="X51" s="48">
        <f t="shared" si="34"/>
        <v>50</v>
      </c>
      <c r="Y51" s="48">
        <f t="shared" si="34"/>
        <v>62.5</v>
      </c>
      <c r="Z51" s="48">
        <f t="shared" si="34"/>
        <v>75</v>
      </c>
      <c r="AA51" s="48">
        <f t="shared" si="34"/>
        <v>87.5</v>
      </c>
      <c r="AB51" s="49">
        <f t="shared" si="34"/>
        <v>100</v>
      </c>
      <c r="AC51" s="49">
        <f t="shared" si="34"/>
        <v>112.5</v>
      </c>
      <c r="AD51" s="49">
        <f t="shared" si="34"/>
        <v>125</v>
      </c>
      <c r="AE51" s="49">
        <f t="shared" si="34"/>
        <v>137.5</v>
      </c>
      <c r="AF51" s="49">
        <f t="shared" si="34"/>
        <v>150</v>
      </c>
      <c r="AG51" s="49">
        <f t="shared" si="34"/>
        <v>162.5</v>
      </c>
      <c r="AH51" s="49">
        <f t="shared" si="34"/>
        <v>175</v>
      </c>
      <c r="AI51" s="49">
        <f t="shared" si="34"/>
        <v>187.5</v>
      </c>
      <c r="AJ51" s="49">
        <f t="shared" si="34"/>
        <v>196.875</v>
      </c>
      <c r="AK51" s="49">
        <f t="shared" si="34"/>
        <v>206.25</v>
      </c>
      <c r="AL51" s="49">
        <f t="shared" si="34"/>
        <v>215.625</v>
      </c>
      <c r="AM51" s="49">
        <f t="shared" si="34"/>
        <v>225</v>
      </c>
      <c r="AN51" s="49">
        <f t="shared" si="34"/>
        <v>234.375</v>
      </c>
      <c r="AO51" s="49">
        <f t="shared" si="34"/>
        <v>243.75</v>
      </c>
      <c r="AP51" s="49">
        <f t="shared" si="34"/>
        <v>253.125</v>
      </c>
      <c r="AQ51" s="49">
        <f t="shared" si="34"/>
        <v>262.5</v>
      </c>
      <c r="AR51" s="49">
        <f t="shared" si="34"/>
        <v>271.875</v>
      </c>
      <c r="AS51" s="49">
        <f t="shared" si="34"/>
        <v>281.25</v>
      </c>
      <c r="AT51" s="49">
        <f t="shared" si="34"/>
        <v>290.625</v>
      </c>
      <c r="AU51" s="49">
        <f t="shared" si="34"/>
        <v>300</v>
      </c>
      <c r="AV51" s="49">
        <f t="shared" si="34"/>
        <v>309.375</v>
      </c>
      <c r="AW51" s="49">
        <f t="shared" si="34"/>
        <v>318.75</v>
      </c>
      <c r="AX51" s="49">
        <f t="shared" si="34"/>
        <v>328.125</v>
      </c>
      <c r="AY51" s="49">
        <f t="shared" si="34"/>
        <v>337.5</v>
      </c>
      <c r="AZ51" s="49">
        <f t="shared" si="34"/>
        <v>346.875</v>
      </c>
      <c r="BA51" s="49">
        <f t="shared" si="34"/>
        <v>356.25</v>
      </c>
      <c r="BB51" s="49">
        <f t="shared" si="34"/>
        <v>365.625</v>
      </c>
      <c r="BC51" s="49">
        <f t="shared" si="34"/>
        <v>375</v>
      </c>
      <c r="BD51" s="49">
        <f t="shared" si="34"/>
        <v>385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</row>
    <row r="52" ht="18.75" hidden="1" customHeight="1">
      <c r="A52" s="50" t="s">
        <v>30</v>
      </c>
      <c r="B52" s="11"/>
      <c r="C52" s="11"/>
      <c r="D52" s="12"/>
      <c r="E52" s="48">
        <f t="shared" ref="E52:AB52" si="35">E46</f>
        <v>0</v>
      </c>
      <c r="F52" s="48">
        <f t="shared" si="35"/>
        <v>0</v>
      </c>
      <c r="G52" s="48">
        <f t="shared" si="35"/>
        <v>0</v>
      </c>
      <c r="H52" s="48">
        <f t="shared" si="35"/>
        <v>0</v>
      </c>
      <c r="I52" s="48">
        <f t="shared" si="35"/>
        <v>0</v>
      </c>
      <c r="J52" s="48">
        <f t="shared" si="35"/>
        <v>0</v>
      </c>
      <c r="K52" s="48">
        <f t="shared" si="35"/>
        <v>0</v>
      </c>
      <c r="L52" s="48">
        <f t="shared" si="35"/>
        <v>0</v>
      </c>
      <c r="M52" s="48">
        <f t="shared" si="35"/>
        <v>0</v>
      </c>
      <c r="N52" s="48">
        <f t="shared" si="35"/>
        <v>0</v>
      </c>
      <c r="O52" s="48">
        <f t="shared" si="35"/>
        <v>0</v>
      </c>
      <c r="P52" s="48">
        <f t="shared" si="35"/>
        <v>0</v>
      </c>
      <c r="Q52" s="48">
        <f t="shared" si="35"/>
        <v>0</v>
      </c>
      <c r="R52" s="48">
        <f t="shared" si="35"/>
        <v>0</v>
      </c>
      <c r="S52" s="38">
        <f t="shared" si="35"/>
        <v>0</v>
      </c>
      <c r="T52" s="48">
        <f t="shared" si="35"/>
        <v>0</v>
      </c>
      <c r="U52" s="48">
        <f t="shared" si="35"/>
        <v>0</v>
      </c>
      <c r="V52" s="48">
        <f t="shared" si="35"/>
        <v>0</v>
      </c>
      <c r="W52" s="48">
        <f t="shared" si="35"/>
        <v>0</v>
      </c>
      <c r="X52" s="48">
        <f t="shared" si="35"/>
        <v>0</v>
      </c>
      <c r="Y52" s="48">
        <f t="shared" si="35"/>
        <v>0</v>
      </c>
      <c r="Z52" s="48">
        <f t="shared" si="35"/>
        <v>0</v>
      </c>
      <c r="AA52" s="48">
        <f t="shared" si="35"/>
        <v>0</v>
      </c>
      <c r="AB52" s="48">
        <f t="shared" si="35"/>
        <v>0</v>
      </c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</row>
    <row r="53" ht="18.75" hidden="1" customHeight="1">
      <c r="A53" s="50" t="s">
        <v>31</v>
      </c>
      <c r="B53" s="11"/>
      <c r="C53" s="11"/>
      <c r="D53" s="12"/>
      <c r="E53" s="48">
        <f t="shared" ref="E53:U53" si="36">E47:AB47</f>
        <v>0</v>
      </c>
      <c r="F53" s="48">
        <f t="shared" si="36"/>
        <v>0</v>
      </c>
      <c r="G53" s="48">
        <f t="shared" si="36"/>
        <v>0</v>
      </c>
      <c r="H53" s="48">
        <f t="shared" si="36"/>
        <v>0</v>
      </c>
      <c r="I53" s="48">
        <f t="shared" si="36"/>
        <v>0</v>
      </c>
      <c r="J53" s="48">
        <f t="shared" si="36"/>
        <v>0</v>
      </c>
      <c r="K53" s="48">
        <f t="shared" si="36"/>
        <v>0</v>
      </c>
      <c r="L53" s="48">
        <f t="shared" si="36"/>
        <v>0</v>
      </c>
      <c r="M53" s="48">
        <f t="shared" si="36"/>
        <v>0</v>
      </c>
      <c r="N53" s="48">
        <f t="shared" si="36"/>
        <v>0</v>
      </c>
      <c r="O53" s="48">
        <f t="shared" si="36"/>
        <v>0</v>
      </c>
      <c r="P53" s="48">
        <f t="shared" si="36"/>
        <v>0</v>
      </c>
      <c r="Q53" s="48">
        <f t="shared" si="36"/>
        <v>0</v>
      </c>
      <c r="R53" s="48">
        <f t="shared" si="36"/>
        <v>0</v>
      </c>
      <c r="S53" s="38">
        <f t="shared" si="36"/>
        <v>0</v>
      </c>
      <c r="T53" s="48">
        <f t="shared" si="36"/>
        <v>0</v>
      </c>
      <c r="U53" s="48">
        <f t="shared" si="36"/>
        <v>0</v>
      </c>
      <c r="V53" s="48">
        <f>V47:AR47</f>
        <v>0</v>
      </c>
      <c r="W53" s="48">
        <f>W47:AR47</f>
        <v>0</v>
      </c>
      <c r="X53" s="48">
        <f>X47:AR47</f>
        <v>0</v>
      </c>
      <c r="Y53" s="48">
        <f>Y47:AR47</f>
        <v>0</v>
      </c>
      <c r="Z53" s="48">
        <f>Z47:AR47</f>
        <v>0</v>
      </c>
      <c r="AA53" s="48">
        <f>AA47:AR47</f>
        <v>0</v>
      </c>
      <c r="AB53" s="48">
        <f>AB47:AR47</f>
        <v>0</v>
      </c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</row>
    <row r="54" ht="18.75" hidden="1" customHeight="1">
      <c r="A54" s="53" t="s">
        <v>32</v>
      </c>
      <c r="B54" s="11"/>
      <c r="C54" s="11"/>
      <c r="D54" s="12"/>
      <c r="E54" s="48">
        <f t="shared" ref="E54:AB54" si="37">(E53/$AB$50)*100</f>
        <v>0</v>
      </c>
      <c r="F54" s="48">
        <f t="shared" si="37"/>
        <v>0</v>
      </c>
      <c r="G54" s="48">
        <f t="shared" si="37"/>
        <v>0</v>
      </c>
      <c r="H54" s="48">
        <f t="shared" si="37"/>
        <v>0</v>
      </c>
      <c r="I54" s="48">
        <f t="shared" si="37"/>
        <v>0</v>
      </c>
      <c r="J54" s="48">
        <f t="shared" si="37"/>
        <v>0</v>
      </c>
      <c r="K54" s="48">
        <f t="shared" si="37"/>
        <v>0</v>
      </c>
      <c r="L54" s="48">
        <f t="shared" si="37"/>
        <v>0</v>
      </c>
      <c r="M54" s="48">
        <f t="shared" si="37"/>
        <v>0</v>
      </c>
      <c r="N54" s="48">
        <f t="shared" si="37"/>
        <v>0</v>
      </c>
      <c r="O54" s="48">
        <f t="shared" si="37"/>
        <v>0</v>
      </c>
      <c r="P54" s="48">
        <f t="shared" si="37"/>
        <v>0</v>
      </c>
      <c r="Q54" s="48">
        <f t="shared" si="37"/>
        <v>0</v>
      </c>
      <c r="R54" s="48">
        <f t="shared" si="37"/>
        <v>0</v>
      </c>
      <c r="S54" s="38">
        <f t="shared" si="37"/>
        <v>0</v>
      </c>
      <c r="T54" s="48">
        <f t="shared" si="37"/>
        <v>0</v>
      </c>
      <c r="U54" s="48">
        <f t="shared" si="37"/>
        <v>0</v>
      </c>
      <c r="V54" s="54">
        <f t="shared" si="37"/>
        <v>0</v>
      </c>
      <c r="W54" s="48">
        <f t="shared" si="37"/>
        <v>0</v>
      </c>
      <c r="X54" s="48">
        <f t="shared" si="37"/>
        <v>0</v>
      </c>
      <c r="Y54" s="48">
        <f t="shared" si="37"/>
        <v>0</v>
      </c>
      <c r="Z54" s="48">
        <f t="shared" si="37"/>
        <v>0</v>
      </c>
      <c r="AA54" s="48">
        <f t="shared" si="37"/>
        <v>0</v>
      </c>
      <c r="AB54" s="49">
        <f t="shared" si="37"/>
        <v>0</v>
      </c>
      <c r="AC54" s="55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</row>
    <row r="55" ht="18.75" customHeight="1">
      <c r="A55" s="5"/>
      <c r="B55" s="5"/>
      <c r="C55" s="5"/>
      <c r="D55" s="5"/>
      <c r="E55" s="56">
        <v>1.0</v>
      </c>
      <c r="F55" s="56">
        <v>2.0</v>
      </c>
      <c r="G55" s="56">
        <v>3.0</v>
      </c>
      <c r="H55" s="56">
        <v>4.0</v>
      </c>
      <c r="I55" s="56">
        <v>5.0</v>
      </c>
      <c r="J55" s="56">
        <v>6.0</v>
      </c>
      <c r="K55" s="56">
        <v>7.0</v>
      </c>
      <c r="L55" s="56">
        <v>8.0</v>
      </c>
      <c r="M55" s="56">
        <v>9.0</v>
      </c>
      <c r="N55" s="56">
        <v>10.0</v>
      </c>
      <c r="O55" s="56">
        <v>11.0</v>
      </c>
      <c r="P55" s="56">
        <v>12.0</v>
      </c>
      <c r="Q55" s="56">
        <v>13.0</v>
      </c>
      <c r="R55" s="56">
        <v>14.0</v>
      </c>
      <c r="S55" s="56">
        <v>15.0</v>
      </c>
      <c r="T55" s="56">
        <v>16.0</v>
      </c>
      <c r="U55" s="56">
        <v>1.0</v>
      </c>
      <c r="V55" s="56">
        <v>2.0</v>
      </c>
      <c r="W55" s="56">
        <v>3.0</v>
      </c>
      <c r="X55" s="56">
        <v>4.0</v>
      </c>
      <c r="Y55" s="56">
        <v>5.0</v>
      </c>
      <c r="Z55" s="56">
        <v>6.0</v>
      </c>
      <c r="AA55" s="56">
        <v>7.0</v>
      </c>
      <c r="AB55" s="56">
        <v>8.0</v>
      </c>
      <c r="AC55" s="56">
        <v>9.0</v>
      </c>
      <c r="AD55" s="56">
        <v>10.0</v>
      </c>
      <c r="AE55" s="56">
        <v>11.0</v>
      </c>
      <c r="AF55" s="56">
        <v>12.0</v>
      </c>
      <c r="AG55" s="56">
        <v>13.0</v>
      </c>
      <c r="AH55" s="56">
        <v>14.0</v>
      </c>
      <c r="AI55" s="56">
        <v>15.0</v>
      </c>
      <c r="AJ55" s="56">
        <v>16.0</v>
      </c>
      <c r="AK55" s="56">
        <v>17.0</v>
      </c>
      <c r="AL55" s="56">
        <v>18.0</v>
      </c>
      <c r="AM55" s="56">
        <v>19.0</v>
      </c>
      <c r="AN55" s="56">
        <v>20.0</v>
      </c>
      <c r="AO55" s="56">
        <v>21.0</v>
      </c>
      <c r="AP55" s="56">
        <v>22.0</v>
      </c>
      <c r="AQ55" s="56">
        <v>23.0</v>
      </c>
      <c r="AR55" s="56">
        <v>24.0</v>
      </c>
      <c r="AS55" s="56">
        <v>25.0</v>
      </c>
      <c r="AT55" s="56">
        <v>26.0</v>
      </c>
      <c r="AU55" s="56">
        <v>27.0</v>
      </c>
      <c r="AV55" s="56">
        <v>28.0</v>
      </c>
      <c r="AW55" s="56">
        <v>29.0</v>
      </c>
      <c r="AX55" s="56">
        <v>30.0</v>
      </c>
      <c r="AY55" s="56">
        <v>31.0</v>
      </c>
      <c r="AZ55" s="56">
        <v>32.0</v>
      </c>
      <c r="BA55" s="56">
        <v>33.0</v>
      </c>
      <c r="BB55" s="56">
        <v>34.0</v>
      </c>
      <c r="BC55" s="56">
        <v>35.0</v>
      </c>
      <c r="BD55" s="56">
        <v>36.0</v>
      </c>
      <c r="BE55" s="56">
        <v>37.0</v>
      </c>
      <c r="BF55" s="56">
        <v>38.0</v>
      </c>
      <c r="BG55" s="56">
        <v>39.0</v>
      </c>
      <c r="BH55" s="56">
        <v>40.0</v>
      </c>
      <c r="BI55" s="56">
        <v>41.0</v>
      </c>
      <c r="BJ55" s="56">
        <v>42.0</v>
      </c>
      <c r="BK55" s="56">
        <v>43.0</v>
      </c>
      <c r="BL55" s="56">
        <v>44.0</v>
      </c>
      <c r="BM55" s="56">
        <v>45.0</v>
      </c>
      <c r="BN55" s="56">
        <v>46.0</v>
      </c>
      <c r="BO55" s="56">
        <v>47.0</v>
      </c>
      <c r="BP55" s="56">
        <v>48.0</v>
      </c>
      <c r="BQ55" s="56">
        <v>49.0</v>
      </c>
      <c r="BR55" s="56">
        <v>50.0</v>
      </c>
      <c r="BS55" s="56">
        <v>51.0</v>
      </c>
      <c r="BT55" s="56">
        <v>52.0</v>
      </c>
      <c r="BU55" s="56">
        <v>53.0</v>
      </c>
      <c r="BV55" s="56">
        <v>54.0</v>
      </c>
      <c r="BW55" s="56">
        <v>55.0</v>
      </c>
      <c r="BX55" s="56">
        <v>56.0</v>
      </c>
      <c r="BY55" s="56">
        <v>57.0</v>
      </c>
      <c r="BZ55" s="56">
        <v>58.0</v>
      </c>
      <c r="CA55" s="56">
        <v>59.0</v>
      </c>
      <c r="CB55" s="56">
        <v>60.0</v>
      </c>
      <c r="CC55" s="56"/>
      <c r="CD55" s="56"/>
      <c r="CE55" s="56"/>
      <c r="CF55" s="56"/>
      <c r="CG55" s="56">
        <v>93.0</v>
      </c>
      <c r="CH55" s="56">
        <v>94.0</v>
      </c>
      <c r="CI55" s="56">
        <v>95.0</v>
      </c>
      <c r="CJ55" s="56">
        <v>96.0</v>
      </c>
      <c r="CK55" s="56">
        <v>97.0</v>
      </c>
      <c r="CL55" s="56">
        <v>98.0</v>
      </c>
      <c r="CM55" s="56">
        <v>99.0</v>
      </c>
      <c r="CN55" s="56">
        <v>100.0</v>
      </c>
    </row>
    <row r="56" ht="18.75" customHeight="1">
      <c r="A56" s="5"/>
      <c r="B56" s="5"/>
      <c r="C56" s="5"/>
      <c r="D56" s="5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</row>
    <row r="57" ht="18.75" customHeight="1">
      <c r="A57" s="5"/>
      <c r="B57" s="5"/>
      <c r="C57" s="5"/>
      <c r="D57" s="5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</row>
    <row r="58" ht="18.75" customHeight="1">
      <c r="A58" s="5"/>
      <c r="B58" s="5"/>
      <c r="C58" s="5"/>
      <c r="D58" s="5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</row>
    <row r="59" ht="18.75" customHeight="1">
      <c r="A59" s="5"/>
      <c r="B59" s="5"/>
      <c r="C59" s="5"/>
      <c r="D59" s="5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</row>
    <row r="60" ht="18.75" customHeight="1">
      <c r="A60" s="5"/>
      <c r="B60" s="5"/>
      <c r="C60" s="5"/>
      <c r="D60" s="5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</row>
    <row r="61" ht="18.75" customHeight="1">
      <c r="A61" s="5"/>
      <c r="B61" s="5"/>
      <c r="C61" s="5"/>
      <c r="D61" s="5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</row>
    <row r="62" ht="18.75" customHeight="1">
      <c r="A62" s="5"/>
      <c r="B62" s="5"/>
      <c r="C62" s="5"/>
      <c r="D62" s="5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</row>
    <row r="63" ht="18.75" customHeight="1">
      <c r="A63" s="5"/>
      <c r="B63" s="5"/>
      <c r="C63" s="5"/>
      <c r="D63" s="5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</row>
    <row r="64" ht="18.75" customHeight="1">
      <c r="A64" s="5"/>
      <c r="B64" s="5"/>
      <c r="C64" s="5"/>
      <c r="D64" s="5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</row>
    <row r="65" ht="18.75" customHeight="1">
      <c r="A65" s="5"/>
      <c r="B65" s="5"/>
      <c r="C65" s="5"/>
      <c r="D65" s="5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</row>
    <row r="66" ht="18.75" customHeight="1">
      <c r="A66" s="5"/>
      <c r="B66" s="5"/>
      <c r="C66" s="5"/>
      <c r="D66" s="5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</row>
    <row r="67" ht="18.75" customHeight="1">
      <c r="A67" s="5"/>
      <c r="B67" s="5"/>
      <c r="C67" s="5"/>
      <c r="D67" s="5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</row>
    <row r="68" ht="18.75" customHeight="1">
      <c r="A68" s="5"/>
      <c r="B68" s="5"/>
      <c r="C68" s="5"/>
      <c r="D68" s="5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</row>
    <row r="69" ht="18.75" customHeight="1">
      <c r="A69" s="5"/>
      <c r="B69" s="5"/>
      <c r="C69" s="5"/>
      <c r="D69" s="5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</row>
    <row r="70" ht="18.75" customHeight="1">
      <c r="A70" s="5"/>
      <c r="B70" s="5"/>
      <c r="C70" s="5"/>
      <c r="D70" s="5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</row>
    <row r="71" ht="18.75" customHeight="1">
      <c r="A71" s="5"/>
      <c r="B71" s="5"/>
      <c r="C71" s="5"/>
      <c r="D71" s="5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</row>
    <row r="72" ht="18.75" customHeight="1">
      <c r="A72" s="5"/>
      <c r="B72" s="5"/>
      <c r="C72" s="5"/>
      <c r="D72" s="5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</row>
    <row r="73" ht="18.75" customHeight="1">
      <c r="A73" s="5"/>
      <c r="B73" s="5"/>
      <c r="C73" s="5"/>
      <c r="D73" s="5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</row>
    <row r="74" ht="18.75" customHeight="1">
      <c r="A74" s="5"/>
      <c r="B74" s="5"/>
      <c r="C74" s="5"/>
      <c r="D74" s="5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</row>
    <row r="75" ht="18.75" customHeight="1">
      <c r="A75" s="5"/>
      <c r="B75" s="5"/>
      <c r="C75" s="5"/>
      <c r="D75" s="5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</row>
    <row r="76" ht="18.75" customHeight="1">
      <c r="A76" s="5"/>
      <c r="B76" s="5"/>
      <c r="C76" s="5"/>
      <c r="D76" s="5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</row>
    <row r="77" ht="18.75" customHeight="1">
      <c r="A77" s="5"/>
      <c r="B77" s="5"/>
      <c r="C77" s="5"/>
      <c r="D77" s="5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</row>
    <row r="78" ht="18.75" customHeight="1">
      <c r="A78" s="5"/>
      <c r="B78" s="5"/>
      <c r="C78" s="5"/>
      <c r="D78" s="5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</row>
    <row r="79" ht="18.75" customHeight="1">
      <c r="A79" s="5"/>
      <c r="B79" s="5"/>
      <c r="C79" s="5"/>
      <c r="D79" s="5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</row>
    <row r="80" ht="18.75" customHeight="1">
      <c r="A80" s="5"/>
      <c r="B80" s="5"/>
      <c r="C80" s="5"/>
      <c r="D80" s="5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</row>
    <row r="81" ht="18.75" customHeight="1">
      <c r="A81" s="5"/>
      <c r="B81" s="5"/>
      <c r="C81" s="5"/>
      <c r="D81" s="5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</row>
    <row r="82" ht="18.75" customHeight="1">
      <c r="A82" s="5"/>
      <c r="B82" s="5"/>
      <c r="C82" s="5"/>
      <c r="D82" s="5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</row>
    <row r="83" ht="18.75" customHeight="1">
      <c r="A83" s="5"/>
      <c r="B83" s="5"/>
      <c r="C83" s="5"/>
      <c r="D83" s="5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</row>
    <row r="84" ht="18.75" customHeight="1">
      <c r="A84" s="5"/>
      <c r="B84" s="5"/>
      <c r="C84" s="5"/>
      <c r="D84" s="5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</row>
    <row r="85" ht="18.75" customHeight="1">
      <c r="A85" s="5"/>
      <c r="B85" s="5"/>
      <c r="C85" s="5"/>
      <c r="D85" s="5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</row>
    <row r="86" ht="18.75" customHeight="1">
      <c r="A86" s="5"/>
      <c r="B86" s="5"/>
      <c r="C86" s="5"/>
      <c r="D86" s="5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</row>
    <row r="87" ht="18.75" customHeight="1">
      <c r="A87" s="5"/>
      <c r="B87" s="5"/>
      <c r="C87" s="5"/>
      <c r="D87" s="5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</row>
    <row r="88" ht="18.75" customHeight="1">
      <c r="A88" s="5"/>
      <c r="B88" s="5"/>
      <c r="C88" s="5"/>
      <c r="D88" s="5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</row>
    <row r="89" ht="18.75" customHeight="1">
      <c r="A89" s="5"/>
      <c r="B89" s="5"/>
      <c r="C89" s="5"/>
      <c r="D89" s="5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</row>
    <row r="90" ht="18.75" customHeight="1">
      <c r="A90" s="5"/>
      <c r="B90" s="5"/>
      <c r="C90" s="5"/>
      <c r="D90" s="5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</row>
    <row r="91" ht="18.75" customHeight="1">
      <c r="A91" s="5"/>
      <c r="B91" s="5"/>
      <c r="C91" s="5"/>
      <c r="D91" s="5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</row>
    <row r="92" ht="18.75" customHeight="1">
      <c r="A92" s="5"/>
      <c r="B92" s="5"/>
      <c r="C92" s="5"/>
      <c r="D92" s="5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</row>
    <row r="93" ht="18.75" customHeight="1">
      <c r="A93" s="5"/>
      <c r="B93" s="5"/>
      <c r="C93" s="5"/>
      <c r="D93" s="5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</row>
    <row r="94" ht="18.75" customHeight="1">
      <c r="A94" s="5"/>
      <c r="B94" s="5"/>
      <c r="C94" s="5"/>
      <c r="D94" s="5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</row>
    <row r="95" ht="18.75" customHeight="1">
      <c r="A95" s="5"/>
      <c r="B95" s="5"/>
      <c r="C95" s="5"/>
      <c r="D95" s="5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</row>
    <row r="96" ht="18.75" customHeight="1">
      <c r="A96" s="5"/>
      <c r="B96" s="5"/>
      <c r="C96" s="5"/>
      <c r="D96" s="5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</row>
    <row r="97" ht="18.75" customHeight="1">
      <c r="A97" s="5"/>
      <c r="B97" s="5"/>
      <c r="C97" s="5"/>
      <c r="D97" s="5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</row>
    <row r="98" ht="18.75" customHeight="1">
      <c r="A98" s="5"/>
      <c r="B98" s="5"/>
      <c r="C98" s="5"/>
      <c r="D98" s="5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</row>
    <row r="99" ht="18.75" customHeight="1">
      <c r="A99" s="5"/>
      <c r="B99" s="5"/>
      <c r="C99" s="5"/>
      <c r="D99" s="5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</row>
    <row r="100" ht="18.75" customHeight="1">
      <c r="A100" s="5"/>
      <c r="B100" s="5"/>
      <c r="C100" s="5"/>
      <c r="D100" s="5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</row>
    <row r="101" ht="18.75" customHeight="1">
      <c r="A101" s="5"/>
      <c r="B101" s="5"/>
      <c r="C101" s="5"/>
      <c r="D101" s="5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</row>
    <row r="102" ht="18.75" customHeight="1">
      <c r="A102" s="5"/>
      <c r="B102" s="5"/>
      <c r="C102" s="5"/>
      <c r="D102" s="5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</row>
    <row r="103" ht="18.75" customHeight="1">
      <c r="A103" s="5"/>
      <c r="B103" s="5"/>
      <c r="C103" s="5"/>
      <c r="D103" s="5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</row>
    <row r="104" ht="18.75" customHeight="1">
      <c r="A104" s="5"/>
      <c r="B104" s="5"/>
      <c r="C104" s="5"/>
      <c r="D104" s="5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</row>
    <row r="105" ht="18.75" customHeight="1">
      <c r="A105" s="5"/>
      <c r="B105" s="5"/>
      <c r="C105" s="5"/>
      <c r="D105" s="5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</row>
    <row r="106" ht="18.75" customHeight="1">
      <c r="A106" s="5"/>
      <c r="B106" s="5"/>
      <c r="C106" s="5"/>
      <c r="D106" s="5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</row>
    <row r="107" ht="18.75" customHeight="1">
      <c r="A107" s="5"/>
      <c r="B107" s="5"/>
      <c r="C107" s="5"/>
      <c r="D107" s="5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</row>
    <row r="108" ht="18.75" customHeight="1">
      <c r="A108" s="5"/>
      <c r="B108" s="5"/>
      <c r="C108" s="5"/>
      <c r="D108" s="5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</row>
    <row r="109" ht="18.75" customHeight="1">
      <c r="A109" s="5"/>
      <c r="B109" s="5"/>
      <c r="C109" s="5"/>
      <c r="D109" s="5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</row>
    <row r="110" ht="18.75" customHeight="1">
      <c r="A110" s="5"/>
      <c r="B110" s="5"/>
      <c r="C110" s="5"/>
      <c r="D110" s="5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</row>
    <row r="111" ht="18.75" customHeight="1">
      <c r="A111" s="5"/>
      <c r="B111" s="5"/>
      <c r="C111" s="5"/>
      <c r="D111" s="5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</row>
    <row r="112" ht="18.75" customHeight="1">
      <c r="A112" s="5"/>
      <c r="B112" s="5"/>
      <c r="C112" s="5"/>
      <c r="D112" s="5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</row>
    <row r="113" ht="18.75" customHeight="1">
      <c r="A113" s="5"/>
      <c r="B113" s="5"/>
      <c r="C113" s="5"/>
      <c r="D113" s="5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</row>
    <row r="114" ht="18.75" customHeight="1">
      <c r="A114" s="5"/>
      <c r="B114" s="5"/>
      <c r="C114" s="5"/>
      <c r="D114" s="5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</row>
    <row r="115" ht="18.75" customHeight="1">
      <c r="A115" s="5"/>
      <c r="B115" s="5"/>
      <c r="C115" s="5"/>
      <c r="D115" s="5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</row>
    <row r="116" ht="18.75" customHeight="1">
      <c r="A116" s="5"/>
      <c r="B116" s="5"/>
      <c r="C116" s="5"/>
      <c r="D116" s="5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</row>
    <row r="117" ht="18.75" customHeight="1">
      <c r="A117" s="5"/>
      <c r="B117" s="5"/>
      <c r="C117" s="5"/>
      <c r="D117" s="5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</row>
    <row r="118" ht="18.75" customHeight="1">
      <c r="A118" s="5"/>
      <c r="B118" s="5"/>
      <c r="C118" s="5"/>
      <c r="D118" s="5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</row>
    <row r="119" ht="18.75" customHeight="1">
      <c r="A119" s="5"/>
      <c r="B119" s="5"/>
      <c r="C119" s="5"/>
      <c r="D119" s="5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</row>
    <row r="120" ht="18.75" customHeight="1">
      <c r="A120" s="5"/>
      <c r="B120" s="5"/>
      <c r="C120" s="5"/>
      <c r="D120" s="5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</row>
    <row r="121" ht="18.75" customHeight="1">
      <c r="A121" s="5"/>
      <c r="B121" s="5"/>
      <c r="C121" s="5"/>
      <c r="D121" s="5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</row>
    <row r="122" ht="18.75" customHeight="1">
      <c r="A122" s="5"/>
      <c r="B122" s="5"/>
      <c r="C122" s="5"/>
      <c r="D122" s="5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</row>
    <row r="123" ht="18.75" customHeight="1">
      <c r="A123" s="5"/>
      <c r="B123" s="5"/>
      <c r="C123" s="5"/>
      <c r="D123" s="5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</row>
    <row r="124" ht="18.75" customHeight="1">
      <c r="A124" s="5"/>
      <c r="B124" s="5"/>
      <c r="C124" s="5"/>
      <c r="D124" s="5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</row>
    <row r="125" ht="18.75" customHeight="1">
      <c r="A125" s="5"/>
      <c r="B125" s="5"/>
      <c r="C125" s="5"/>
      <c r="D125" s="5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</row>
    <row r="126" ht="18.75" customHeight="1">
      <c r="A126" s="5"/>
      <c r="B126" s="5"/>
      <c r="C126" s="5"/>
      <c r="D126" s="5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</row>
    <row r="127" ht="18.75" customHeight="1">
      <c r="A127" s="5"/>
      <c r="B127" s="5"/>
      <c r="C127" s="5"/>
      <c r="D127" s="5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</row>
    <row r="128" ht="18.75" customHeight="1">
      <c r="A128" s="5"/>
      <c r="B128" s="5"/>
      <c r="C128" s="5"/>
      <c r="D128" s="5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</row>
    <row r="129" ht="18.75" customHeight="1">
      <c r="A129" s="5"/>
      <c r="B129" s="5"/>
      <c r="C129" s="5"/>
      <c r="D129" s="5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</row>
    <row r="130" ht="18.75" customHeight="1">
      <c r="A130" s="5"/>
      <c r="B130" s="5"/>
      <c r="C130" s="5"/>
      <c r="D130" s="5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</row>
    <row r="131" ht="18.75" customHeight="1">
      <c r="A131" s="5"/>
      <c r="B131" s="5"/>
      <c r="C131" s="5"/>
      <c r="D131" s="5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</row>
    <row r="132" ht="18.75" customHeight="1">
      <c r="A132" s="5"/>
      <c r="B132" s="5"/>
      <c r="C132" s="5"/>
      <c r="D132" s="5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</row>
    <row r="133" ht="18.75" customHeight="1">
      <c r="A133" s="5"/>
      <c r="B133" s="5"/>
      <c r="C133" s="5"/>
      <c r="D133" s="5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</row>
    <row r="134" ht="18.75" customHeight="1">
      <c r="A134" s="5"/>
      <c r="B134" s="5"/>
      <c r="C134" s="5"/>
      <c r="D134" s="5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</row>
    <row r="135" ht="18.75" customHeight="1">
      <c r="A135" s="5"/>
      <c r="B135" s="5"/>
      <c r="C135" s="5"/>
      <c r="D135" s="5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</row>
    <row r="136" ht="18.75" customHeight="1">
      <c r="A136" s="5"/>
      <c r="B136" s="5"/>
      <c r="C136" s="5"/>
      <c r="D136" s="5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</row>
    <row r="137" ht="18.75" customHeight="1">
      <c r="A137" s="5"/>
      <c r="B137" s="5"/>
      <c r="C137" s="5"/>
      <c r="D137" s="5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</row>
    <row r="138" ht="18.75" customHeight="1">
      <c r="A138" s="5"/>
      <c r="B138" s="5"/>
      <c r="C138" s="5"/>
      <c r="D138" s="5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</row>
    <row r="139" ht="18.75" customHeight="1">
      <c r="A139" s="5"/>
      <c r="B139" s="5"/>
      <c r="C139" s="5"/>
      <c r="D139" s="5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</row>
    <row r="140" ht="18.75" customHeight="1">
      <c r="A140" s="5"/>
      <c r="B140" s="5"/>
      <c r="C140" s="5"/>
      <c r="D140" s="5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</row>
    <row r="141" ht="18.75" customHeight="1">
      <c r="A141" s="5"/>
      <c r="B141" s="5"/>
      <c r="C141" s="5"/>
      <c r="D141" s="5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</row>
    <row r="142" ht="18.75" customHeight="1">
      <c r="A142" s="5"/>
      <c r="B142" s="5"/>
      <c r="C142" s="5"/>
      <c r="D142" s="5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</row>
    <row r="143" ht="18.75" customHeight="1">
      <c r="A143" s="5"/>
      <c r="B143" s="5"/>
      <c r="C143" s="5"/>
      <c r="D143" s="5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</row>
    <row r="144" ht="18.75" customHeight="1">
      <c r="A144" s="5"/>
      <c r="B144" s="5"/>
      <c r="C144" s="5"/>
      <c r="D144" s="5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</row>
    <row r="145" ht="18.75" customHeight="1">
      <c r="A145" s="5"/>
      <c r="B145" s="5"/>
      <c r="C145" s="5"/>
      <c r="D145" s="5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</row>
    <row r="146" ht="18.75" customHeight="1">
      <c r="A146" s="5"/>
      <c r="B146" s="5"/>
      <c r="C146" s="5"/>
      <c r="D146" s="5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</row>
    <row r="147" ht="18.75" customHeight="1">
      <c r="A147" s="5"/>
      <c r="B147" s="5"/>
      <c r="C147" s="5"/>
      <c r="D147" s="5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</row>
    <row r="148" ht="18.75" customHeight="1">
      <c r="A148" s="5"/>
      <c r="B148" s="5"/>
      <c r="C148" s="5"/>
      <c r="D148" s="5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</row>
    <row r="149" ht="18.75" customHeight="1">
      <c r="A149" s="5"/>
      <c r="B149" s="5"/>
      <c r="C149" s="5"/>
      <c r="D149" s="5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</row>
    <row r="150" ht="18.75" customHeight="1">
      <c r="A150" s="5"/>
      <c r="B150" s="5"/>
      <c r="C150" s="5"/>
      <c r="D150" s="5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</row>
    <row r="151" ht="18.75" customHeight="1">
      <c r="A151" s="5"/>
      <c r="B151" s="5"/>
      <c r="C151" s="5"/>
      <c r="D151" s="5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</row>
    <row r="152" ht="18.75" customHeight="1">
      <c r="A152" s="5"/>
      <c r="B152" s="5"/>
      <c r="C152" s="5"/>
      <c r="D152" s="5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</row>
    <row r="153" ht="18.75" customHeight="1">
      <c r="A153" s="5"/>
      <c r="B153" s="5"/>
      <c r="C153" s="5"/>
      <c r="D153" s="5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</row>
    <row r="154" ht="18.75" customHeight="1">
      <c r="A154" s="5"/>
      <c r="B154" s="5"/>
      <c r="C154" s="5"/>
      <c r="D154" s="5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</row>
    <row r="155" ht="18.75" customHeight="1">
      <c r="A155" s="5"/>
      <c r="B155" s="5"/>
      <c r="C155" s="5"/>
      <c r="D155" s="5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</row>
    <row r="156" ht="18.75" customHeight="1">
      <c r="A156" s="5"/>
      <c r="B156" s="5"/>
      <c r="C156" s="5"/>
      <c r="D156" s="5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</row>
    <row r="157" ht="18.75" customHeight="1">
      <c r="A157" s="5"/>
      <c r="B157" s="5"/>
      <c r="C157" s="5"/>
      <c r="D157" s="5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</row>
    <row r="158" ht="18.75" customHeight="1">
      <c r="A158" s="5"/>
      <c r="B158" s="5"/>
      <c r="C158" s="5"/>
      <c r="D158" s="5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</row>
    <row r="159" ht="18.75" customHeight="1">
      <c r="A159" s="5"/>
      <c r="B159" s="5"/>
      <c r="C159" s="5"/>
      <c r="D159" s="5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</row>
    <row r="160" ht="18.75" customHeight="1">
      <c r="A160" s="5"/>
      <c r="B160" s="5"/>
      <c r="C160" s="5"/>
      <c r="D160" s="5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</row>
    <row r="161" ht="18.75" customHeight="1">
      <c r="A161" s="5"/>
      <c r="B161" s="5"/>
      <c r="C161" s="5"/>
      <c r="D161" s="5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</row>
    <row r="162" ht="18.75" customHeight="1">
      <c r="A162" s="5"/>
      <c r="B162" s="5"/>
      <c r="C162" s="5"/>
      <c r="D162" s="5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</row>
    <row r="163" ht="18.75" customHeight="1">
      <c r="A163" s="5"/>
      <c r="B163" s="5"/>
      <c r="C163" s="5"/>
      <c r="D163" s="5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</row>
    <row r="164" ht="18.75" customHeight="1">
      <c r="A164" s="5"/>
      <c r="B164" s="5"/>
      <c r="C164" s="5"/>
      <c r="D164" s="5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</row>
    <row r="165" ht="18.75" customHeight="1">
      <c r="A165" s="5"/>
      <c r="B165" s="5"/>
      <c r="C165" s="5"/>
      <c r="D165" s="5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</row>
    <row r="166" ht="18.75" customHeight="1">
      <c r="A166" s="5"/>
      <c r="B166" s="5"/>
      <c r="C166" s="5"/>
      <c r="D166" s="5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</row>
    <row r="167" ht="18.75" customHeight="1">
      <c r="A167" s="5"/>
      <c r="B167" s="5"/>
      <c r="C167" s="5"/>
      <c r="D167" s="5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</row>
    <row r="168" ht="18.75" customHeight="1">
      <c r="A168" s="5"/>
      <c r="B168" s="5"/>
      <c r="C168" s="5"/>
      <c r="D168" s="5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</row>
    <row r="169" ht="18.75" customHeight="1">
      <c r="A169" s="5"/>
      <c r="B169" s="5"/>
      <c r="C169" s="5"/>
      <c r="D169" s="5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</row>
    <row r="170" ht="18.75" customHeight="1">
      <c r="A170" s="5"/>
      <c r="B170" s="5"/>
      <c r="C170" s="5"/>
      <c r="D170" s="5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</row>
    <row r="171" ht="18.75" customHeight="1">
      <c r="A171" s="5"/>
      <c r="B171" s="5"/>
      <c r="C171" s="5"/>
      <c r="D171" s="5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</row>
    <row r="172" ht="18.75" customHeight="1">
      <c r="A172" s="5"/>
      <c r="B172" s="5"/>
      <c r="C172" s="5"/>
      <c r="D172" s="5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</row>
    <row r="173" ht="18.75" customHeight="1">
      <c r="A173" s="5"/>
      <c r="B173" s="5"/>
      <c r="C173" s="5"/>
      <c r="D173" s="5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</row>
    <row r="174" ht="18.75" customHeight="1">
      <c r="A174" s="5"/>
      <c r="B174" s="5"/>
      <c r="C174" s="5"/>
      <c r="D174" s="5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</row>
    <row r="175" ht="18.75" customHeight="1">
      <c r="A175" s="5"/>
      <c r="B175" s="5"/>
      <c r="C175" s="5"/>
      <c r="D175" s="5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</row>
    <row r="176" ht="18.75" customHeight="1">
      <c r="A176" s="5"/>
      <c r="B176" s="5"/>
      <c r="C176" s="5"/>
      <c r="D176" s="5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</row>
    <row r="177" ht="18.75" customHeight="1">
      <c r="A177" s="5"/>
      <c r="B177" s="5"/>
      <c r="C177" s="5"/>
      <c r="D177" s="5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</row>
    <row r="178" ht="18.75" customHeight="1">
      <c r="A178" s="5"/>
      <c r="B178" s="5"/>
      <c r="C178" s="5"/>
      <c r="D178" s="5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</row>
    <row r="179" ht="18.75" customHeight="1">
      <c r="A179" s="5"/>
      <c r="B179" s="5"/>
      <c r="C179" s="5"/>
      <c r="D179" s="5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</row>
    <row r="180" ht="18.75" customHeight="1">
      <c r="A180" s="5"/>
      <c r="B180" s="5"/>
      <c r="C180" s="5"/>
      <c r="D180" s="5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</row>
    <row r="181" ht="18.75" customHeight="1">
      <c r="A181" s="5"/>
      <c r="B181" s="5"/>
      <c r="C181" s="5"/>
      <c r="D181" s="5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</row>
    <row r="182" ht="18.75" customHeight="1">
      <c r="A182" s="5"/>
      <c r="B182" s="5"/>
      <c r="C182" s="5"/>
      <c r="D182" s="5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</row>
    <row r="183" ht="18.75" customHeight="1">
      <c r="A183" s="5"/>
      <c r="B183" s="5"/>
      <c r="C183" s="5"/>
      <c r="D183" s="5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</row>
    <row r="184" ht="18.75" customHeight="1">
      <c r="A184" s="5"/>
      <c r="B184" s="5"/>
      <c r="C184" s="5"/>
      <c r="D184" s="5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</row>
    <row r="185" ht="18.75" customHeight="1">
      <c r="A185" s="5"/>
      <c r="B185" s="5"/>
      <c r="C185" s="5"/>
      <c r="D185" s="5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</row>
    <row r="186" ht="18.75" customHeight="1">
      <c r="A186" s="5"/>
      <c r="B186" s="5"/>
      <c r="C186" s="5"/>
      <c r="D186" s="5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</row>
    <row r="187" ht="18.75" customHeight="1">
      <c r="A187" s="5"/>
      <c r="B187" s="5"/>
      <c r="C187" s="5"/>
      <c r="D187" s="5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</row>
    <row r="188" ht="18.75" customHeight="1">
      <c r="A188" s="5"/>
      <c r="B188" s="5"/>
      <c r="C188" s="5"/>
      <c r="D188" s="5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</row>
    <row r="189" ht="18.75" customHeight="1">
      <c r="A189" s="5"/>
      <c r="B189" s="5"/>
      <c r="C189" s="5"/>
      <c r="D189" s="5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</row>
    <row r="190" ht="18.75" customHeight="1">
      <c r="A190" s="5"/>
      <c r="B190" s="5"/>
      <c r="C190" s="5"/>
      <c r="D190" s="5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</row>
    <row r="191" ht="18.75" customHeight="1">
      <c r="A191" s="5"/>
      <c r="B191" s="5"/>
      <c r="C191" s="5"/>
      <c r="D191" s="5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</row>
    <row r="192" ht="18.75" customHeight="1">
      <c r="A192" s="5"/>
      <c r="B192" s="5"/>
      <c r="C192" s="5"/>
      <c r="D192" s="5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</row>
    <row r="193" ht="18.75" customHeight="1">
      <c r="A193" s="5"/>
      <c r="B193" s="5"/>
      <c r="C193" s="5"/>
      <c r="D193" s="5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</row>
    <row r="194" ht="18.75" customHeight="1">
      <c r="A194" s="5"/>
      <c r="B194" s="5"/>
      <c r="C194" s="5"/>
      <c r="D194" s="5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</row>
    <row r="195" ht="18.75" customHeight="1">
      <c r="A195" s="5"/>
      <c r="B195" s="5"/>
      <c r="C195" s="5"/>
      <c r="D195" s="5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</row>
    <row r="196" ht="18.75" customHeight="1">
      <c r="A196" s="5"/>
      <c r="B196" s="5"/>
      <c r="C196" s="5"/>
      <c r="D196" s="5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</row>
    <row r="197" ht="18.75" customHeight="1">
      <c r="A197" s="5"/>
      <c r="B197" s="5"/>
      <c r="C197" s="5"/>
      <c r="D197" s="5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</row>
    <row r="198" ht="18.75" customHeight="1">
      <c r="A198" s="5"/>
      <c r="B198" s="5"/>
      <c r="C198" s="5"/>
      <c r="D198" s="5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</row>
    <row r="199" ht="18.75" customHeight="1">
      <c r="A199" s="5"/>
      <c r="B199" s="5"/>
      <c r="C199" s="5"/>
      <c r="D199" s="5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</row>
    <row r="200" ht="18.75" customHeight="1">
      <c r="A200" s="5"/>
      <c r="B200" s="5"/>
      <c r="C200" s="5"/>
      <c r="D200" s="5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</row>
    <row r="201" ht="18.75" customHeight="1">
      <c r="A201" s="5"/>
      <c r="B201" s="5"/>
      <c r="C201" s="5"/>
      <c r="D201" s="5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</row>
    <row r="202" ht="18.75" customHeight="1">
      <c r="A202" s="5"/>
      <c r="B202" s="5"/>
      <c r="C202" s="5"/>
      <c r="D202" s="5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</row>
    <row r="203" ht="18.75" customHeight="1">
      <c r="A203" s="5"/>
      <c r="B203" s="5"/>
      <c r="C203" s="5"/>
      <c r="D203" s="5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</row>
    <row r="204" ht="18.75" customHeight="1">
      <c r="A204" s="5"/>
      <c r="B204" s="5"/>
      <c r="C204" s="5"/>
      <c r="D204" s="5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</row>
    <row r="205" ht="18.75" customHeight="1">
      <c r="A205" s="5"/>
      <c r="B205" s="5"/>
      <c r="C205" s="5"/>
      <c r="D205" s="5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</row>
    <row r="206" ht="18.75" customHeight="1">
      <c r="A206" s="5"/>
      <c r="B206" s="5"/>
      <c r="C206" s="5"/>
      <c r="D206" s="5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</row>
    <row r="207" ht="18.75" customHeight="1">
      <c r="A207" s="5"/>
      <c r="B207" s="5"/>
      <c r="C207" s="5"/>
      <c r="D207" s="5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</row>
    <row r="208" ht="18.75" customHeight="1">
      <c r="A208" s="5"/>
      <c r="B208" s="5"/>
      <c r="C208" s="5"/>
      <c r="D208" s="5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</row>
    <row r="209" ht="18.75" customHeight="1">
      <c r="A209" s="5"/>
      <c r="B209" s="5"/>
      <c r="C209" s="5"/>
      <c r="D209" s="5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</row>
    <row r="210" ht="18.75" customHeight="1">
      <c r="A210" s="5"/>
      <c r="B210" s="5"/>
      <c r="C210" s="5"/>
      <c r="D210" s="5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</row>
    <row r="211" ht="18.75" customHeight="1">
      <c r="A211" s="5"/>
      <c r="B211" s="5"/>
      <c r="C211" s="5"/>
      <c r="D211" s="5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</row>
    <row r="212" ht="18.75" customHeight="1">
      <c r="A212" s="5"/>
      <c r="B212" s="5"/>
      <c r="C212" s="5"/>
      <c r="D212" s="5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</row>
    <row r="213" ht="18.75" customHeight="1">
      <c r="A213" s="5"/>
      <c r="B213" s="5"/>
      <c r="C213" s="5"/>
      <c r="D213" s="5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</row>
    <row r="214" ht="18.75" customHeight="1">
      <c r="A214" s="5"/>
      <c r="B214" s="5"/>
      <c r="C214" s="5"/>
      <c r="D214" s="5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</row>
    <row r="215" ht="18.75" customHeight="1">
      <c r="A215" s="5"/>
      <c r="B215" s="5"/>
      <c r="C215" s="5"/>
      <c r="D215" s="5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</row>
    <row r="216" ht="18.75" customHeight="1">
      <c r="A216" s="5"/>
      <c r="B216" s="5"/>
      <c r="C216" s="5"/>
      <c r="D216" s="5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</row>
    <row r="217" ht="18.75" customHeight="1">
      <c r="A217" s="5"/>
      <c r="B217" s="5"/>
      <c r="C217" s="5"/>
      <c r="D217" s="5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</row>
    <row r="218" ht="18.75" customHeight="1">
      <c r="A218" s="5"/>
      <c r="B218" s="5"/>
      <c r="C218" s="5"/>
      <c r="D218" s="5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</row>
    <row r="219" ht="18.75" customHeight="1">
      <c r="A219" s="5"/>
      <c r="B219" s="5"/>
      <c r="C219" s="5"/>
      <c r="D219" s="5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</row>
    <row r="220" ht="18.75" customHeight="1">
      <c r="A220" s="5"/>
      <c r="B220" s="5"/>
      <c r="C220" s="5"/>
      <c r="D220" s="5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</row>
    <row r="221" ht="18.75" customHeight="1">
      <c r="A221" s="5"/>
      <c r="B221" s="5"/>
      <c r="C221" s="5"/>
      <c r="D221" s="5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</row>
    <row r="222" ht="18.75" customHeight="1">
      <c r="A222" s="5"/>
      <c r="B222" s="5"/>
      <c r="C222" s="5"/>
      <c r="D222" s="5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</row>
    <row r="223" ht="18.75" customHeight="1">
      <c r="A223" s="5"/>
      <c r="B223" s="5"/>
      <c r="C223" s="5"/>
      <c r="D223" s="5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</row>
    <row r="224" ht="18.75" customHeight="1">
      <c r="A224" s="5"/>
      <c r="B224" s="5"/>
      <c r="C224" s="5"/>
      <c r="D224" s="5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</row>
    <row r="225" ht="18.75" customHeight="1">
      <c r="A225" s="5"/>
      <c r="B225" s="5"/>
      <c r="C225" s="5"/>
      <c r="D225" s="5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</row>
    <row r="226" ht="18.75" customHeight="1">
      <c r="A226" s="5"/>
      <c r="B226" s="5"/>
      <c r="C226" s="5"/>
      <c r="D226" s="5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</row>
    <row r="227" ht="18.75" customHeight="1">
      <c r="A227" s="5"/>
      <c r="B227" s="5"/>
      <c r="C227" s="5"/>
      <c r="D227" s="5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</row>
    <row r="228" ht="18.75" customHeight="1">
      <c r="A228" s="5"/>
      <c r="B228" s="5"/>
      <c r="C228" s="5"/>
      <c r="D228" s="5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</row>
    <row r="229" ht="18.75" customHeight="1">
      <c r="A229" s="5"/>
      <c r="B229" s="5"/>
      <c r="C229" s="5"/>
      <c r="D229" s="5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</row>
    <row r="230" ht="18.75" customHeight="1">
      <c r="A230" s="5"/>
      <c r="B230" s="5"/>
      <c r="C230" s="5"/>
      <c r="D230" s="5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</row>
    <row r="231" ht="18.75" customHeight="1">
      <c r="A231" s="5"/>
      <c r="B231" s="5"/>
      <c r="C231" s="5"/>
      <c r="D231" s="5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</row>
    <row r="232" ht="18.75" customHeight="1">
      <c r="A232" s="5"/>
      <c r="B232" s="5"/>
      <c r="C232" s="5"/>
      <c r="D232" s="5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</row>
    <row r="233" ht="18.75" customHeight="1">
      <c r="A233" s="5"/>
      <c r="B233" s="5"/>
      <c r="C233" s="5"/>
      <c r="D233" s="5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</row>
    <row r="234" ht="18.75" customHeight="1">
      <c r="A234" s="5"/>
      <c r="B234" s="5"/>
      <c r="C234" s="5"/>
      <c r="D234" s="5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</row>
    <row r="235" ht="18.75" customHeight="1">
      <c r="A235" s="5"/>
      <c r="B235" s="5"/>
      <c r="C235" s="5"/>
      <c r="D235" s="5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</row>
    <row r="236" ht="18.75" customHeight="1">
      <c r="A236" s="5"/>
      <c r="B236" s="5"/>
      <c r="C236" s="5"/>
      <c r="D236" s="5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</row>
    <row r="237" ht="18.75" customHeight="1">
      <c r="A237" s="5"/>
      <c r="B237" s="5"/>
      <c r="C237" s="5"/>
      <c r="D237" s="5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</row>
    <row r="238" ht="18.75" customHeight="1">
      <c r="A238" s="5"/>
      <c r="B238" s="5"/>
      <c r="C238" s="5"/>
      <c r="D238" s="5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</row>
    <row r="239" ht="18.75" customHeight="1">
      <c r="A239" s="5"/>
      <c r="B239" s="5"/>
      <c r="C239" s="5"/>
      <c r="D239" s="5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</row>
    <row r="240" ht="18.75" customHeight="1">
      <c r="A240" s="5"/>
      <c r="B240" s="5"/>
      <c r="C240" s="5"/>
      <c r="D240" s="5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</row>
    <row r="241" ht="18.75" customHeight="1">
      <c r="A241" s="5"/>
      <c r="B241" s="5"/>
      <c r="C241" s="5"/>
      <c r="D241" s="5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</row>
    <row r="242" ht="18.75" customHeight="1">
      <c r="A242" s="5"/>
      <c r="B242" s="5"/>
      <c r="C242" s="5"/>
      <c r="D242" s="5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</row>
    <row r="243" ht="18.75" customHeight="1">
      <c r="A243" s="5"/>
      <c r="B243" s="5"/>
      <c r="C243" s="5"/>
      <c r="D243" s="5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</row>
    <row r="244" ht="18.75" customHeight="1">
      <c r="A244" s="5"/>
      <c r="B244" s="5"/>
      <c r="C244" s="5"/>
      <c r="D244" s="5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</row>
    <row r="245" ht="18.75" customHeight="1">
      <c r="A245" s="5"/>
      <c r="B245" s="5"/>
      <c r="C245" s="5"/>
      <c r="D245" s="5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</row>
    <row r="246" ht="18.75" customHeight="1">
      <c r="A246" s="5"/>
      <c r="B246" s="5"/>
      <c r="C246" s="5"/>
      <c r="D246" s="5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</row>
    <row r="247" ht="18.75" customHeight="1">
      <c r="A247" s="5"/>
      <c r="B247" s="5"/>
      <c r="C247" s="5"/>
      <c r="D247" s="5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</row>
    <row r="248" ht="18.75" customHeight="1">
      <c r="A248" s="5"/>
      <c r="B248" s="5"/>
      <c r="C248" s="5"/>
      <c r="D248" s="5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</row>
    <row r="249" ht="18.75" customHeight="1">
      <c r="A249" s="5"/>
      <c r="B249" s="5"/>
      <c r="C249" s="5"/>
      <c r="D249" s="5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</row>
    <row r="250" ht="18.75" customHeight="1">
      <c r="A250" s="5"/>
      <c r="B250" s="5"/>
      <c r="C250" s="5"/>
      <c r="D250" s="5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</row>
    <row r="251" ht="18.75" customHeight="1">
      <c r="A251" s="5"/>
      <c r="B251" s="5"/>
      <c r="C251" s="5"/>
      <c r="D251" s="5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</row>
    <row r="252" ht="18.75" customHeight="1">
      <c r="A252" s="5"/>
      <c r="B252" s="5"/>
      <c r="C252" s="5"/>
      <c r="D252" s="5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</row>
    <row r="253" ht="18.75" customHeight="1">
      <c r="A253" s="5"/>
      <c r="B253" s="5"/>
      <c r="C253" s="5"/>
      <c r="D253" s="5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</row>
    <row r="254" ht="18.75" customHeight="1">
      <c r="A254" s="5"/>
      <c r="B254" s="5"/>
      <c r="C254" s="5"/>
      <c r="D254" s="5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</row>
    <row r="255" ht="18.75" customHeight="1">
      <c r="A255" s="5"/>
      <c r="B255" s="5"/>
      <c r="C255" s="5"/>
      <c r="D255" s="5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</row>
    <row r="256" ht="18.75" customHeight="1">
      <c r="A256" s="5"/>
      <c r="B256" s="5"/>
      <c r="C256" s="5"/>
      <c r="D256" s="5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</row>
    <row r="257" ht="18.75" customHeight="1">
      <c r="A257" s="5"/>
      <c r="B257" s="5"/>
      <c r="C257" s="5"/>
      <c r="D257" s="5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</row>
    <row r="258" ht="18.75" customHeight="1">
      <c r="A258" s="5"/>
      <c r="B258" s="5"/>
      <c r="C258" s="5"/>
      <c r="D258" s="5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</row>
    <row r="259" ht="18.75" customHeight="1">
      <c r="A259" s="5"/>
      <c r="B259" s="5"/>
      <c r="C259" s="5"/>
      <c r="D259" s="5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</row>
    <row r="260" ht="18.75" customHeight="1">
      <c r="A260" s="5"/>
      <c r="B260" s="5"/>
      <c r="C260" s="5"/>
      <c r="D260" s="5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</row>
    <row r="261" ht="18.75" customHeight="1">
      <c r="A261" s="5"/>
      <c r="B261" s="5"/>
      <c r="C261" s="5"/>
      <c r="D261" s="5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</row>
    <row r="262" ht="18.75" customHeight="1">
      <c r="A262" s="5"/>
      <c r="B262" s="5"/>
      <c r="C262" s="5"/>
      <c r="D262" s="5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</row>
    <row r="263" ht="18.75" customHeight="1">
      <c r="A263" s="5"/>
      <c r="B263" s="5"/>
      <c r="C263" s="5"/>
      <c r="D263" s="5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</row>
    <row r="264" ht="18.75" customHeight="1">
      <c r="A264" s="5"/>
      <c r="B264" s="5"/>
      <c r="C264" s="5"/>
      <c r="D264" s="5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</row>
    <row r="265" ht="18.75" customHeight="1">
      <c r="A265" s="5"/>
      <c r="B265" s="5"/>
      <c r="C265" s="5"/>
      <c r="D265" s="5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</row>
    <row r="266" ht="18.75" customHeight="1">
      <c r="A266" s="5"/>
      <c r="B266" s="5"/>
      <c r="C266" s="5"/>
      <c r="D266" s="5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</row>
    <row r="267" ht="18.75" customHeight="1">
      <c r="A267" s="5"/>
      <c r="B267" s="5"/>
      <c r="C267" s="5"/>
      <c r="D267" s="5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</row>
    <row r="268" ht="18.75" customHeight="1">
      <c r="A268" s="5"/>
      <c r="B268" s="5"/>
      <c r="C268" s="5"/>
      <c r="D268" s="5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</row>
    <row r="269" ht="18.75" customHeight="1">
      <c r="A269" s="5"/>
      <c r="B269" s="5"/>
      <c r="C269" s="5"/>
      <c r="D269" s="5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</row>
    <row r="270" ht="18.75" customHeight="1">
      <c r="A270" s="5"/>
      <c r="B270" s="5"/>
      <c r="C270" s="5"/>
      <c r="D270" s="5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</row>
    <row r="271" ht="18.75" customHeight="1">
      <c r="A271" s="5"/>
      <c r="B271" s="5"/>
      <c r="C271" s="5"/>
      <c r="D271" s="5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</row>
    <row r="272" ht="18.75" customHeight="1">
      <c r="A272" s="5"/>
      <c r="B272" s="5"/>
      <c r="C272" s="5"/>
      <c r="D272" s="5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</row>
    <row r="273" ht="18.75" customHeight="1">
      <c r="A273" s="5"/>
      <c r="B273" s="5"/>
      <c r="C273" s="5"/>
      <c r="D273" s="5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</row>
    <row r="274" ht="18.75" customHeight="1">
      <c r="A274" s="5"/>
      <c r="B274" s="5"/>
      <c r="C274" s="5"/>
      <c r="D274" s="5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</row>
    <row r="275" ht="18.75" customHeight="1">
      <c r="A275" s="5"/>
      <c r="B275" s="5"/>
      <c r="C275" s="5"/>
      <c r="D275" s="5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</row>
    <row r="276" ht="18.75" customHeight="1">
      <c r="A276" s="5"/>
      <c r="B276" s="5"/>
      <c r="C276" s="5"/>
      <c r="D276" s="5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</row>
    <row r="277" ht="18.75" customHeight="1">
      <c r="A277" s="5"/>
      <c r="B277" s="5"/>
      <c r="C277" s="5"/>
      <c r="D277" s="5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</row>
    <row r="278" ht="18.75" customHeight="1">
      <c r="A278" s="5"/>
      <c r="B278" s="5"/>
      <c r="C278" s="5"/>
      <c r="D278" s="5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</row>
    <row r="279" ht="18.75" customHeight="1">
      <c r="A279" s="5"/>
      <c r="B279" s="5"/>
      <c r="C279" s="5"/>
      <c r="D279" s="5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</row>
    <row r="280" ht="18.75" customHeight="1">
      <c r="A280" s="5"/>
      <c r="B280" s="5"/>
      <c r="C280" s="5"/>
      <c r="D280" s="5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</row>
    <row r="281" ht="18.75" customHeight="1">
      <c r="A281" s="5"/>
      <c r="B281" s="5"/>
      <c r="C281" s="5"/>
      <c r="D281" s="5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</row>
    <row r="282" ht="18.75" customHeight="1">
      <c r="A282" s="5"/>
      <c r="B282" s="5"/>
      <c r="C282" s="5"/>
      <c r="D282" s="5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</row>
    <row r="283" ht="18.75" customHeight="1">
      <c r="A283" s="5"/>
      <c r="B283" s="5"/>
      <c r="C283" s="5"/>
      <c r="D283" s="5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</row>
    <row r="284" ht="18.75" customHeight="1">
      <c r="A284" s="5"/>
      <c r="B284" s="5"/>
      <c r="C284" s="5"/>
      <c r="D284" s="5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</row>
    <row r="285" ht="18.75" customHeight="1">
      <c r="A285" s="5"/>
      <c r="B285" s="5"/>
      <c r="C285" s="5"/>
      <c r="D285" s="5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</row>
    <row r="286" ht="18.75" customHeight="1">
      <c r="A286" s="5"/>
      <c r="B286" s="5"/>
      <c r="C286" s="5"/>
      <c r="D286" s="5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</row>
    <row r="287" ht="18.75" customHeight="1">
      <c r="A287" s="5"/>
      <c r="B287" s="5"/>
      <c r="C287" s="5"/>
      <c r="D287" s="5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</row>
    <row r="288" ht="18.75" customHeight="1">
      <c r="A288" s="5"/>
      <c r="B288" s="5"/>
      <c r="C288" s="5"/>
      <c r="D288" s="5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</row>
    <row r="289" ht="18.75" customHeight="1">
      <c r="A289" s="5"/>
      <c r="B289" s="5"/>
      <c r="C289" s="5"/>
      <c r="D289" s="5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</row>
    <row r="290" ht="18.75" customHeight="1">
      <c r="A290" s="5"/>
      <c r="B290" s="5"/>
      <c r="C290" s="5"/>
      <c r="D290" s="5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</row>
    <row r="291" ht="18.75" customHeight="1">
      <c r="A291" s="5"/>
      <c r="B291" s="5"/>
      <c r="C291" s="5"/>
      <c r="D291" s="5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</row>
    <row r="292" ht="18.75" customHeight="1">
      <c r="A292" s="5"/>
      <c r="B292" s="5"/>
      <c r="C292" s="5"/>
      <c r="D292" s="5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</row>
    <row r="293" ht="18.75" customHeight="1">
      <c r="A293" s="5"/>
      <c r="B293" s="5"/>
      <c r="C293" s="5"/>
      <c r="D293" s="5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</row>
    <row r="294" ht="18.75" customHeight="1">
      <c r="A294" s="5"/>
      <c r="B294" s="5"/>
      <c r="C294" s="5"/>
      <c r="D294" s="5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</row>
    <row r="295" ht="18.75" customHeight="1">
      <c r="A295" s="5"/>
      <c r="B295" s="5"/>
      <c r="C295" s="5"/>
      <c r="D295" s="5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</row>
    <row r="296" ht="18.75" customHeight="1">
      <c r="A296" s="5"/>
      <c r="B296" s="5"/>
      <c r="C296" s="5"/>
      <c r="D296" s="5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</row>
    <row r="297" ht="18.75" customHeight="1">
      <c r="A297" s="5"/>
      <c r="B297" s="5"/>
      <c r="C297" s="5"/>
      <c r="D297" s="5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</row>
    <row r="298" ht="18.75" customHeight="1">
      <c r="A298" s="5"/>
      <c r="B298" s="5"/>
      <c r="C298" s="5"/>
      <c r="D298" s="5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</row>
    <row r="299" ht="18.75" customHeight="1">
      <c r="A299" s="5"/>
      <c r="B299" s="5"/>
      <c r="C299" s="5"/>
      <c r="D299" s="5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</row>
    <row r="300" ht="18.75" customHeight="1">
      <c r="A300" s="5"/>
      <c r="B300" s="5"/>
      <c r="C300" s="5"/>
      <c r="D300" s="5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</row>
    <row r="301" ht="18.75" customHeight="1">
      <c r="A301" s="5"/>
      <c r="B301" s="5"/>
      <c r="C301" s="5"/>
      <c r="D301" s="5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</row>
    <row r="302" ht="18.75" customHeight="1">
      <c r="A302" s="5"/>
      <c r="B302" s="5"/>
      <c r="C302" s="5"/>
      <c r="D302" s="5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</row>
    <row r="303" ht="18.75" customHeight="1">
      <c r="A303" s="5"/>
      <c r="B303" s="5"/>
      <c r="C303" s="5"/>
      <c r="D303" s="5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</row>
    <row r="304" ht="18.75" customHeight="1">
      <c r="A304" s="5"/>
      <c r="B304" s="5"/>
      <c r="C304" s="5"/>
      <c r="D304" s="5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</row>
    <row r="305" ht="18.75" customHeight="1">
      <c r="A305" s="5"/>
      <c r="B305" s="5"/>
      <c r="C305" s="5"/>
      <c r="D305" s="5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</row>
    <row r="306" ht="18.75" customHeight="1">
      <c r="A306" s="5"/>
      <c r="B306" s="5"/>
      <c r="C306" s="5"/>
      <c r="D306" s="5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</row>
    <row r="307" ht="18.75" customHeight="1">
      <c r="A307" s="5"/>
      <c r="B307" s="5"/>
      <c r="C307" s="5"/>
      <c r="D307" s="5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</row>
    <row r="308" ht="18.75" customHeight="1">
      <c r="A308" s="5"/>
      <c r="B308" s="5"/>
      <c r="C308" s="5"/>
      <c r="D308" s="5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</row>
    <row r="309" ht="18.75" customHeight="1">
      <c r="A309" s="5"/>
      <c r="B309" s="5"/>
      <c r="C309" s="5"/>
      <c r="D309" s="5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</row>
    <row r="310" ht="18.75" customHeight="1">
      <c r="A310" s="5"/>
      <c r="B310" s="5"/>
      <c r="C310" s="5"/>
      <c r="D310" s="5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</row>
    <row r="311" ht="18.75" customHeight="1">
      <c r="A311" s="5"/>
      <c r="B311" s="5"/>
      <c r="C311" s="5"/>
      <c r="D311" s="5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</row>
    <row r="312" ht="18.75" customHeight="1">
      <c r="A312" s="5"/>
      <c r="B312" s="5"/>
      <c r="C312" s="5"/>
      <c r="D312" s="5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</row>
    <row r="313" ht="18.75" customHeight="1">
      <c r="A313" s="5"/>
      <c r="B313" s="5"/>
      <c r="C313" s="5"/>
      <c r="D313" s="5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</row>
    <row r="314" ht="18.75" customHeight="1">
      <c r="A314" s="5"/>
      <c r="B314" s="5"/>
      <c r="C314" s="5"/>
      <c r="D314" s="5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</row>
    <row r="315" ht="18.75" customHeight="1">
      <c r="A315" s="5"/>
      <c r="B315" s="5"/>
      <c r="C315" s="5"/>
      <c r="D315" s="5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</row>
    <row r="316" ht="18.75" customHeight="1">
      <c r="A316" s="5"/>
      <c r="B316" s="5"/>
      <c r="C316" s="5"/>
      <c r="D316" s="5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</row>
    <row r="317" ht="18.75" customHeight="1">
      <c r="A317" s="5"/>
      <c r="B317" s="5"/>
      <c r="C317" s="5"/>
      <c r="D317" s="5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</row>
    <row r="318" ht="18.75" customHeight="1">
      <c r="A318" s="5"/>
      <c r="B318" s="5"/>
      <c r="C318" s="5"/>
      <c r="D318" s="5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</row>
    <row r="319" ht="18.75" customHeight="1">
      <c r="A319" s="5"/>
      <c r="B319" s="5"/>
      <c r="C319" s="5"/>
      <c r="D319" s="5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</row>
    <row r="320" ht="18.75" customHeight="1">
      <c r="A320" s="5"/>
      <c r="B320" s="5"/>
      <c r="C320" s="5"/>
      <c r="D320" s="5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</row>
    <row r="321" ht="18.75" customHeight="1">
      <c r="A321" s="5"/>
      <c r="B321" s="5"/>
      <c r="C321" s="5"/>
      <c r="D321" s="5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</row>
    <row r="322" ht="18.75" customHeight="1">
      <c r="A322" s="5"/>
      <c r="B322" s="5"/>
      <c r="C322" s="5"/>
      <c r="D322" s="5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</row>
    <row r="323" ht="18.75" customHeight="1">
      <c r="A323" s="5"/>
      <c r="B323" s="5"/>
      <c r="C323" s="5"/>
      <c r="D323" s="5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</row>
    <row r="324" ht="18.75" customHeight="1">
      <c r="A324" s="5"/>
      <c r="B324" s="5"/>
      <c r="C324" s="5"/>
      <c r="D324" s="5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</row>
    <row r="325" ht="18.75" customHeight="1">
      <c r="A325" s="5"/>
      <c r="B325" s="5"/>
      <c r="C325" s="5"/>
      <c r="D325" s="5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</row>
    <row r="326" ht="18.75" customHeight="1">
      <c r="A326" s="5"/>
      <c r="B326" s="5"/>
      <c r="C326" s="5"/>
      <c r="D326" s="5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</row>
    <row r="327" ht="18.75" customHeight="1">
      <c r="A327" s="5"/>
      <c r="B327" s="5"/>
      <c r="C327" s="5"/>
      <c r="D327" s="5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</row>
    <row r="328" ht="18.75" customHeight="1">
      <c r="A328" s="5"/>
      <c r="B328" s="5"/>
      <c r="C328" s="5"/>
      <c r="D328" s="5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</row>
    <row r="329" ht="18.75" customHeight="1">
      <c r="A329" s="5"/>
      <c r="B329" s="5"/>
      <c r="C329" s="5"/>
      <c r="D329" s="5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</row>
    <row r="330" ht="18.75" customHeight="1">
      <c r="A330" s="5"/>
      <c r="B330" s="5"/>
      <c r="C330" s="5"/>
      <c r="D330" s="5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</row>
    <row r="331" ht="18.75" customHeight="1">
      <c r="A331" s="5"/>
      <c r="B331" s="5"/>
      <c r="C331" s="5"/>
      <c r="D331" s="5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</row>
    <row r="332" ht="18.75" customHeight="1">
      <c r="A332" s="5"/>
      <c r="B332" s="5"/>
      <c r="C332" s="5"/>
      <c r="D332" s="5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</row>
    <row r="333" ht="18.75" customHeight="1">
      <c r="A333" s="5"/>
      <c r="B333" s="5"/>
      <c r="C333" s="5"/>
      <c r="D333" s="5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</row>
    <row r="334" ht="18.75" customHeight="1">
      <c r="A334" s="5"/>
      <c r="B334" s="5"/>
      <c r="C334" s="5"/>
      <c r="D334" s="5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</row>
    <row r="335" ht="18.75" customHeight="1">
      <c r="A335" s="5"/>
      <c r="B335" s="5"/>
      <c r="C335" s="5"/>
      <c r="D335" s="5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</row>
    <row r="336" ht="18.75" customHeight="1">
      <c r="A336" s="5"/>
      <c r="B336" s="5"/>
      <c r="C336" s="5"/>
      <c r="D336" s="5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</row>
    <row r="337" ht="18.75" customHeight="1">
      <c r="A337" s="5"/>
      <c r="B337" s="5"/>
      <c r="C337" s="5"/>
      <c r="D337" s="5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</row>
    <row r="338" ht="18.75" customHeight="1">
      <c r="A338" s="5"/>
      <c r="B338" s="5"/>
      <c r="C338" s="5"/>
      <c r="D338" s="5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</row>
    <row r="339" ht="18.75" customHeight="1">
      <c r="A339" s="5"/>
      <c r="B339" s="5"/>
      <c r="C339" s="5"/>
      <c r="D339" s="5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</row>
    <row r="340" ht="18.75" customHeight="1">
      <c r="A340" s="5"/>
      <c r="B340" s="5"/>
      <c r="C340" s="5"/>
      <c r="D340" s="5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</row>
    <row r="341" ht="18.75" customHeight="1">
      <c r="A341" s="5"/>
      <c r="B341" s="5"/>
      <c r="C341" s="5"/>
      <c r="D341" s="5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</row>
    <row r="342" ht="18.75" customHeight="1">
      <c r="A342" s="5"/>
      <c r="B342" s="5"/>
      <c r="C342" s="5"/>
      <c r="D342" s="5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</row>
    <row r="343" ht="18.75" customHeight="1">
      <c r="A343" s="5"/>
      <c r="B343" s="5"/>
      <c r="C343" s="5"/>
      <c r="D343" s="5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</row>
    <row r="344" ht="18.75" customHeight="1">
      <c r="A344" s="5"/>
      <c r="B344" s="5"/>
      <c r="C344" s="5"/>
      <c r="D344" s="5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</row>
    <row r="345" ht="18.75" customHeight="1">
      <c r="A345" s="5"/>
      <c r="B345" s="5"/>
      <c r="C345" s="5"/>
      <c r="D345" s="5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</row>
    <row r="346" ht="18.75" customHeight="1">
      <c r="A346" s="5"/>
      <c r="B346" s="5"/>
      <c r="C346" s="5"/>
      <c r="D346" s="5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</row>
    <row r="347" ht="18.75" customHeight="1">
      <c r="A347" s="5"/>
      <c r="B347" s="5"/>
      <c r="C347" s="5"/>
      <c r="D347" s="5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</row>
    <row r="348" ht="18.75" customHeight="1">
      <c r="A348" s="5"/>
      <c r="B348" s="5"/>
      <c r="C348" s="5"/>
      <c r="D348" s="5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</row>
    <row r="349" ht="18.75" customHeight="1">
      <c r="A349" s="5"/>
      <c r="B349" s="5"/>
      <c r="C349" s="5"/>
      <c r="D349" s="5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</row>
    <row r="350" ht="18.75" customHeight="1">
      <c r="A350" s="5"/>
      <c r="B350" s="5"/>
      <c r="C350" s="5"/>
      <c r="D350" s="5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</row>
    <row r="351" ht="18.75" customHeight="1">
      <c r="A351" s="5"/>
      <c r="B351" s="5"/>
      <c r="C351" s="5"/>
      <c r="D351" s="5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</row>
    <row r="352" ht="18.75" customHeight="1">
      <c r="A352" s="5"/>
      <c r="B352" s="5"/>
      <c r="C352" s="5"/>
      <c r="D352" s="5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</row>
    <row r="353" ht="18.75" customHeight="1">
      <c r="A353" s="5"/>
      <c r="B353" s="5"/>
      <c r="C353" s="5"/>
      <c r="D353" s="5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</row>
    <row r="354" ht="18.75" customHeight="1">
      <c r="A354" s="5"/>
      <c r="B354" s="5"/>
      <c r="C354" s="5"/>
      <c r="D354" s="5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</row>
    <row r="355" ht="18.75" customHeight="1">
      <c r="A355" s="5"/>
      <c r="B355" s="5"/>
      <c r="C355" s="5"/>
      <c r="D355" s="5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</row>
    <row r="356" ht="18.75" customHeight="1">
      <c r="A356" s="5"/>
      <c r="B356" s="5"/>
      <c r="C356" s="5"/>
      <c r="D356" s="5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</row>
    <row r="357" ht="18.75" customHeight="1">
      <c r="A357" s="5"/>
      <c r="B357" s="5"/>
      <c r="C357" s="5"/>
      <c r="D357" s="5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</row>
    <row r="358" ht="18.75" customHeight="1">
      <c r="A358" s="5"/>
      <c r="B358" s="5"/>
      <c r="C358" s="5"/>
      <c r="D358" s="5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</row>
    <row r="359" ht="18.75" customHeight="1">
      <c r="A359" s="5"/>
      <c r="B359" s="5"/>
      <c r="C359" s="5"/>
      <c r="D359" s="5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</row>
    <row r="360" ht="18.75" customHeight="1">
      <c r="A360" s="5"/>
      <c r="B360" s="5"/>
      <c r="C360" s="5"/>
      <c r="D360" s="5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</row>
    <row r="361" ht="18.75" customHeight="1">
      <c r="A361" s="5"/>
      <c r="B361" s="5"/>
      <c r="C361" s="5"/>
      <c r="D361" s="5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</row>
    <row r="362" ht="18.75" customHeight="1">
      <c r="A362" s="5"/>
      <c r="B362" s="5"/>
      <c r="C362" s="5"/>
      <c r="D362" s="5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</row>
    <row r="363" ht="18.75" customHeight="1">
      <c r="A363" s="5"/>
      <c r="B363" s="5"/>
      <c r="C363" s="5"/>
      <c r="D363" s="5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</row>
    <row r="364" ht="18.75" customHeight="1">
      <c r="A364" s="5"/>
      <c r="B364" s="5"/>
      <c r="C364" s="5"/>
      <c r="D364" s="5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</row>
    <row r="365" ht="18.75" customHeight="1">
      <c r="A365" s="5"/>
      <c r="B365" s="5"/>
      <c r="C365" s="5"/>
      <c r="D365" s="5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</row>
    <row r="366" ht="18.75" customHeight="1">
      <c r="A366" s="5"/>
      <c r="B366" s="5"/>
      <c r="C366" s="5"/>
      <c r="D366" s="5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</row>
    <row r="367" ht="18.75" customHeight="1">
      <c r="A367" s="5"/>
      <c r="B367" s="5"/>
      <c r="C367" s="5"/>
      <c r="D367" s="5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</row>
    <row r="368" ht="18.75" customHeight="1">
      <c r="A368" s="5"/>
      <c r="B368" s="5"/>
      <c r="C368" s="5"/>
      <c r="D368" s="5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</row>
    <row r="369" ht="18.75" customHeight="1">
      <c r="A369" s="5"/>
      <c r="B369" s="5"/>
      <c r="C369" s="5"/>
      <c r="D369" s="5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</row>
    <row r="370" ht="18.75" customHeight="1">
      <c r="A370" s="5"/>
      <c r="B370" s="5"/>
      <c r="C370" s="5"/>
      <c r="D370" s="5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</row>
    <row r="371" ht="18.75" customHeight="1">
      <c r="A371" s="5"/>
      <c r="B371" s="5"/>
      <c r="C371" s="5"/>
      <c r="D371" s="5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</row>
    <row r="372" ht="18.75" customHeight="1">
      <c r="A372" s="5"/>
      <c r="B372" s="5"/>
      <c r="C372" s="5"/>
      <c r="D372" s="5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</row>
    <row r="373" ht="18.75" customHeight="1">
      <c r="A373" s="5"/>
      <c r="B373" s="5"/>
      <c r="C373" s="5"/>
      <c r="D373" s="5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</row>
    <row r="374" ht="18.75" customHeight="1">
      <c r="A374" s="5"/>
      <c r="B374" s="5"/>
      <c r="C374" s="5"/>
      <c r="D374" s="5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</row>
    <row r="375" ht="18.75" customHeight="1">
      <c r="A375" s="5"/>
      <c r="B375" s="5"/>
      <c r="C375" s="5"/>
      <c r="D375" s="5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</row>
    <row r="376" ht="18.75" customHeight="1">
      <c r="A376" s="5"/>
      <c r="B376" s="5"/>
      <c r="C376" s="5"/>
      <c r="D376" s="5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</row>
    <row r="377" ht="18.75" customHeight="1">
      <c r="A377" s="5"/>
      <c r="B377" s="5"/>
      <c r="C377" s="5"/>
      <c r="D377" s="5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</row>
    <row r="378" ht="18.75" customHeight="1">
      <c r="A378" s="5"/>
      <c r="B378" s="5"/>
      <c r="C378" s="5"/>
      <c r="D378" s="5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</row>
    <row r="379" ht="18.75" customHeight="1">
      <c r="A379" s="5"/>
      <c r="B379" s="5"/>
      <c r="C379" s="5"/>
      <c r="D379" s="5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</row>
    <row r="380" ht="18.75" customHeight="1">
      <c r="A380" s="5"/>
      <c r="B380" s="5"/>
      <c r="C380" s="5"/>
      <c r="D380" s="5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</row>
    <row r="381" ht="18.75" customHeight="1">
      <c r="A381" s="5"/>
      <c r="B381" s="5"/>
      <c r="C381" s="5"/>
      <c r="D381" s="5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</row>
    <row r="382" ht="18.75" customHeight="1">
      <c r="A382" s="5"/>
      <c r="B382" s="5"/>
      <c r="C382" s="5"/>
      <c r="D382" s="5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</row>
    <row r="383" ht="18.75" customHeight="1">
      <c r="A383" s="5"/>
      <c r="B383" s="5"/>
      <c r="C383" s="5"/>
      <c r="D383" s="5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</row>
    <row r="384" ht="18.75" customHeight="1">
      <c r="A384" s="5"/>
      <c r="B384" s="5"/>
      <c r="C384" s="5"/>
      <c r="D384" s="5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</row>
    <row r="385" ht="18.75" customHeight="1">
      <c r="A385" s="5"/>
      <c r="B385" s="5"/>
      <c r="C385" s="5"/>
      <c r="D385" s="5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</row>
    <row r="386" ht="18.75" customHeight="1">
      <c r="A386" s="5"/>
      <c r="B386" s="5"/>
      <c r="C386" s="5"/>
      <c r="D386" s="5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</row>
    <row r="387" ht="18.75" customHeight="1">
      <c r="A387" s="5"/>
      <c r="B387" s="5"/>
      <c r="C387" s="5"/>
      <c r="D387" s="5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</row>
    <row r="388" ht="18.75" customHeight="1">
      <c r="A388" s="5"/>
      <c r="B388" s="5"/>
      <c r="C388" s="5"/>
      <c r="D388" s="5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</row>
    <row r="389" ht="18.75" customHeight="1">
      <c r="A389" s="5"/>
      <c r="B389" s="5"/>
      <c r="C389" s="5"/>
      <c r="D389" s="5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</row>
    <row r="390" ht="18.75" customHeight="1">
      <c r="A390" s="5"/>
      <c r="B390" s="5"/>
      <c r="C390" s="5"/>
      <c r="D390" s="5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</row>
    <row r="391" ht="18.75" customHeight="1">
      <c r="A391" s="5"/>
      <c r="B391" s="5"/>
      <c r="C391" s="5"/>
      <c r="D391" s="5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</row>
    <row r="392" ht="18.75" customHeight="1">
      <c r="A392" s="5"/>
      <c r="B392" s="5"/>
      <c r="C392" s="5"/>
      <c r="D392" s="5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</row>
    <row r="393" ht="18.75" customHeight="1">
      <c r="A393" s="5"/>
      <c r="B393" s="5"/>
      <c r="C393" s="5"/>
      <c r="D393" s="5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</row>
    <row r="394" ht="18.75" customHeight="1">
      <c r="A394" s="5"/>
      <c r="B394" s="5"/>
      <c r="C394" s="5"/>
      <c r="D394" s="5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</row>
    <row r="395" ht="18.75" customHeight="1">
      <c r="A395" s="5"/>
      <c r="B395" s="5"/>
      <c r="C395" s="5"/>
      <c r="D395" s="5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</row>
    <row r="396" ht="18.75" customHeight="1">
      <c r="A396" s="5"/>
      <c r="B396" s="5"/>
      <c r="C396" s="5"/>
      <c r="D396" s="5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</row>
    <row r="397" ht="18.75" customHeight="1">
      <c r="A397" s="5"/>
      <c r="B397" s="5"/>
      <c r="C397" s="5"/>
      <c r="D397" s="5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</row>
    <row r="398" ht="18.75" customHeight="1">
      <c r="A398" s="5"/>
      <c r="B398" s="5"/>
      <c r="C398" s="5"/>
      <c r="D398" s="5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</row>
    <row r="399" ht="18.75" customHeight="1">
      <c r="A399" s="5"/>
      <c r="B399" s="5"/>
      <c r="C399" s="5"/>
      <c r="D399" s="5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</row>
    <row r="400" ht="18.75" customHeight="1">
      <c r="A400" s="5"/>
      <c r="B400" s="5"/>
      <c r="C400" s="5"/>
      <c r="D400" s="5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</row>
    <row r="401" ht="18.75" customHeight="1">
      <c r="A401" s="5"/>
      <c r="B401" s="5"/>
      <c r="C401" s="5"/>
      <c r="D401" s="5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</row>
    <row r="402" ht="18.75" customHeight="1">
      <c r="A402" s="5"/>
      <c r="B402" s="5"/>
      <c r="C402" s="5"/>
      <c r="D402" s="5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</row>
    <row r="403" ht="18.75" customHeight="1">
      <c r="A403" s="5"/>
      <c r="B403" s="5"/>
      <c r="C403" s="5"/>
      <c r="D403" s="5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</row>
    <row r="404" ht="18.75" customHeight="1">
      <c r="A404" s="5"/>
      <c r="B404" s="5"/>
      <c r="C404" s="5"/>
      <c r="D404" s="5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</row>
    <row r="405" ht="18.75" customHeight="1">
      <c r="A405" s="5"/>
      <c r="B405" s="5"/>
      <c r="C405" s="5"/>
      <c r="D405" s="5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</row>
    <row r="406" ht="18.75" customHeight="1">
      <c r="A406" s="5"/>
      <c r="B406" s="5"/>
      <c r="C406" s="5"/>
      <c r="D406" s="5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</row>
    <row r="407" ht="18.75" customHeight="1">
      <c r="A407" s="5"/>
      <c r="B407" s="5"/>
      <c r="C407" s="5"/>
      <c r="D407" s="5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</row>
    <row r="408" ht="18.75" customHeight="1">
      <c r="A408" s="5"/>
      <c r="B408" s="5"/>
      <c r="C408" s="5"/>
      <c r="D408" s="5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</row>
    <row r="409" ht="18.75" customHeight="1">
      <c r="A409" s="5"/>
      <c r="B409" s="5"/>
      <c r="C409" s="5"/>
      <c r="D409" s="5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</row>
    <row r="410" ht="18.75" customHeight="1">
      <c r="A410" s="5"/>
      <c r="B410" s="5"/>
      <c r="C410" s="5"/>
      <c r="D410" s="5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</row>
    <row r="411" ht="18.75" customHeight="1">
      <c r="A411" s="5"/>
      <c r="B411" s="5"/>
      <c r="C411" s="5"/>
      <c r="D411" s="5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</row>
    <row r="412" ht="18.75" customHeight="1">
      <c r="A412" s="5"/>
      <c r="B412" s="5"/>
      <c r="C412" s="5"/>
      <c r="D412" s="5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</row>
    <row r="413" ht="18.75" customHeight="1">
      <c r="A413" s="5"/>
      <c r="B413" s="5"/>
      <c r="C413" s="5"/>
      <c r="D413" s="5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</row>
    <row r="414" ht="18.75" customHeight="1">
      <c r="A414" s="5"/>
      <c r="B414" s="5"/>
      <c r="C414" s="5"/>
      <c r="D414" s="5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</row>
    <row r="415" ht="18.75" customHeight="1">
      <c r="A415" s="5"/>
      <c r="B415" s="5"/>
      <c r="C415" s="5"/>
      <c r="D415" s="5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</row>
    <row r="416" ht="18.75" customHeight="1">
      <c r="A416" s="5"/>
      <c r="B416" s="5"/>
      <c r="C416" s="5"/>
      <c r="D416" s="5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</row>
    <row r="417" ht="18.75" customHeight="1">
      <c r="A417" s="5"/>
      <c r="B417" s="5"/>
      <c r="C417" s="5"/>
      <c r="D417" s="5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</row>
    <row r="418" ht="18.75" customHeight="1">
      <c r="A418" s="5"/>
      <c r="B418" s="5"/>
      <c r="C418" s="5"/>
      <c r="D418" s="5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</row>
    <row r="419" ht="18.75" customHeight="1">
      <c r="A419" s="5"/>
      <c r="B419" s="5"/>
      <c r="C419" s="5"/>
      <c r="D419" s="5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</row>
    <row r="420" ht="18.75" customHeight="1">
      <c r="A420" s="5"/>
      <c r="B420" s="5"/>
      <c r="C420" s="5"/>
      <c r="D420" s="5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</row>
    <row r="421" ht="18.75" customHeight="1">
      <c r="A421" s="5"/>
      <c r="B421" s="5"/>
      <c r="C421" s="5"/>
      <c r="D421" s="5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</row>
    <row r="422" ht="18.75" customHeight="1">
      <c r="A422" s="5"/>
      <c r="B422" s="5"/>
      <c r="C422" s="5"/>
      <c r="D422" s="5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</row>
    <row r="423" ht="18.75" customHeight="1">
      <c r="A423" s="5"/>
      <c r="B423" s="5"/>
      <c r="C423" s="5"/>
      <c r="D423" s="5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</row>
    <row r="424" ht="18.75" customHeight="1">
      <c r="A424" s="5"/>
      <c r="B424" s="5"/>
      <c r="C424" s="5"/>
      <c r="D424" s="5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</row>
    <row r="425" ht="18.75" customHeight="1">
      <c r="A425" s="5"/>
      <c r="B425" s="5"/>
      <c r="C425" s="5"/>
      <c r="D425" s="5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</row>
    <row r="426" ht="18.75" customHeight="1">
      <c r="A426" s="5"/>
      <c r="B426" s="5"/>
      <c r="C426" s="5"/>
      <c r="D426" s="5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</row>
    <row r="427" ht="18.75" customHeight="1">
      <c r="A427" s="5"/>
      <c r="B427" s="5"/>
      <c r="C427" s="5"/>
      <c r="D427" s="5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</row>
    <row r="428" ht="18.75" customHeight="1">
      <c r="A428" s="5"/>
      <c r="B428" s="5"/>
      <c r="C428" s="5"/>
      <c r="D428" s="5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</row>
    <row r="429" ht="18.75" customHeight="1">
      <c r="A429" s="5"/>
      <c r="B429" s="5"/>
      <c r="C429" s="5"/>
      <c r="D429" s="5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</row>
    <row r="430" ht="18.75" customHeight="1">
      <c r="A430" s="5"/>
      <c r="B430" s="5"/>
      <c r="C430" s="5"/>
      <c r="D430" s="5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</row>
    <row r="431" ht="18.75" customHeight="1">
      <c r="A431" s="5"/>
      <c r="B431" s="5"/>
      <c r="C431" s="5"/>
      <c r="D431" s="5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</row>
    <row r="432" ht="18.75" customHeight="1">
      <c r="A432" s="5"/>
      <c r="B432" s="5"/>
      <c r="C432" s="5"/>
      <c r="D432" s="5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</row>
    <row r="433" ht="18.75" customHeight="1">
      <c r="A433" s="5"/>
      <c r="B433" s="5"/>
      <c r="C433" s="5"/>
      <c r="D433" s="5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</row>
    <row r="434" ht="18.75" customHeight="1">
      <c r="A434" s="5"/>
      <c r="B434" s="5"/>
      <c r="C434" s="5"/>
      <c r="D434" s="5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</row>
    <row r="435" ht="18.75" customHeight="1">
      <c r="A435" s="5"/>
      <c r="B435" s="5"/>
      <c r="C435" s="5"/>
      <c r="D435" s="5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</row>
    <row r="436" ht="18.75" customHeight="1">
      <c r="A436" s="5"/>
      <c r="B436" s="5"/>
      <c r="C436" s="5"/>
      <c r="D436" s="5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</row>
    <row r="437" ht="18.75" customHeight="1">
      <c r="A437" s="5"/>
      <c r="B437" s="5"/>
      <c r="C437" s="5"/>
      <c r="D437" s="5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</row>
    <row r="438" ht="18.75" customHeight="1">
      <c r="A438" s="5"/>
      <c r="B438" s="5"/>
      <c r="C438" s="5"/>
      <c r="D438" s="5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</row>
    <row r="439" ht="18.75" customHeight="1">
      <c r="A439" s="5"/>
      <c r="B439" s="5"/>
      <c r="C439" s="5"/>
      <c r="D439" s="5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</row>
    <row r="440" ht="18.75" customHeight="1">
      <c r="A440" s="5"/>
      <c r="B440" s="5"/>
      <c r="C440" s="5"/>
      <c r="D440" s="5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</row>
    <row r="441" ht="18.75" customHeight="1">
      <c r="A441" s="5"/>
      <c r="B441" s="5"/>
      <c r="C441" s="5"/>
      <c r="D441" s="5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</row>
    <row r="442" ht="18.75" customHeight="1">
      <c r="A442" s="5"/>
      <c r="B442" s="5"/>
      <c r="C442" s="5"/>
      <c r="D442" s="5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</row>
    <row r="443" ht="18.75" customHeight="1">
      <c r="A443" s="5"/>
      <c r="B443" s="5"/>
      <c r="C443" s="5"/>
      <c r="D443" s="5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</row>
    <row r="444" ht="18.75" customHeight="1">
      <c r="A444" s="5"/>
      <c r="B444" s="5"/>
      <c r="C444" s="5"/>
      <c r="D444" s="5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</row>
    <row r="445" ht="18.75" customHeight="1">
      <c r="A445" s="5"/>
      <c r="B445" s="5"/>
      <c r="C445" s="5"/>
      <c r="D445" s="5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</row>
    <row r="446" ht="18.75" customHeight="1">
      <c r="A446" s="5"/>
      <c r="B446" s="5"/>
      <c r="C446" s="5"/>
      <c r="D446" s="5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</row>
    <row r="447" ht="18.75" customHeight="1">
      <c r="A447" s="5"/>
      <c r="B447" s="5"/>
      <c r="C447" s="5"/>
      <c r="D447" s="5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</row>
    <row r="448" ht="18.75" customHeight="1">
      <c r="A448" s="5"/>
      <c r="B448" s="5"/>
      <c r="C448" s="5"/>
      <c r="D448" s="5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</row>
    <row r="449" ht="18.75" customHeight="1">
      <c r="A449" s="5"/>
      <c r="B449" s="5"/>
      <c r="C449" s="5"/>
      <c r="D449" s="5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</row>
    <row r="450" ht="18.75" customHeight="1">
      <c r="A450" s="5"/>
      <c r="B450" s="5"/>
      <c r="C450" s="5"/>
      <c r="D450" s="5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</row>
    <row r="451" ht="18.75" customHeight="1">
      <c r="A451" s="5"/>
      <c r="B451" s="5"/>
      <c r="C451" s="5"/>
      <c r="D451" s="5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</row>
    <row r="452" ht="18.75" customHeight="1">
      <c r="A452" s="5"/>
      <c r="B452" s="5"/>
      <c r="C452" s="5"/>
      <c r="D452" s="5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</row>
    <row r="453" ht="18.75" customHeight="1">
      <c r="A453" s="5"/>
      <c r="B453" s="5"/>
      <c r="C453" s="5"/>
      <c r="D453" s="5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</row>
    <row r="454" ht="18.75" customHeight="1">
      <c r="A454" s="5"/>
      <c r="B454" s="5"/>
      <c r="C454" s="5"/>
      <c r="D454" s="5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</row>
    <row r="455" ht="18.75" customHeight="1">
      <c r="A455" s="5"/>
      <c r="B455" s="5"/>
      <c r="C455" s="5"/>
      <c r="D455" s="5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</row>
    <row r="456" ht="18.75" customHeight="1">
      <c r="A456" s="5"/>
      <c r="B456" s="5"/>
      <c r="C456" s="5"/>
      <c r="D456" s="5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</row>
    <row r="457" ht="18.75" customHeight="1">
      <c r="A457" s="5"/>
      <c r="B457" s="5"/>
      <c r="C457" s="5"/>
      <c r="D457" s="5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</row>
    <row r="458" ht="18.75" customHeight="1">
      <c r="A458" s="5"/>
      <c r="B458" s="5"/>
      <c r="C458" s="5"/>
      <c r="D458" s="5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</row>
    <row r="459" ht="18.75" customHeight="1">
      <c r="A459" s="5"/>
      <c r="B459" s="5"/>
      <c r="C459" s="5"/>
      <c r="D459" s="5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</row>
    <row r="460" ht="18.75" customHeight="1">
      <c r="A460" s="5"/>
      <c r="B460" s="5"/>
      <c r="C460" s="5"/>
      <c r="D460" s="5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</row>
    <row r="461" ht="18.75" customHeight="1">
      <c r="A461" s="5"/>
      <c r="B461" s="5"/>
      <c r="C461" s="5"/>
      <c r="D461" s="5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</row>
    <row r="462" ht="18.75" customHeight="1">
      <c r="A462" s="5"/>
      <c r="B462" s="5"/>
      <c r="C462" s="5"/>
      <c r="D462" s="5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</row>
    <row r="463" ht="18.75" customHeight="1">
      <c r="A463" s="5"/>
      <c r="B463" s="5"/>
      <c r="C463" s="5"/>
      <c r="D463" s="5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</row>
    <row r="464" ht="18.75" customHeight="1">
      <c r="A464" s="5"/>
      <c r="B464" s="5"/>
      <c r="C464" s="5"/>
      <c r="D464" s="5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</row>
    <row r="465" ht="18.75" customHeight="1">
      <c r="A465" s="5"/>
      <c r="B465" s="5"/>
      <c r="C465" s="5"/>
      <c r="D465" s="5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</row>
    <row r="466" ht="18.75" customHeight="1">
      <c r="A466" s="5"/>
      <c r="B466" s="5"/>
      <c r="C466" s="5"/>
      <c r="D466" s="5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</row>
    <row r="467" ht="18.75" customHeight="1">
      <c r="A467" s="5"/>
      <c r="B467" s="5"/>
      <c r="C467" s="5"/>
      <c r="D467" s="5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</row>
    <row r="468" ht="18.75" customHeight="1">
      <c r="A468" s="5"/>
      <c r="B468" s="5"/>
      <c r="C468" s="5"/>
      <c r="D468" s="5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</row>
    <row r="469" ht="18.75" customHeight="1">
      <c r="A469" s="5"/>
      <c r="B469" s="5"/>
      <c r="C469" s="5"/>
      <c r="D469" s="5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</row>
    <row r="470" ht="18.75" customHeight="1">
      <c r="A470" s="5"/>
      <c r="B470" s="5"/>
      <c r="C470" s="5"/>
      <c r="D470" s="5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</row>
    <row r="471" ht="18.75" customHeight="1">
      <c r="A471" s="5"/>
      <c r="B471" s="5"/>
      <c r="C471" s="5"/>
      <c r="D471" s="5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</row>
    <row r="472" ht="18.75" customHeight="1">
      <c r="A472" s="5"/>
      <c r="B472" s="5"/>
      <c r="C472" s="5"/>
      <c r="D472" s="5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</row>
    <row r="473" ht="18.75" customHeight="1">
      <c r="A473" s="5"/>
      <c r="B473" s="5"/>
      <c r="C473" s="5"/>
      <c r="D473" s="5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</row>
    <row r="474" ht="18.75" customHeight="1">
      <c r="A474" s="5"/>
      <c r="B474" s="5"/>
      <c r="C474" s="5"/>
      <c r="D474" s="5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</row>
    <row r="475" ht="18.75" customHeight="1">
      <c r="A475" s="5"/>
      <c r="B475" s="5"/>
      <c r="C475" s="5"/>
      <c r="D475" s="5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</row>
    <row r="476" ht="18.75" customHeight="1">
      <c r="A476" s="5"/>
      <c r="B476" s="5"/>
      <c r="C476" s="5"/>
      <c r="D476" s="5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</row>
    <row r="477" ht="18.75" customHeight="1">
      <c r="A477" s="5"/>
      <c r="B477" s="5"/>
      <c r="C477" s="5"/>
      <c r="D477" s="5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</row>
    <row r="478" ht="18.75" customHeight="1">
      <c r="A478" s="5"/>
      <c r="B478" s="5"/>
      <c r="C478" s="5"/>
      <c r="D478" s="5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</row>
    <row r="479" ht="18.75" customHeight="1">
      <c r="A479" s="5"/>
      <c r="B479" s="5"/>
      <c r="C479" s="5"/>
      <c r="D479" s="5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</row>
    <row r="480" ht="18.75" customHeight="1">
      <c r="A480" s="5"/>
      <c r="B480" s="5"/>
      <c r="C480" s="5"/>
      <c r="D480" s="5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</row>
    <row r="481" ht="18.75" customHeight="1">
      <c r="A481" s="5"/>
      <c r="B481" s="5"/>
      <c r="C481" s="5"/>
      <c r="D481" s="5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</row>
    <row r="482" ht="18.75" customHeight="1">
      <c r="A482" s="5"/>
      <c r="B482" s="5"/>
      <c r="C482" s="5"/>
      <c r="D482" s="5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</row>
    <row r="483" ht="18.75" customHeight="1">
      <c r="A483" s="5"/>
      <c r="B483" s="5"/>
      <c r="C483" s="5"/>
      <c r="D483" s="5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</row>
    <row r="484" ht="18.75" customHeight="1">
      <c r="A484" s="5"/>
      <c r="B484" s="5"/>
      <c r="C484" s="5"/>
      <c r="D484" s="5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</row>
    <row r="485" ht="18.75" customHeight="1">
      <c r="A485" s="5"/>
      <c r="B485" s="5"/>
      <c r="C485" s="5"/>
      <c r="D485" s="5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</row>
    <row r="486" ht="18.75" customHeight="1">
      <c r="A486" s="5"/>
      <c r="B486" s="5"/>
      <c r="C486" s="5"/>
      <c r="D486" s="5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</row>
    <row r="487" ht="18.75" customHeight="1">
      <c r="A487" s="5"/>
      <c r="B487" s="5"/>
      <c r="C487" s="5"/>
      <c r="D487" s="5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</row>
    <row r="488" ht="18.75" customHeight="1">
      <c r="A488" s="5"/>
      <c r="B488" s="5"/>
      <c r="C488" s="5"/>
      <c r="D488" s="5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</row>
    <row r="489" ht="18.75" customHeight="1">
      <c r="A489" s="5"/>
      <c r="B489" s="5"/>
      <c r="C489" s="5"/>
      <c r="D489" s="5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</row>
    <row r="490" ht="18.75" customHeight="1">
      <c r="A490" s="5"/>
      <c r="B490" s="5"/>
      <c r="C490" s="5"/>
      <c r="D490" s="5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</row>
    <row r="491" ht="18.75" customHeight="1">
      <c r="A491" s="5"/>
      <c r="B491" s="5"/>
      <c r="C491" s="5"/>
      <c r="D491" s="5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</row>
    <row r="492" ht="18.75" customHeight="1">
      <c r="A492" s="5"/>
      <c r="B492" s="5"/>
      <c r="C492" s="5"/>
      <c r="D492" s="5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</row>
    <row r="493" ht="18.75" customHeight="1">
      <c r="A493" s="5"/>
      <c r="B493" s="5"/>
      <c r="C493" s="5"/>
      <c r="D493" s="5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</row>
    <row r="494" ht="18.75" customHeight="1">
      <c r="A494" s="5"/>
      <c r="B494" s="5"/>
      <c r="C494" s="5"/>
      <c r="D494" s="5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</row>
    <row r="495" ht="18.75" customHeight="1">
      <c r="A495" s="5"/>
      <c r="B495" s="5"/>
      <c r="C495" s="5"/>
      <c r="D495" s="5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</row>
    <row r="496" ht="18.75" customHeight="1">
      <c r="A496" s="5"/>
      <c r="B496" s="5"/>
      <c r="C496" s="5"/>
      <c r="D496" s="5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</row>
    <row r="497" ht="18.75" customHeight="1">
      <c r="A497" s="5"/>
      <c r="B497" s="5"/>
      <c r="C497" s="5"/>
      <c r="D497" s="5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</row>
    <row r="498" ht="18.75" customHeight="1">
      <c r="A498" s="5"/>
      <c r="B498" s="5"/>
      <c r="C498" s="5"/>
      <c r="D498" s="5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</row>
    <row r="499" ht="18.75" customHeight="1">
      <c r="A499" s="5"/>
      <c r="B499" s="5"/>
      <c r="C499" s="5"/>
      <c r="D499" s="5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</row>
    <row r="500" ht="18.75" customHeight="1">
      <c r="A500" s="5"/>
      <c r="B500" s="5"/>
      <c r="C500" s="5"/>
      <c r="D500" s="5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</row>
    <row r="501" ht="18.75" customHeight="1">
      <c r="A501" s="5"/>
      <c r="B501" s="5"/>
      <c r="C501" s="5"/>
      <c r="D501" s="5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</row>
    <row r="502" ht="18.75" customHeight="1">
      <c r="A502" s="5"/>
      <c r="B502" s="5"/>
      <c r="C502" s="5"/>
      <c r="D502" s="5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</row>
    <row r="503" ht="18.75" customHeight="1">
      <c r="A503" s="5"/>
      <c r="B503" s="5"/>
      <c r="C503" s="5"/>
      <c r="D503" s="5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</row>
    <row r="504" ht="18.75" customHeight="1">
      <c r="A504" s="5"/>
      <c r="B504" s="5"/>
      <c r="C504" s="5"/>
      <c r="D504" s="5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</row>
    <row r="505" ht="18.75" customHeight="1">
      <c r="A505" s="5"/>
      <c r="B505" s="5"/>
      <c r="C505" s="5"/>
      <c r="D505" s="5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</row>
    <row r="506" ht="18.75" customHeight="1">
      <c r="A506" s="5"/>
      <c r="B506" s="5"/>
      <c r="C506" s="5"/>
      <c r="D506" s="5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</row>
    <row r="507" ht="18.75" customHeight="1">
      <c r="A507" s="5"/>
      <c r="B507" s="5"/>
      <c r="C507" s="5"/>
      <c r="D507" s="5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</row>
    <row r="508" ht="18.75" customHeight="1">
      <c r="A508" s="5"/>
      <c r="B508" s="5"/>
      <c r="C508" s="5"/>
      <c r="D508" s="5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</row>
    <row r="509" ht="18.75" customHeight="1">
      <c r="A509" s="5"/>
      <c r="B509" s="5"/>
      <c r="C509" s="5"/>
      <c r="D509" s="5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</row>
    <row r="510" ht="18.75" customHeight="1">
      <c r="A510" s="5"/>
      <c r="B510" s="5"/>
      <c r="C510" s="5"/>
      <c r="D510" s="5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</row>
    <row r="511" ht="18.75" customHeight="1">
      <c r="A511" s="5"/>
      <c r="B511" s="5"/>
      <c r="C511" s="5"/>
      <c r="D511" s="5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</row>
    <row r="512" ht="18.75" customHeight="1">
      <c r="A512" s="5"/>
      <c r="B512" s="5"/>
      <c r="C512" s="5"/>
      <c r="D512" s="5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</row>
    <row r="513" ht="18.75" customHeight="1">
      <c r="A513" s="5"/>
      <c r="B513" s="5"/>
      <c r="C513" s="5"/>
      <c r="D513" s="5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</row>
    <row r="514" ht="18.75" customHeight="1">
      <c r="A514" s="5"/>
      <c r="B514" s="5"/>
      <c r="C514" s="5"/>
      <c r="D514" s="5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</row>
    <row r="515" ht="18.75" customHeight="1">
      <c r="A515" s="5"/>
      <c r="B515" s="5"/>
      <c r="C515" s="5"/>
      <c r="D515" s="5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</row>
    <row r="516" ht="18.75" customHeight="1">
      <c r="A516" s="5"/>
      <c r="B516" s="5"/>
      <c r="C516" s="5"/>
      <c r="D516" s="5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</row>
    <row r="517" ht="18.75" customHeight="1">
      <c r="A517" s="5"/>
      <c r="B517" s="5"/>
      <c r="C517" s="5"/>
      <c r="D517" s="5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</row>
    <row r="518" ht="18.75" customHeight="1">
      <c r="A518" s="5"/>
      <c r="B518" s="5"/>
      <c r="C518" s="5"/>
      <c r="D518" s="5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</row>
    <row r="519" ht="18.75" customHeight="1">
      <c r="A519" s="5"/>
      <c r="B519" s="5"/>
      <c r="C519" s="5"/>
      <c r="D519" s="5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</row>
    <row r="520" ht="18.75" customHeight="1">
      <c r="A520" s="5"/>
      <c r="B520" s="5"/>
      <c r="C520" s="5"/>
      <c r="D520" s="5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</row>
    <row r="521" ht="18.75" customHeight="1">
      <c r="A521" s="5"/>
      <c r="B521" s="5"/>
      <c r="C521" s="5"/>
      <c r="D521" s="5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</row>
    <row r="522" ht="18.75" customHeight="1">
      <c r="A522" s="5"/>
      <c r="B522" s="5"/>
      <c r="C522" s="5"/>
      <c r="D522" s="5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</row>
    <row r="523" ht="18.75" customHeight="1">
      <c r="A523" s="5"/>
      <c r="B523" s="5"/>
      <c r="C523" s="5"/>
      <c r="D523" s="5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</row>
    <row r="524" ht="18.75" customHeight="1">
      <c r="A524" s="5"/>
      <c r="B524" s="5"/>
      <c r="C524" s="5"/>
      <c r="D524" s="5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</row>
    <row r="525" ht="18.75" customHeight="1">
      <c r="A525" s="5"/>
      <c r="B525" s="5"/>
      <c r="C525" s="5"/>
      <c r="D525" s="5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</row>
    <row r="526" ht="18.75" customHeight="1">
      <c r="A526" s="5"/>
      <c r="B526" s="5"/>
      <c r="C526" s="5"/>
      <c r="D526" s="5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</row>
    <row r="527" ht="18.75" customHeight="1">
      <c r="A527" s="5"/>
      <c r="B527" s="5"/>
      <c r="C527" s="5"/>
      <c r="D527" s="5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</row>
    <row r="528" ht="18.75" customHeight="1">
      <c r="A528" s="5"/>
      <c r="B528" s="5"/>
      <c r="C528" s="5"/>
      <c r="D528" s="5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</row>
    <row r="529" ht="18.75" customHeight="1">
      <c r="A529" s="5"/>
      <c r="B529" s="5"/>
      <c r="C529" s="5"/>
      <c r="D529" s="5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</row>
    <row r="530" ht="18.75" customHeight="1">
      <c r="A530" s="5"/>
      <c r="B530" s="5"/>
      <c r="C530" s="5"/>
      <c r="D530" s="5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</row>
    <row r="531" ht="18.75" customHeight="1">
      <c r="A531" s="5"/>
      <c r="B531" s="5"/>
      <c r="C531" s="5"/>
      <c r="D531" s="5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</row>
    <row r="532" ht="18.75" customHeight="1">
      <c r="A532" s="5"/>
      <c r="B532" s="5"/>
      <c r="C532" s="5"/>
      <c r="D532" s="5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</row>
    <row r="533" ht="18.75" customHeight="1">
      <c r="A533" s="5"/>
      <c r="B533" s="5"/>
      <c r="C533" s="5"/>
      <c r="D533" s="5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</row>
    <row r="534" ht="18.75" customHeight="1">
      <c r="A534" s="5"/>
      <c r="B534" s="5"/>
      <c r="C534" s="5"/>
      <c r="D534" s="5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</row>
    <row r="535" ht="18.75" customHeight="1">
      <c r="A535" s="5"/>
      <c r="B535" s="5"/>
      <c r="C535" s="5"/>
      <c r="D535" s="5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</row>
    <row r="536" ht="18.75" customHeight="1">
      <c r="A536" s="5"/>
      <c r="B536" s="5"/>
      <c r="C536" s="5"/>
      <c r="D536" s="5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</row>
    <row r="537" ht="18.75" customHeight="1">
      <c r="A537" s="5"/>
      <c r="B537" s="5"/>
      <c r="C537" s="5"/>
      <c r="D537" s="5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</row>
    <row r="538" ht="18.75" customHeight="1">
      <c r="A538" s="5"/>
      <c r="B538" s="5"/>
      <c r="C538" s="5"/>
      <c r="D538" s="5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</row>
    <row r="539" ht="18.75" customHeight="1">
      <c r="A539" s="5"/>
      <c r="B539" s="5"/>
      <c r="C539" s="5"/>
      <c r="D539" s="5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</row>
    <row r="540" ht="18.75" customHeight="1">
      <c r="A540" s="5"/>
      <c r="B540" s="5"/>
      <c r="C540" s="5"/>
      <c r="D540" s="5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</row>
    <row r="541" ht="18.75" customHeight="1">
      <c r="A541" s="5"/>
      <c r="B541" s="5"/>
      <c r="C541" s="5"/>
      <c r="D541" s="5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</row>
    <row r="542" ht="18.75" customHeight="1">
      <c r="A542" s="5"/>
      <c r="B542" s="5"/>
      <c r="C542" s="5"/>
      <c r="D542" s="5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</row>
    <row r="543" ht="18.75" customHeight="1">
      <c r="A543" s="5"/>
      <c r="B543" s="5"/>
      <c r="C543" s="5"/>
      <c r="D543" s="5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</row>
    <row r="544" ht="18.75" customHeight="1">
      <c r="A544" s="5"/>
      <c r="B544" s="5"/>
      <c r="C544" s="5"/>
      <c r="D544" s="5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</row>
    <row r="545" ht="18.75" customHeight="1">
      <c r="A545" s="5"/>
      <c r="B545" s="5"/>
      <c r="C545" s="5"/>
      <c r="D545" s="5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</row>
    <row r="546" ht="18.75" customHeight="1">
      <c r="A546" s="5"/>
      <c r="B546" s="5"/>
      <c r="C546" s="5"/>
      <c r="D546" s="5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</row>
    <row r="547" ht="18.75" customHeight="1">
      <c r="A547" s="5"/>
      <c r="B547" s="5"/>
      <c r="C547" s="5"/>
      <c r="D547" s="5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</row>
    <row r="548" ht="18.75" customHeight="1">
      <c r="A548" s="5"/>
      <c r="B548" s="5"/>
      <c r="C548" s="5"/>
      <c r="D548" s="5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</row>
    <row r="549" ht="18.75" customHeight="1">
      <c r="A549" s="5"/>
      <c r="B549" s="5"/>
      <c r="C549" s="5"/>
      <c r="D549" s="5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</row>
    <row r="550" ht="18.75" customHeight="1">
      <c r="A550" s="5"/>
      <c r="B550" s="5"/>
      <c r="C550" s="5"/>
      <c r="D550" s="5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</row>
    <row r="551" ht="18.75" customHeight="1">
      <c r="A551" s="5"/>
      <c r="B551" s="5"/>
      <c r="C551" s="5"/>
      <c r="D551" s="5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</row>
    <row r="552" ht="18.75" customHeight="1">
      <c r="A552" s="5"/>
      <c r="B552" s="5"/>
      <c r="C552" s="5"/>
      <c r="D552" s="5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</row>
    <row r="553" ht="18.75" customHeight="1">
      <c r="A553" s="5"/>
      <c r="B553" s="5"/>
      <c r="C553" s="5"/>
      <c r="D553" s="5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</row>
    <row r="554" ht="18.75" customHeight="1">
      <c r="A554" s="5"/>
      <c r="B554" s="5"/>
      <c r="C554" s="5"/>
      <c r="D554" s="5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</row>
    <row r="555" ht="18.75" customHeight="1">
      <c r="A555" s="5"/>
      <c r="B555" s="5"/>
      <c r="C555" s="5"/>
      <c r="D555" s="5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</row>
    <row r="556" ht="18.75" customHeight="1">
      <c r="A556" s="5"/>
      <c r="B556" s="5"/>
      <c r="C556" s="5"/>
      <c r="D556" s="5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</row>
    <row r="557" ht="18.75" customHeight="1">
      <c r="A557" s="5"/>
      <c r="B557" s="5"/>
      <c r="C557" s="5"/>
      <c r="D557" s="5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</row>
    <row r="558" ht="18.75" customHeight="1">
      <c r="A558" s="5"/>
      <c r="B558" s="5"/>
      <c r="C558" s="5"/>
      <c r="D558" s="5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</row>
    <row r="559" ht="18.75" customHeight="1">
      <c r="A559" s="5"/>
      <c r="B559" s="5"/>
      <c r="C559" s="5"/>
      <c r="D559" s="5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</row>
    <row r="560" ht="18.75" customHeight="1">
      <c r="A560" s="5"/>
      <c r="B560" s="5"/>
      <c r="C560" s="5"/>
      <c r="D560" s="5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</row>
    <row r="561" ht="18.75" customHeight="1">
      <c r="A561" s="5"/>
      <c r="B561" s="5"/>
      <c r="C561" s="5"/>
      <c r="D561" s="5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</row>
    <row r="562" ht="18.75" customHeight="1">
      <c r="A562" s="5"/>
      <c r="B562" s="5"/>
      <c r="C562" s="5"/>
      <c r="D562" s="5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</row>
    <row r="563" ht="18.75" customHeight="1">
      <c r="A563" s="5"/>
      <c r="B563" s="5"/>
      <c r="C563" s="5"/>
      <c r="D563" s="5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</row>
    <row r="564" ht="18.75" customHeight="1">
      <c r="A564" s="5"/>
      <c r="B564" s="5"/>
      <c r="C564" s="5"/>
      <c r="D564" s="5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</row>
    <row r="565" ht="18.75" customHeight="1">
      <c r="A565" s="5"/>
      <c r="B565" s="5"/>
      <c r="C565" s="5"/>
      <c r="D565" s="5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</row>
    <row r="566" ht="18.75" customHeight="1">
      <c r="A566" s="5"/>
      <c r="B566" s="5"/>
      <c r="C566" s="5"/>
      <c r="D566" s="5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</row>
    <row r="567" ht="18.75" customHeight="1">
      <c r="A567" s="5"/>
      <c r="B567" s="5"/>
      <c r="C567" s="5"/>
      <c r="D567" s="5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</row>
    <row r="568" ht="18.75" customHeight="1">
      <c r="A568" s="5"/>
      <c r="B568" s="5"/>
      <c r="C568" s="5"/>
      <c r="D568" s="5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</row>
    <row r="569" ht="18.75" customHeight="1">
      <c r="A569" s="5"/>
      <c r="B569" s="5"/>
      <c r="C569" s="5"/>
      <c r="D569" s="5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</row>
    <row r="570" ht="18.75" customHeight="1">
      <c r="A570" s="5"/>
      <c r="B570" s="5"/>
      <c r="C570" s="5"/>
      <c r="D570" s="5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</row>
    <row r="571" ht="18.75" customHeight="1">
      <c r="A571" s="5"/>
      <c r="B571" s="5"/>
      <c r="C571" s="5"/>
      <c r="D571" s="5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</row>
    <row r="572" ht="18.75" customHeight="1">
      <c r="A572" s="5"/>
      <c r="B572" s="5"/>
      <c r="C572" s="5"/>
      <c r="D572" s="5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</row>
    <row r="573" ht="18.75" customHeight="1">
      <c r="A573" s="5"/>
      <c r="B573" s="5"/>
      <c r="C573" s="5"/>
      <c r="D573" s="5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</row>
    <row r="574" ht="18.75" customHeight="1">
      <c r="A574" s="5"/>
      <c r="B574" s="5"/>
      <c r="C574" s="5"/>
      <c r="D574" s="5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</row>
    <row r="575" ht="18.75" customHeight="1">
      <c r="A575" s="5"/>
      <c r="B575" s="5"/>
      <c r="C575" s="5"/>
      <c r="D575" s="5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</row>
    <row r="576" ht="18.75" customHeight="1">
      <c r="A576" s="5"/>
      <c r="B576" s="5"/>
      <c r="C576" s="5"/>
      <c r="D576" s="5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</row>
    <row r="577" ht="18.75" customHeight="1">
      <c r="A577" s="5"/>
      <c r="B577" s="5"/>
      <c r="C577" s="5"/>
      <c r="D577" s="5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</row>
    <row r="578" ht="18.75" customHeight="1">
      <c r="A578" s="5"/>
      <c r="B578" s="5"/>
      <c r="C578" s="5"/>
      <c r="D578" s="5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</row>
    <row r="579" ht="18.75" customHeight="1">
      <c r="A579" s="5"/>
      <c r="B579" s="5"/>
      <c r="C579" s="5"/>
      <c r="D579" s="5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</row>
    <row r="580" ht="18.75" customHeight="1">
      <c r="A580" s="5"/>
      <c r="B580" s="5"/>
      <c r="C580" s="5"/>
      <c r="D580" s="5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</row>
    <row r="581" ht="18.75" customHeight="1">
      <c r="A581" s="5"/>
      <c r="B581" s="5"/>
      <c r="C581" s="5"/>
      <c r="D581" s="5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</row>
    <row r="582" ht="18.75" customHeight="1">
      <c r="A582" s="5"/>
      <c r="B582" s="5"/>
      <c r="C582" s="5"/>
      <c r="D582" s="5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</row>
    <row r="583" ht="18.75" customHeight="1">
      <c r="A583" s="5"/>
      <c r="B583" s="5"/>
      <c r="C583" s="5"/>
      <c r="D583" s="5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</row>
    <row r="584" ht="18.75" customHeight="1">
      <c r="A584" s="5"/>
      <c r="B584" s="5"/>
      <c r="C584" s="5"/>
      <c r="D584" s="5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</row>
    <row r="585" ht="18.75" customHeight="1">
      <c r="A585" s="5"/>
      <c r="B585" s="5"/>
      <c r="C585" s="5"/>
      <c r="D585" s="5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</row>
    <row r="586" ht="18.75" customHeight="1">
      <c r="A586" s="5"/>
      <c r="B586" s="5"/>
      <c r="C586" s="5"/>
      <c r="D586" s="5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</row>
    <row r="587" ht="18.75" customHeight="1">
      <c r="A587" s="5"/>
      <c r="B587" s="5"/>
      <c r="C587" s="5"/>
      <c r="D587" s="5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</row>
    <row r="588" ht="18.75" customHeight="1">
      <c r="A588" s="5"/>
      <c r="B588" s="5"/>
      <c r="C588" s="5"/>
      <c r="D588" s="5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</row>
    <row r="589" ht="18.75" customHeight="1">
      <c r="A589" s="5"/>
      <c r="B589" s="5"/>
      <c r="C589" s="5"/>
      <c r="D589" s="5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</row>
    <row r="590" ht="18.75" customHeight="1">
      <c r="A590" s="5"/>
      <c r="B590" s="5"/>
      <c r="C590" s="5"/>
      <c r="D590" s="5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</row>
    <row r="591" ht="18.75" customHeight="1">
      <c r="A591" s="5"/>
      <c r="B591" s="5"/>
      <c r="C591" s="5"/>
      <c r="D591" s="5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</row>
    <row r="592" ht="18.75" customHeight="1">
      <c r="A592" s="5"/>
      <c r="B592" s="5"/>
      <c r="C592" s="5"/>
      <c r="D592" s="5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</row>
    <row r="593" ht="18.75" customHeight="1">
      <c r="A593" s="5"/>
      <c r="B593" s="5"/>
      <c r="C593" s="5"/>
      <c r="D593" s="5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</row>
    <row r="594" ht="18.75" customHeight="1">
      <c r="A594" s="5"/>
      <c r="B594" s="5"/>
      <c r="C594" s="5"/>
      <c r="D594" s="5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</row>
    <row r="595" ht="18.75" customHeight="1">
      <c r="A595" s="5"/>
      <c r="B595" s="5"/>
      <c r="C595" s="5"/>
      <c r="D595" s="5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</row>
    <row r="596" ht="18.75" customHeight="1">
      <c r="A596" s="5"/>
      <c r="B596" s="5"/>
      <c r="C596" s="5"/>
      <c r="D596" s="5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</row>
    <row r="597" ht="18.75" customHeight="1">
      <c r="A597" s="5"/>
      <c r="B597" s="5"/>
      <c r="C597" s="5"/>
      <c r="D597" s="5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</row>
    <row r="598" ht="18.75" customHeight="1">
      <c r="A598" s="5"/>
      <c r="B598" s="5"/>
      <c r="C598" s="5"/>
      <c r="D598" s="5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</row>
    <row r="599" ht="18.75" customHeight="1">
      <c r="A599" s="5"/>
      <c r="B599" s="5"/>
      <c r="C599" s="5"/>
      <c r="D599" s="5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</row>
    <row r="600" ht="18.75" customHeight="1">
      <c r="A600" s="5"/>
      <c r="B600" s="5"/>
      <c r="C600" s="5"/>
      <c r="D600" s="5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</row>
    <row r="601" ht="18.75" customHeight="1">
      <c r="A601" s="5"/>
      <c r="B601" s="5"/>
      <c r="C601" s="5"/>
      <c r="D601" s="5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</row>
    <row r="602" ht="18.75" customHeight="1">
      <c r="A602" s="5"/>
      <c r="B602" s="5"/>
      <c r="C602" s="5"/>
      <c r="D602" s="5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</row>
    <row r="603" ht="18.75" customHeight="1">
      <c r="A603" s="5"/>
      <c r="B603" s="5"/>
      <c r="C603" s="5"/>
      <c r="D603" s="5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</row>
    <row r="604" ht="18.75" customHeight="1">
      <c r="A604" s="5"/>
      <c r="B604" s="5"/>
      <c r="C604" s="5"/>
      <c r="D604" s="5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</row>
    <row r="605" ht="18.75" customHeight="1">
      <c r="A605" s="5"/>
      <c r="B605" s="5"/>
      <c r="C605" s="5"/>
      <c r="D605" s="5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</row>
    <row r="606" ht="18.75" customHeight="1">
      <c r="A606" s="5"/>
      <c r="B606" s="5"/>
      <c r="C606" s="5"/>
      <c r="D606" s="5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</row>
    <row r="607" ht="18.75" customHeight="1">
      <c r="A607" s="5"/>
      <c r="B607" s="5"/>
      <c r="C607" s="5"/>
      <c r="D607" s="5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</row>
    <row r="608" ht="18.75" customHeight="1">
      <c r="A608" s="5"/>
      <c r="B608" s="5"/>
      <c r="C608" s="5"/>
      <c r="D608" s="5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</row>
    <row r="609" ht="18.75" customHeight="1">
      <c r="A609" s="5"/>
      <c r="B609" s="5"/>
      <c r="C609" s="5"/>
      <c r="D609" s="5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</row>
    <row r="610" ht="18.75" customHeight="1">
      <c r="A610" s="5"/>
      <c r="B610" s="5"/>
      <c r="C610" s="5"/>
      <c r="D610" s="5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</row>
    <row r="611" ht="18.75" customHeight="1">
      <c r="A611" s="5"/>
      <c r="B611" s="5"/>
      <c r="C611" s="5"/>
      <c r="D611" s="5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</row>
    <row r="612" ht="18.75" customHeight="1">
      <c r="A612" s="5"/>
      <c r="B612" s="5"/>
      <c r="C612" s="5"/>
      <c r="D612" s="5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</row>
    <row r="613" ht="18.75" customHeight="1">
      <c r="A613" s="5"/>
      <c r="B613" s="5"/>
      <c r="C613" s="5"/>
      <c r="D613" s="5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</row>
    <row r="614" ht="18.75" customHeight="1">
      <c r="A614" s="5"/>
      <c r="B614" s="5"/>
      <c r="C614" s="5"/>
      <c r="D614" s="5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</row>
    <row r="615" ht="18.75" customHeight="1">
      <c r="A615" s="5"/>
      <c r="B615" s="5"/>
      <c r="C615" s="5"/>
      <c r="D615" s="5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</row>
    <row r="616" ht="18.75" customHeight="1">
      <c r="A616" s="5"/>
      <c r="B616" s="5"/>
      <c r="C616" s="5"/>
      <c r="D616" s="5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</row>
    <row r="617" ht="18.75" customHeight="1">
      <c r="A617" s="5"/>
      <c r="B617" s="5"/>
      <c r="C617" s="5"/>
      <c r="D617" s="5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</row>
    <row r="618" ht="18.75" customHeight="1">
      <c r="A618" s="5"/>
      <c r="B618" s="5"/>
      <c r="C618" s="5"/>
      <c r="D618" s="5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</row>
    <row r="619" ht="18.75" customHeight="1">
      <c r="A619" s="5"/>
      <c r="B619" s="5"/>
      <c r="C619" s="5"/>
      <c r="D619" s="5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</row>
    <row r="620" ht="18.75" customHeight="1">
      <c r="A620" s="5"/>
      <c r="B620" s="5"/>
      <c r="C620" s="5"/>
      <c r="D620" s="5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</row>
    <row r="621" ht="18.75" customHeight="1">
      <c r="A621" s="5"/>
      <c r="B621" s="5"/>
      <c r="C621" s="5"/>
      <c r="D621" s="5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</row>
    <row r="622" ht="18.75" customHeight="1">
      <c r="A622" s="5"/>
      <c r="B622" s="5"/>
      <c r="C622" s="5"/>
      <c r="D622" s="5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</row>
    <row r="623" ht="18.75" customHeight="1">
      <c r="A623" s="5"/>
      <c r="B623" s="5"/>
      <c r="C623" s="5"/>
      <c r="D623" s="5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</row>
    <row r="624" ht="18.75" customHeight="1">
      <c r="A624" s="5"/>
      <c r="B624" s="5"/>
      <c r="C624" s="5"/>
      <c r="D624" s="5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</row>
    <row r="625" ht="18.75" customHeight="1">
      <c r="A625" s="5"/>
      <c r="B625" s="5"/>
      <c r="C625" s="5"/>
      <c r="D625" s="5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</row>
    <row r="626" ht="18.75" customHeight="1">
      <c r="A626" s="5"/>
      <c r="B626" s="5"/>
      <c r="C626" s="5"/>
      <c r="D626" s="5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</row>
    <row r="627" ht="18.75" customHeight="1">
      <c r="A627" s="5"/>
      <c r="B627" s="5"/>
      <c r="C627" s="5"/>
      <c r="D627" s="5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</row>
    <row r="628" ht="18.75" customHeight="1">
      <c r="A628" s="5"/>
      <c r="B628" s="5"/>
      <c r="C628" s="5"/>
      <c r="D628" s="5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</row>
    <row r="629" ht="18.75" customHeight="1">
      <c r="A629" s="5"/>
      <c r="B629" s="5"/>
      <c r="C629" s="5"/>
      <c r="D629" s="5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</row>
    <row r="630" ht="18.75" customHeight="1">
      <c r="A630" s="5"/>
      <c r="B630" s="5"/>
      <c r="C630" s="5"/>
      <c r="D630" s="5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</row>
    <row r="631" ht="18.75" customHeight="1">
      <c r="A631" s="5"/>
      <c r="B631" s="5"/>
      <c r="C631" s="5"/>
      <c r="D631" s="5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</row>
    <row r="632" ht="18.75" customHeight="1">
      <c r="A632" s="5"/>
      <c r="B632" s="5"/>
      <c r="C632" s="5"/>
      <c r="D632" s="5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</row>
    <row r="633" ht="18.75" customHeight="1">
      <c r="A633" s="5"/>
      <c r="B633" s="5"/>
      <c r="C633" s="5"/>
      <c r="D633" s="5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</row>
    <row r="634" ht="18.75" customHeight="1">
      <c r="A634" s="5"/>
      <c r="B634" s="5"/>
      <c r="C634" s="5"/>
      <c r="D634" s="5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</row>
    <row r="635" ht="18.75" customHeight="1">
      <c r="A635" s="5"/>
      <c r="B635" s="5"/>
      <c r="C635" s="5"/>
      <c r="D635" s="5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</row>
    <row r="636" ht="18.75" customHeight="1">
      <c r="A636" s="5"/>
      <c r="B636" s="5"/>
      <c r="C636" s="5"/>
      <c r="D636" s="5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</row>
    <row r="637" ht="18.75" customHeight="1">
      <c r="A637" s="5"/>
      <c r="B637" s="5"/>
      <c r="C637" s="5"/>
      <c r="D637" s="5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</row>
    <row r="638" ht="18.75" customHeight="1">
      <c r="A638" s="5"/>
      <c r="B638" s="5"/>
      <c r="C638" s="5"/>
      <c r="D638" s="5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</row>
    <row r="639" ht="18.75" customHeight="1">
      <c r="A639" s="5"/>
      <c r="B639" s="5"/>
      <c r="C639" s="5"/>
      <c r="D639" s="5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</row>
    <row r="640" ht="18.75" customHeight="1">
      <c r="A640" s="5"/>
      <c r="B640" s="5"/>
      <c r="C640" s="5"/>
      <c r="D640" s="5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</row>
    <row r="641" ht="18.75" customHeight="1">
      <c r="A641" s="5"/>
      <c r="B641" s="5"/>
      <c r="C641" s="5"/>
      <c r="D641" s="5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</row>
    <row r="642" ht="18.75" customHeight="1">
      <c r="A642" s="5"/>
      <c r="B642" s="5"/>
      <c r="C642" s="5"/>
      <c r="D642" s="5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</row>
    <row r="643" ht="18.75" customHeight="1">
      <c r="A643" s="5"/>
      <c r="B643" s="5"/>
      <c r="C643" s="5"/>
      <c r="D643" s="5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</row>
    <row r="644" ht="18.75" customHeight="1">
      <c r="A644" s="5"/>
      <c r="B644" s="5"/>
      <c r="C644" s="5"/>
      <c r="D644" s="5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</row>
    <row r="645" ht="18.75" customHeight="1">
      <c r="A645" s="5"/>
      <c r="B645" s="5"/>
      <c r="C645" s="5"/>
      <c r="D645" s="5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</row>
    <row r="646" ht="18.75" customHeight="1">
      <c r="A646" s="5"/>
      <c r="B646" s="5"/>
      <c r="C646" s="5"/>
      <c r="D646" s="5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</row>
    <row r="647" ht="18.75" customHeight="1">
      <c r="A647" s="5"/>
      <c r="B647" s="5"/>
      <c r="C647" s="5"/>
      <c r="D647" s="5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</row>
    <row r="648" ht="18.75" customHeight="1">
      <c r="A648" s="5"/>
      <c r="B648" s="5"/>
      <c r="C648" s="5"/>
      <c r="D648" s="5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</row>
    <row r="649" ht="18.75" customHeight="1">
      <c r="A649" s="5"/>
      <c r="B649" s="5"/>
      <c r="C649" s="5"/>
      <c r="D649" s="5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</row>
    <row r="650" ht="18.75" customHeight="1">
      <c r="A650" s="5"/>
      <c r="B650" s="5"/>
      <c r="C650" s="5"/>
      <c r="D650" s="5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</row>
    <row r="651" ht="18.75" customHeight="1">
      <c r="A651" s="5"/>
      <c r="B651" s="5"/>
      <c r="C651" s="5"/>
      <c r="D651" s="5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</row>
    <row r="652" ht="18.75" customHeight="1">
      <c r="A652" s="5"/>
      <c r="B652" s="5"/>
      <c r="C652" s="5"/>
      <c r="D652" s="5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</row>
    <row r="653" ht="18.75" customHeight="1">
      <c r="A653" s="5"/>
      <c r="B653" s="5"/>
      <c r="C653" s="5"/>
      <c r="D653" s="5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</row>
    <row r="654" ht="18.75" customHeight="1">
      <c r="A654" s="5"/>
      <c r="B654" s="5"/>
      <c r="C654" s="5"/>
      <c r="D654" s="5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</row>
    <row r="655" ht="18.75" customHeight="1">
      <c r="A655" s="5"/>
      <c r="B655" s="5"/>
      <c r="C655" s="5"/>
      <c r="D655" s="5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</row>
    <row r="656" ht="18.75" customHeight="1">
      <c r="A656" s="5"/>
      <c r="B656" s="5"/>
      <c r="C656" s="5"/>
      <c r="D656" s="5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</row>
    <row r="657" ht="18.75" customHeight="1">
      <c r="A657" s="5"/>
      <c r="B657" s="5"/>
      <c r="C657" s="5"/>
      <c r="D657" s="5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</row>
    <row r="658" ht="18.75" customHeight="1">
      <c r="A658" s="5"/>
      <c r="B658" s="5"/>
      <c r="C658" s="5"/>
      <c r="D658" s="5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</row>
    <row r="659" ht="18.75" customHeight="1">
      <c r="A659" s="5"/>
      <c r="B659" s="5"/>
      <c r="C659" s="5"/>
      <c r="D659" s="5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</row>
    <row r="660" ht="18.75" customHeight="1">
      <c r="A660" s="5"/>
      <c r="B660" s="5"/>
      <c r="C660" s="5"/>
      <c r="D660" s="5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</row>
    <row r="661" ht="18.75" customHeight="1">
      <c r="A661" s="5"/>
      <c r="B661" s="5"/>
      <c r="C661" s="5"/>
      <c r="D661" s="5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</row>
    <row r="662" ht="18.75" customHeight="1">
      <c r="A662" s="5"/>
      <c r="B662" s="5"/>
      <c r="C662" s="5"/>
      <c r="D662" s="5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</row>
    <row r="663" ht="18.75" customHeight="1">
      <c r="A663" s="5"/>
      <c r="B663" s="5"/>
      <c r="C663" s="5"/>
      <c r="D663" s="5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</row>
    <row r="664" ht="18.75" customHeight="1">
      <c r="A664" s="5"/>
      <c r="B664" s="5"/>
      <c r="C664" s="5"/>
      <c r="D664" s="5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</row>
    <row r="665" ht="18.75" customHeight="1">
      <c r="A665" s="5"/>
      <c r="B665" s="5"/>
      <c r="C665" s="5"/>
      <c r="D665" s="5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</row>
    <row r="666" ht="18.75" customHeight="1">
      <c r="A666" s="5"/>
      <c r="B666" s="5"/>
      <c r="C666" s="5"/>
      <c r="D666" s="5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</row>
    <row r="667" ht="18.75" customHeight="1">
      <c r="A667" s="5"/>
      <c r="B667" s="5"/>
      <c r="C667" s="5"/>
      <c r="D667" s="5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</row>
    <row r="668" ht="18.75" customHeight="1">
      <c r="A668" s="5"/>
      <c r="B668" s="5"/>
      <c r="C668" s="5"/>
      <c r="D668" s="5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</row>
    <row r="669" ht="18.75" customHeight="1">
      <c r="A669" s="5"/>
      <c r="B669" s="5"/>
      <c r="C669" s="5"/>
      <c r="D669" s="5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</row>
    <row r="670" ht="18.75" customHeight="1">
      <c r="A670" s="5"/>
      <c r="B670" s="5"/>
      <c r="C670" s="5"/>
      <c r="D670" s="5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</row>
    <row r="671" ht="18.75" customHeight="1">
      <c r="A671" s="5"/>
      <c r="B671" s="5"/>
      <c r="C671" s="5"/>
      <c r="D671" s="5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</row>
    <row r="672" ht="18.75" customHeight="1">
      <c r="A672" s="5"/>
      <c r="B672" s="5"/>
      <c r="C672" s="5"/>
      <c r="D672" s="5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</row>
    <row r="673" ht="18.75" customHeight="1">
      <c r="A673" s="5"/>
      <c r="B673" s="5"/>
      <c r="C673" s="5"/>
      <c r="D673" s="5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</row>
    <row r="674" ht="18.75" customHeight="1">
      <c r="A674" s="5"/>
      <c r="B674" s="5"/>
      <c r="C674" s="5"/>
      <c r="D674" s="5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</row>
    <row r="675" ht="18.75" customHeight="1">
      <c r="A675" s="5"/>
      <c r="B675" s="5"/>
      <c r="C675" s="5"/>
      <c r="D675" s="5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</row>
    <row r="676" ht="18.75" customHeight="1">
      <c r="A676" s="5"/>
      <c r="B676" s="5"/>
      <c r="C676" s="5"/>
      <c r="D676" s="5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</row>
    <row r="677" ht="18.75" customHeight="1">
      <c r="A677" s="5"/>
      <c r="B677" s="5"/>
      <c r="C677" s="5"/>
      <c r="D677" s="5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</row>
    <row r="678" ht="18.75" customHeight="1">
      <c r="A678" s="5"/>
      <c r="B678" s="5"/>
      <c r="C678" s="5"/>
      <c r="D678" s="5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</row>
    <row r="679" ht="18.75" customHeight="1">
      <c r="A679" s="5"/>
      <c r="B679" s="5"/>
      <c r="C679" s="5"/>
      <c r="D679" s="5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</row>
    <row r="680" ht="18.75" customHeight="1">
      <c r="A680" s="5"/>
      <c r="B680" s="5"/>
      <c r="C680" s="5"/>
      <c r="D680" s="5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</row>
    <row r="681" ht="18.75" customHeight="1">
      <c r="A681" s="5"/>
      <c r="B681" s="5"/>
      <c r="C681" s="5"/>
      <c r="D681" s="5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</row>
    <row r="682" ht="18.75" customHeight="1">
      <c r="A682" s="5"/>
      <c r="B682" s="5"/>
      <c r="C682" s="5"/>
      <c r="D682" s="5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</row>
    <row r="683" ht="18.75" customHeight="1">
      <c r="A683" s="5"/>
      <c r="B683" s="5"/>
      <c r="C683" s="5"/>
      <c r="D683" s="5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</row>
    <row r="684" ht="18.75" customHeight="1">
      <c r="A684" s="5"/>
      <c r="B684" s="5"/>
      <c r="C684" s="5"/>
      <c r="D684" s="5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</row>
    <row r="685" ht="18.75" customHeight="1">
      <c r="A685" s="5"/>
      <c r="B685" s="5"/>
      <c r="C685" s="5"/>
      <c r="D685" s="5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</row>
    <row r="686" ht="18.75" customHeight="1">
      <c r="A686" s="5"/>
      <c r="B686" s="5"/>
      <c r="C686" s="5"/>
      <c r="D686" s="5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</row>
    <row r="687" ht="18.75" customHeight="1">
      <c r="A687" s="5"/>
      <c r="B687" s="5"/>
      <c r="C687" s="5"/>
      <c r="D687" s="5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</row>
    <row r="688" ht="18.75" customHeight="1">
      <c r="A688" s="5"/>
      <c r="B688" s="5"/>
      <c r="C688" s="5"/>
      <c r="D688" s="5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</row>
    <row r="689" ht="18.75" customHeight="1">
      <c r="A689" s="5"/>
      <c r="B689" s="5"/>
      <c r="C689" s="5"/>
      <c r="D689" s="5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</row>
    <row r="690" ht="18.75" customHeight="1">
      <c r="A690" s="5"/>
      <c r="B690" s="5"/>
      <c r="C690" s="5"/>
      <c r="D690" s="5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</row>
    <row r="691" ht="18.75" customHeight="1">
      <c r="A691" s="5"/>
      <c r="B691" s="5"/>
      <c r="C691" s="5"/>
      <c r="D691" s="5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</row>
    <row r="692" ht="18.75" customHeight="1">
      <c r="A692" s="5"/>
      <c r="B692" s="5"/>
      <c r="C692" s="5"/>
      <c r="D692" s="5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</row>
    <row r="693" ht="18.75" customHeight="1">
      <c r="A693" s="5"/>
      <c r="B693" s="5"/>
      <c r="C693" s="5"/>
      <c r="D693" s="5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</row>
    <row r="694" ht="18.75" customHeight="1">
      <c r="A694" s="5"/>
      <c r="B694" s="5"/>
      <c r="C694" s="5"/>
      <c r="D694" s="5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</row>
    <row r="695" ht="18.75" customHeight="1">
      <c r="A695" s="5"/>
      <c r="B695" s="5"/>
      <c r="C695" s="5"/>
      <c r="D695" s="5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</row>
    <row r="696" ht="18.75" customHeight="1">
      <c r="A696" s="5"/>
      <c r="B696" s="5"/>
      <c r="C696" s="5"/>
      <c r="D696" s="5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</row>
    <row r="697" ht="18.75" customHeight="1">
      <c r="A697" s="5"/>
      <c r="B697" s="5"/>
      <c r="C697" s="5"/>
      <c r="D697" s="5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</row>
    <row r="698" ht="18.75" customHeight="1">
      <c r="A698" s="5"/>
      <c r="B698" s="5"/>
      <c r="C698" s="5"/>
      <c r="D698" s="5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</row>
    <row r="699" ht="18.75" customHeight="1">
      <c r="A699" s="5"/>
      <c r="B699" s="5"/>
      <c r="C699" s="5"/>
      <c r="D699" s="5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</row>
    <row r="700" ht="18.75" customHeight="1">
      <c r="A700" s="5"/>
      <c r="B700" s="5"/>
      <c r="C700" s="5"/>
      <c r="D700" s="5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</row>
    <row r="701" ht="18.75" customHeight="1">
      <c r="A701" s="5"/>
      <c r="B701" s="5"/>
      <c r="C701" s="5"/>
      <c r="D701" s="5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</row>
    <row r="702" ht="18.75" customHeight="1">
      <c r="A702" s="5"/>
      <c r="B702" s="5"/>
      <c r="C702" s="5"/>
      <c r="D702" s="5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</row>
    <row r="703" ht="18.75" customHeight="1">
      <c r="A703" s="5"/>
      <c r="B703" s="5"/>
      <c r="C703" s="5"/>
      <c r="D703" s="5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</row>
    <row r="704" ht="18.75" customHeight="1">
      <c r="A704" s="5"/>
      <c r="B704" s="5"/>
      <c r="C704" s="5"/>
      <c r="D704" s="5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</row>
    <row r="705" ht="18.75" customHeight="1">
      <c r="A705" s="5"/>
      <c r="B705" s="5"/>
      <c r="C705" s="5"/>
      <c r="D705" s="5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</row>
    <row r="706" ht="18.75" customHeight="1">
      <c r="A706" s="5"/>
      <c r="B706" s="5"/>
      <c r="C706" s="5"/>
      <c r="D706" s="5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</row>
    <row r="707" ht="18.75" customHeight="1">
      <c r="A707" s="5"/>
      <c r="B707" s="5"/>
      <c r="C707" s="5"/>
      <c r="D707" s="5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</row>
    <row r="708" ht="18.75" customHeight="1">
      <c r="A708" s="5"/>
      <c r="B708" s="5"/>
      <c r="C708" s="5"/>
      <c r="D708" s="5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</row>
    <row r="709" ht="18.75" customHeight="1">
      <c r="A709" s="5"/>
      <c r="B709" s="5"/>
      <c r="C709" s="5"/>
      <c r="D709" s="5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</row>
    <row r="710" ht="18.75" customHeight="1">
      <c r="A710" s="5"/>
      <c r="B710" s="5"/>
      <c r="C710" s="5"/>
      <c r="D710" s="5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</row>
    <row r="711" ht="18.75" customHeight="1">
      <c r="A711" s="5"/>
      <c r="B711" s="5"/>
      <c r="C711" s="5"/>
      <c r="D711" s="5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</row>
    <row r="712" ht="18.75" customHeight="1">
      <c r="A712" s="5"/>
      <c r="B712" s="5"/>
      <c r="C712" s="5"/>
      <c r="D712" s="5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</row>
    <row r="713" ht="18.75" customHeight="1">
      <c r="A713" s="5"/>
      <c r="B713" s="5"/>
      <c r="C713" s="5"/>
      <c r="D713" s="5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</row>
    <row r="714" ht="18.75" customHeight="1">
      <c r="A714" s="5"/>
      <c r="B714" s="5"/>
      <c r="C714" s="5"/>
      <c r="D714" s="5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</row>
    <row r="715" ht="18.75" customHeight="1">
      <c r="A715" s="5"/>
      <c r="B715" s="5"/>
      <c r="C715" s="5"/>
      <c r="D715" s="5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</row>
    <row r="716" ht="18.75" customHeight="1">
      <c r="A716" s="5"/>
      <c r="B716" s="5"/>
      <c r="C716" s="5"/>
      <c r="D716" s="5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</row>
    <row r="717" ht="18.75" customHeight="1">
      <c r="A717" s="5"/>
      <c r="B717" s="5"/>
      <c r="C717" s="5"/>
      <c r="D717" s="5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</row>
    <row r="718" ht="18.75" customHeight="1">
      <c r="A718" s="5"/>
      <c r="B718" s="5"/>
      <c r="C718" s="5"/>
      <c r="D718" s="5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</row>
    <row r="719" ht="18.75" customHeight="1">
      <c r="A719" s="5"/>
      <c r="B719" s="5"/>
      <c r="C719" s="5"/>
      <c r="D719" s="5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</row>
    <row r="720" ht="18.75" customHeight="1">
      <c r="A720" s="5"/>
      <c r="B720" s="5"/>
      <c r="C720" s="5"/>
      <c r="D720" s="5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</row>
    <row r="721" ht="18.75" customHeight="1">
      <c r="A721" s="5"/>
      <c r="B721" s="5"/>
      <c r="C721" s="5"/>
      <c r="D721" s="5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</row>
    <row r="722" ht="18.75" customHeight="1">
      <c r="A722" s="5"/>
      <c r="B722" s="5"/>
      <c r="C722" s="5"/>
      <c r="D722" s="5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</row>
    <row r="723" ht="18.75" customHeight="1">
      <c r="A723" s="5"/>
      <c r="B723" s="5"/>
      <c r="C723" s="5"/>
      <c r="D723" s="5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</row>
    <row r="724" ht="18.75" customHeight="1">
      <c r="A724" s="5"/>
      <c r="B724" s="5"/>
      <c r="C724" s="5"/>
      <c r="D724" s="5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</row>
    <row r="725" ht="18.75" customHeight="1">
      <c r="A725" s="5"/>
      <c r="B725" s="5"/>
      <c r="C725" s="5"/>
      <c r="D725" s="5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</row>
    <row r="726" ht="18.75" customHeight="1">
      <c r="A726" s="5"/>
      <c r="B726" s="5"/>
      <c r="C726" s="5"/>
      <c r="D726" s="5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</row>
    <row r="727" ht="18.75" customHeight="1">
      <c r="A727" s="5"/>
      <c r="B727" s="5"/>
      <c r="C727" s="5"/>
      <c r="D727" s="5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</row>
    <row r="728" ht="18.75" customHeight="1">
      <c r="A728" s="5"/>
      <c r="B728" s="5"/>
      <c r="C728" s="5"/>
      <c r="D728" s="5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</row>
    <row r="729" ht="18.75" customHeight="1">
      <c r="A729" s="5"/>
      <c r="B729" s="5"/>
      <c r="C729" s="5"/>
      <c r="D729" s="5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</row>
    <row r="730" ht="18.75" customHeight="1">
      <c r="A730" s="5"/>
      <c r="B730" s="5"/>
      <c r="C730" s="5"/>
      <c r="D730" s="5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</row>
    <row r="731" ht="18.75" customHeight="1">
      <c r="A731" s="5"/>
      <c r="B731" s="5"/>
      <c r="C731" s="5"/>
      <c r="D731" s="5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</row>
    <row r="732" ht="18.75" customHeight="1">
      <c r="A732" s="5"/>
      <c r="B732" s="5"/>
      <c r="C732" s="5"/>
      <c r="D732" s="5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</row>
    <row r="733" ht="18.75" customHeight="1">
      <c r="A733" s="5"/>
      <c r="B733" s="5"/>
      <c r="C733" s="5"/>
      <c r="D733" s="5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</row>
    <row r="734" ht="18.75" customHeight="1">
      <c r="A734" s="5"/>
      <c r="B734" s="5"/>
      <c r="C734" s="5"/>
      <c r="D734" s="5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</row>
    <row r="735" ht="18.75" customHeight="1">
      <c r="A735" s="5"/>
      <c r="B735" s="5"/>
      <c r="C735" s="5"/>
      <c r="D735" s="5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</row>
    <row r="736" ht="18.75" customHeight="1">
      <c r="A736" s="5"/>
      <c r="B736" s="5"/>
      <c r="C736" s="5"/>
      <c r="D736" s="5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</row>
    <row r="737" ht="18.75" customHeight="1">
      <c r="A737" s="5"/>
      <c r="B737" s="5"/>
      <c r="C737" s="5"/>
      <c r="D737" s="5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</row>
    <row r="738" ht="18.75" customHeight="1">
      <c r="A738" s="5"/>
      <c r="B738" s="5"/>
      <c r="C738" s="5"/>
      <c r="D738" s="5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</row>
    <row r="739" ht="18.75" customHeight="1">
      <c r="A739" s="5"/>
      <c r="B739" s="5"/>
      <c r="C739" s="5"/>
      <c r="D739" s="5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</row>
    <row r="740" ht="18.75" customHeight="1">
      <c r="A740" s="5"/>
      <c r="B740" s="5"/>
      <c r="C740" s="5"/>
      <c r="D740" s="5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</row>
    <row r="741" ht="18.75" customHeight="1">
      <c r="A741" s="5"/>
      <c r="B741" s="5"/>
      <c r="C741" s="5"/>
      <c r="D741" s="5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</row>
    <row r="742" ht="18.75" customHeight="1">
      <c r="A742" s="5"/>
      <c r="B742" s="5"/>
      <c r="C742" s="5"/>
      <c r="D742" s="5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</row>
    <row r="743" ht="18.75" customHeight="1">
      <c r="A743" s="5"/>
      <c r="B743" s="5"/>
      <c r="C743" s="5"/>
      <c r="D743" s="5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</row>
    <row r="744" ht="18.75" customHeight="1">
      <c r="A744" s="5"/>
      <c r="B744" s="5"/>
      <c r="C744" s="5"/>
      <c r="D744" s="5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</row>
    <row r="745" ht="18.75" customHeight="1">
      <c r="A745" s="5"/>
      <c r="B745" s="5"/>
      <c r="C745" s="5"/>
      <c r="D745" s="5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</row>
    <row r="746" ht="18.75" customHeight="1">
      <c r="A746" s="5"/>
      <c r="B746" s="5"/>
      <c r="C746" s="5"/>
      <c r="D746" s="5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</row>
    <row r="747" ht="18.75" customHeight="1">
      <c r="A747" s="5"/>
      <c r="B747" s="5"/>
      <c r="C747" s="5"/>
      <c r="D747" s="5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</row>
    <row r="748" ht="18.75" customHeight="1">
      <c r="A748" s="5"/>
      <c r="B748" s="5"/>
      <c r="C748" s="5"/>
      <c r="D748" s="5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</row>
    <row r="749" ht="18.75" customHeight="1">
      <c r="A749" s="5"/>
      <c r="B749" s="5"/>
      <c r="C749" s="5"/>
      <c r="D749" s="5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</row>
    <row r="750" ht="18.75" customHeight="1">
      <c r="A750" s="5"/>
      <c r="B750" s="5"/>
      <c r="C750" s="5"/>
      <c r="D750" s="5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</row>
    <row r="751" ht="18.75" customHeight="1">
      <c r="A751" s="5"/>
      <c r="B751" s="5"/>
      <c r="C751" s="5"/>
      <c r="D751" s="5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</row>
    <row r="752" ht="18.75" customHeight="1">
      <c r="A752" s="5"/>
      <c r="B752" s="5"/>
      <c r="C752" s="5"/>
      <c r="D752" s="5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</row>
    <row r="753" ht="18.75" customHeight="1">
      <c r="A753" s="5"/>
      <c r="B753" s="5"/>
      <c r="C753" s="5"/>
      <c r="D753" s="5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</row>
    <row r="754" ht="18.75" customHeight="1">
      <c r="A754" s="5"/>
      <c r="B754" s="5"/>
      <c r="C754" s="5"/>
      <c r="D754" s="5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</row>
    <row r="755" ht="18.75" customHeight="1">
      <c r="A755" s="5"/>
      <c r="B755" s="5"/>
      <c r="C755" s="5"/>
      <c r="D755" s="5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</row>
    <row r="756" ht="18.75" customHeight="1">
      <c r="A756" s="5"/>
      <c r="B756" s="5"/>
      <c r="C756" s="5"/>
      <c r="D756" s="5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</row>
    <row r="757" ht="18.75" customHeight="1">
      <c r="A757" s="5"/>
      <c r="B757" s="5"/>
      <c r="C757" s="5"/>
      <c r="D757" s="5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</row>
    <row r="758" ht="18.75" customHeight="1">
      <c r="A758" s="5"/>
      <c r="B758" s="5"/>
      <c r="C758" s="5"/>
      <c r="D758" s="5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</row>
    <row r="759" ht="18.75" customHeight="1">
      <c r="A759" s="5"/>
      <c r="B759" s="5"/>
      <c r="C759" s="5"/>
      <c r="D759" s="5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</row>
    <row r="760" ht="18.75" customHeight="1">
      <c r="A760" s="5"/>
      <c r="B760" s="5"/>
      <c r="C760" s="5"/>
      <c r="D760" s="5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</row>
    <row r="761" ht="18.75" customHeight="1">
      <c r="A761" s="5"/>
      <c r="B761" s="5"/>
      <c r="C761" s="5"/>
      <c r="D761" s="5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</row>
    <row r="762" ht="18.75" customHeight="1">
      <c r="A762" s="5"/>
      <c r="B762" s="5"/>
      <c r="C762" s="5"/>
      <c r="D762" s="5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</row>
    <row r="763" ht="18.75" customHeight="1">
      <c r="A763" s="5"/>
      <c r="B763" s="5"/>
      <c r="C763" s="5"/>
      <c r="D763" s="5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</row>
    <row r="764" ht="18.75" customHeight="1">
      <c r="A764" s="5"/>
      <c r="B764" s="5"/>
      <c r="C764" s="5"/>
      <c r="D764" s="5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</row>
    <row r="765" ht="18.75" customHeight="1">
      <c r="A765" s="5"/>
      <c r="B765" s="5"/>
      <c r="C765" s="5"/>
      <c r="D765" s="5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</row>
    <row r="766" ht="18.75" customHeight="1">
      <c r="A766" s="5"/>
      <c r="B766" s="5"/>
      <c r="C766" s="5"/>
      <c r="D766" s="5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</row>
    <row r="767" ht="18.75" customHeight="1">
      <c r="A767" s="5"/>
      <c r="B767" s="5"/>
      <c r="C767" s="5"/>
      <c r="D767" s="5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</row>
    <row r="768" ht="18.75" customHeight="1">
      <c r="A768" s="5"/>
      <c r="B768" s="5"/>
      <c r="C768" s="5"/>
      <c r="D768" s="5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</row>
    <row r="769" ht="18.75" customHeight="1">
      <c r="A769" s="5"/>
      <c r="B769" s="5"/>
      <c r="C769" s="5"/>
      <c r="D769" s="5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</row>
    <row r="770" ht="18.75" customHeight="1">
      <c r="A770" s="5"/>
      <c r="B770" s="5"/>
      <c r="C770" s="5"/>
      <c r="D770" s="5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</row>
    <row r="771" ht="18.75" customHeight="1">
      <c r="A771" s="5"/>
      <c r="B771" s="5"/>
      <c r="C771" s="5"/>
      <c r="D771" s="5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</row>
    <row r="772" ht="18.75" customHeight="1">
      <c r="A772" s="5"/>
      <c r="B772" s="5"/>
      <c r="C772" s="5"/>
      <c r="D772" s="5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</row>
    <row r="773" ht="18.75" customHeight="1">
      <c r="A773" s="5"/>
      <c r="B773" s="5"/>
      <c r="C773" s="5"/>
      <c r="D773" s="5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</row>
    <row r="774" ht="18.75" customHeight="1">
      <c r="A774" s="5"/>
      <c r="B774" s="5"/>
      <c r="C774" s="5"/>
      <c r="D774" s="5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</row>
    <row r="775" ht="18.75" customHeight="1">
      <c r="A775" s="5"/>
      <c r="B775" s="5"/>
      <c r="C775" s="5"/>
      <c r="D775" s="5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</row>
    <row r="776" ht="18.75" customHeight="1">
      <c r="A776" s="5"/>
      <c r="B776" s="5"/>
      <c r="C776" s="5"/>
      <c r="D776" s="5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</row>
    <row r="777" ht="18.75" customHeight="1">
      <c r="A777" s="5"/>
      <c r="B777" s="5"/>
      <c r="C777" s="5"/>
      <c r="D777" s="5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</row>
    <row r="778" ht="18.75" customHeight="1">
      <c r="A778" s="5"/>
      <c r="B778" s="5"/>
      <c r="C778" s="5"/>
      <c r="D778" s="5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</row>
    <row r="779" ht="18.75" customHeight="1">
      <c r="A779" s="5"/>
      <c r="B779" s="5"/>
      <c r="C779" s="5"/>
      <c r="D779" s="5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</row>
    <row r="780" ht="18.75" customHeight="1">
      <c r="A780" s="5"/>
      <c r="B780" s="5"/>
      <c r="C780" s="5"/>
      <c r="D780" s="5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</row>
    <row r="781" ht="18.75" customHeight="1">
      <c r="A781" s="5"/>
      <c r="B781" s="5"/>
      <c r="C781" s="5"/>
      <c r="D781" s="5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</row>
    <row r="782" ht="18.75" customHeight="1">
      <c r="A782" s="5"/>
      <c r="B782" s="5"/>
      <c r="C782" s="5"/>
      <c r="D782" s="5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</row>
    <row r="783" ht="18.75" customHeight="1">
      <c r="A783" s="5"/>
      <c r="B783" s="5"/>
      <c r="C783" s="5"/>
      <c r="D783" s="5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</row>
    <row r="784" ht="18.75" customHeight="1">
      <c r="A784" s="5"/>
      <c r="B784" s="5"/>
      <c r="C784" s="5"/>
      <c r="D784" s="5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</row>
    <row r="785" ht="18.75" customHeight="1">
      <c r="A785" s="5"/>
      <c r="B785" s="5"/>
      <c r="C785" s="5"/>
      <c r="D785" s="5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</row>
    <row r="786" ht="18.75" customHeight="1">
      <c r="A786" s="5"/>
      <c r="B786" s="5"/>
      <c r="C786" s="5"/>
      <c r="D786" s="5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</row>
    <row r="787" ht="18.75" customHeight="1">
      <c r="A787" s="5"/>
      <c r="B787" s="5"/>
      <c r="C787" s="5"/>
      <c r="D787" s="5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</row>
    <row r="788" ht="18.75" customHeight="1">
      <c r="A788" s="5"/>
      <c r="B788" s="5"/>
      <c r="C788" s="5"/>
      <c r="D788" s="5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</row>
    <row r="789" ht="18.75" customHeight="1">
      <c r="A789" s="5"/>
      <c r="B789" s="5"/>
      <c r="C789" s="5"/>
      <c r="D789" s="5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</row>
    <row r="790" ht="18.75" customHeight="1">
      <c r="A790" s="5"/>
      <c r="B790" s="5"/>
      <c r="C790" s="5"/>
      <c r="D790" s="5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</row>
    <row r="791" ht="18.75" customHeight="1">
      <c r="A791" s="5"/>
      <c r="B791" s="5"/>
      <c r="C791" s="5"/>
      <c r="D791" s="5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</row>
    <row r="792" ht="18.75" customHeight="1">
      <c r="A792" s="5"/>
      <c r="B792" s="5"/>
      <c r="C792" s="5"/>
      <c r="D792" s="5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</row>
    <row r="793" ht="18.75" customHeight="1">
      <c r="A793" s="5"/>
      <c r="B793" s="5"/>
      <c r="C793" s="5"/>
      <c r="D793" s="5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</row>
    <row r="794" ht="18.75" customHeight="1">
      <c r="A794" s="5"/>
      <c r="B794" s="5"/>
      <c r="C794" s="5"/>
      <c r="D794" s="5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</row>
    <row r="795" ht="18.75" customHeight="1">
      <c r="A795" s="5"/>
      <c r="B795" s="5"/>
      <c r="C795" s="5"/>
      <c r="D795" s="5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</row>
    <row r="796" ht="18.75" customHeight="1">
      <c r="A796" s="5"/>
      <c r="B796" s="5"/>
      <c r="C796" s="5"/>
      <c r="D796" s="5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</row>
    <row r="797" ht="18.75" customHeight="1">
      <c r="A797" s="5"/>
      <c r="B797" s="5"/>
      <c r="C797" s="5"/>
      <c r="D797" s="5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</row>
    <row r="798" ht="18.75" customHeight="1">
      <c r="A798" s="5"/>
      <c r="B798" s="5"/>
      <c r="C798" s="5"/>
      <c r="D798" s="5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</row>
    <row r="799" ht="18.75" customHeight="1">
      <c r="A799" s="5"/>
      <c r="B799" s="5"/>
      <c r="C799" s="5"/>
      <c r="D799" s="5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</row>
    <row r="800" ht="18.75" customHeight="1">
      <c r="A800" s="5"/>
      <c r="B800" s="5"/>
      <c r="C800" s="5"/>
      <c r="D800" s="5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</row>
    <row r="801" ht="18.75" customHeight="1">
      <c r="A801" s="5"/>
      <c r="B801" s="5"/>
      <c r="C801" s="5"/>
      <c r="D801" s="5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</row>
    <row r="802" ht="18.75" customHeight="1">
      <c r="A802" s="5"/>
      <c r="B802" s="5"/>
      <c r="C802" s="5"/>
      <c r="D802" s="5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</row>
    <row r="803" ht="18.75" customHeight="1">
      <c r="A803" s="5"/>
      <c r="B803" s="5"/>
      <c r="C803" s="5"/>
      <c r="D803" s="5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</row>
    <row r="804" ht="18.75" customHeight="1">
      <c r="A804" s="5"/>
      <c r="B804" s="5"/>
      <c r="C804" s="5"/>
      <c r="D804" s="5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</row>
    <row r="805" ht="18.75" customHeight="1">
      <c r="A805" s="5"/>
      <c r="B805" s="5"/>
      <c r="C805" s="5"/>
      <c r="D805" s="5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</row>
    <row r="806" ht="18.75" customHeight="1">
      <c r="A806" s="5"/>
      <c r="B806" s="5"/>
      <c r="C806" s="5"/>
      <c r="D806" s="5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</row>
    <row r="807" ht="18.75" customHeight="1">
      <c r="A807" s="5"/>
      <c r="B807" s="5"/>
      <c r="C807" s="5"/>
      <c r="D807" s="5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</row>
    <row r="808" ht="18.75" customHeight="1">
      <c r="A808" s="5"/>
      <c r="B808" s="5"/>
      <c r="C808" s="5"/>
      <c r="D808" s="5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</row>
    <row r="809" ht="18.75" customHeight="1">
      <c r="A809" s="5"/>
      <c r="B809" s="5"/>
      <c r="C809" s="5"/>
      <c r="D809" s="5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</row>
    <row r="810" ht="18.75" customHeight="1">
      <c r="A810" s="5"/>
      <c r="B810" s="5"/>
      <c r="C810" s="5"/>
      <c r="D810" s="5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</row>
    <row r="811" ht="18.75" customHeight="1">
      <c r="A811" s="5"/>
      <c r="B811" s="5"/>
      <c r="C811" s="5"/>
      <c r="D811" s="5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</row>
    <row r="812" ht="18.75" customHeight="1">
      <c r="A812" s="5"/>
      <c r="B812" s="5"/>
      <c r="C812" s="5"/>
      <c r="D812" s="5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</row>
    <row r="813" ht="18.75" customHeight="1">
      <c r="A813" s="5"/>
      <c r="B813" s="5"/>
      <c r="C813" s="5"/>
      <c r="D813" s="5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</row>
    <row r="814" ht="18.75" customHeight="1">
      <c r="A814" s="5"/>
      <c r="B814" s="5"/>
      <c r="C814" s="5"/>
      <c r="D814" s="5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</row>
    <row r="815" ht="18.75" customHeight="1">
      <c r="A815" s="5"/>
      <c r="B815" s="5"/>
      <c r="C815" s="5"/>
      <c r="D815" s="5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</row>
    <row r="816" ht="18.75" customHeight="1">
      <c r="A816" s="5"/>
      <c r="B816" s="5"/>
      <c r="C816" s="5"/>
      <c r="D816" s="5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</row>
    <row r="817" ht="18.75" customHeight="1">
      <c r="A817" s="5"/>
      <c r="B817" s="5"/>
      <c r="C817" s="5"/>
      <c r="D817" s="5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</row>
    <row r="818" ht="18.75" customHeight="1">
      <c r="A818" s="5"/>
      <c r="B818" s="5"/>
      <c r="C818" s="5"/>
      <c r="D818" s="5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</row>
    <row r="819" ht="18.75" customHeight="1">
      <c r="A819" s="5"/>
      <c r="B819" s="5"/>
      <c r="C819" s="5"/>
      <c r="D819" s="5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</row>
    <row r="820" ht="18.75" customHeight="1">
      <c r="A820" s="5"/>
      <c r="B820" s="5"/>
      <c r="C820" s="5"/>
      <c r="D820" s="5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</row>
    <row r="821" ht="18.75" customHeight="1">
      <c r="A821" s="5"/>
      <c r="B821" s="5"/>
      <c r="C821" s="5"/>
      <c r="D821" s="5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</row>
    <row r="822" ht="18.75" customHeight="1">
      <c r="A822" s="5"/>
      <c r="B822" s="5"/>
      <c r="C822" s="5"/>
      <c r="D822" s="5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</row>
    <row r="823" ht="18.75" customHeight="1">
      <c r="A823" s="5"/>
      <c r="B823" s="5"/>
      <c r="C823" s="5"/>
      <c r="D823" s="5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</row>
    <row r="824" ht="18.75" customHeight="1">
      <c r="A824" s="5"/>
      <c r="B824" s="5"/>
      <c r="C824" s="5"/>
      <c r="D824" s="5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</row>
    <row r="825" ht="18.75" customHeight="1">
      <c r="A825" s="5"/>
      <c r="B825" s="5"/>
      <c r="C825" s="5"/>
      <c r="D825" s="5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</row>
    <row r="826" ht="18.75" customHeight="1">
      <c r="A826" s="5"/>
      <c r="B826" s="5"/>
      <c r="C826" s="5"/>
      <c r="D826" s="5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</row>
    <row r="827" ht="18.75" customHeight="1">
      <c r="A827" s="5"/>
      <c r="B827" s="5"/>
      <c r="C827" s="5"/>
      <c r="D827" s="5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</row>
    <row r="828" ht="18.75" customHeight="1">
      <c r="A828" s="5"/>
      <c r="B828" s="5"/>
      <c r="C828" s="5"/>
      <c r="D828" s="5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</row>
    <row r="829" ht="18.75" customHeight="1">
      <c r="A829" s="5"/>
      <c r="B829" s="5"/>
      <c r="C829" s="5"/>
      <c r="D829" s="5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</row>
    <row r="830" ht="18.75" customHeight="1">
      <c r="A830" s="5"/>
      <c r="B830" s="5"/>
      <c r="C830" s="5"/>
      <c r="D830" s="5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</row>
    <row r="831" ht="18.75" customHeight="1">
      <c r="A831" s="5"/>
      <c r="B831" s="5"/>
      <c r="C831" s="5"/>
      <c r="D831" s="5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</row>
    <row r="832" ht="18.75" customHeight="1">
      <c r="A832" s="5"/>
      <c r="B832" s="5"/>
      <c r="C832" s="5"/>
      <c r="D832" s="5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</row>
    <row r="833" ht="18.75" customHeight="1">
      <c r="A833" s="5"/>
      <c r="B833" s="5"/>
      <c r="C833" s="5"/>
      <c r="D833" s="5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</row>
    <row r="834" ht="18.75" customHeight="1">
      <c r="A834" s="5"/>
      <c r="B834" s="5"/>
      <c r="C834" s="5"/>
      <c r="D834" s="5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</row>
    <row r="835" ht="18.75" customHeight="1">
      <c r="A835" s="5"/>
      <c r="B835" s="5"/>
      <c r="C835" s="5"/>
      <c r="D835" s="5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</row>
    <row r="836" ht="18.75" customHeight="1">
      <c r="A836" s="5"/>
      <c r="B836" s="5"/>
      <c r="C836" s="5"/>
      <c r="D836" s="5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</row>
    <row r="837" ht="18.75" customHeight="1">
      <c r="A837" s="5"/>
      <c r="B837" s="5"/>
      <c r="C837" s="5"/>
      <c r="D837" s="5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</row>
    <row r="838" ht="18.75" customHeight="1">
      <c r="A838" s="5"/>
      <c r="B838" s="5"/>
      <c r="C838" s="5"/>
      <c r="D838" s="5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</row>
    <row r="839" ht="18.75" customHeight="1">
      <c r="A839" s="5"/>
      <c r="B839" s="5"/>
      <c r="C839" s="5"/>
      <c r="D839" s="5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</row>
    <row r="840" ht="18.75" customHeight="1">
      <c r="A840" s="5"/>
      <c r="B840" s="5"/>
      <c r="C840" s="5"/>
      <c r="D840" s="5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</row>
    <row r="841" ht="18.75" customHeight="1">
      <c r="A841" s="5"/>
      <c r="B841" s="5"/>
      <c r="C841" s="5"/>
      <c r="D841" s="5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</row>
    <row r="842" ht="18.75" customHeight="1">
      <c r="A842" s="5"/>
      <c r="B842" s="5"/>
      <c r="C842" s="5"/>
      <c r="D842" s="5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</row>
    <row r="843" ht="18.75" customHeight="1">
      <c r="A843" s="5"/>
      <c r="B843" s="5"/>
      <c r="C843" s="5"/>
      <c r="D843" s="5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</row>
    <row r="844" ht="18.75" customHeight="1">
      <c r="A844" s="5"/>
      <c r="B844" s="5"/>
      <c r="C844" s="5"/>
      <c r="D844" s="5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</row>
    <row r="845" ht="18.75" customHeight="1">
      <c r="A845" s="5"/>
      <c r="B845" s="5"/>
      <c r="C845" s="5"/>
      <c r="D845" s="5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</row>
    <row r="846" ht="18.75" customHeight="1">
      <c r="A846" s="5"/>
      <c r="B846" s="5"/>
      <c r="C846" s="5"/>
      <c r="D846" s="5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</row>
    <row r="847" ht="18.75" customHeight="1">
      <c r="A847" s="5"/>
      <c r="B847" s="5"/>
      <c r="C847" s="5"/>
      <c r="D847" s="5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</row>
    <row r="848" ht="18.75" customHeight="1">
      <c r="A848" s="5"/>
      <c r="B848" s="5"/>
      <c r="C848" s="5"/>
      <c r="D848" s="5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</row>
    <row r="849" ht="18.75" customHeight="1">
      <c r="A849" s="5"/>
      <c r="B849" s="5"/>
      <c r="C849" s="5"/>
      <c r="D849" s="5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</row>
    <row r="850" ht="18.75" customHeight="1">
      <c r="A850" s="5"/>
      <c r="B850" s="5"/>
      <c r="C850" s="5"/>
      <c r="D850" s="5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</row>
    <row r="851" ht="18.75" customHeight="1">
      <c r="A851" s="5"/>
      <c r="B851" s="5"/>
      <c r="C851" s="5"/>
      <c r="D851" s="5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</row>
    <row r="852" ht="18.75" customHeight="1">
      <c r="A852" s="5"/>
      <c r="B852" s="5"/>
      <c r="C852" s="5"/>
      <c r="D852" s="5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</row>
    <row r="853" ht="18.75" customHeight="1">
      <c r="A853" s="5"/>
      <c r="B853" s="5"/>
      <c r="C853" s="5"/>
      <c r="D853" s="5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</row>
    <row r="854" ht="18.75" customHeight="1">
      <c r="A854" s="5"/>
      <c r="B854" s="5"/>
      <c r="C854" s="5"/>
      <c r="D854" s="5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</row>
    <row r="855" ht="18.75" customHeight="1">
      <c r="A855" s="5"/>
      <c r="B855" s="5"/>
      <c r="C855" s="5"/>
      <c r="D855" s="5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</row>
    <row r="856" ht="18.75" customHeight="1">
      <c r="A856" s="5"/>
      <c r="B856" s="5"/>
      <c r="C856" s="5"/>
      <c r="D856" s="5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</row>
    <row r="857" ht="18.75" customHeight="1">
      <c r="A857" s="5"/>
      <c r="B857" s="5"/>
      <c r="C857" s="5"/>
      <c r="D857" s="5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</row>
    <row r="858" ht="18.75" customHeight="1">
      <c r="A858" s="5"/>
      <c r="B858" s="5"/>
      <c r="C858" s="5"/>
      <c r="D858" s="5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</row>
    <row r="859" ht="18.75" customHeight="1">
      <c r="A859" s="5"/>
      <c r="B859" s="5"/>
      <c r="C859" s="5"/>
      <c r="D859" s="5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</row>
    <row r="860" ht="18.75" customHeight="1">
      <c r="A860" s="5"/>
      <c r="B860" s="5"/>
      <c r="C860" s="5"/>
      <c r="D860" s="5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</row>
    <row r="861" ht="18.75" customHeight="1">
      <c r="A861" s="5"/>
      <c r="B861" s="5"/>
      <c r="C861" s="5"/>
      <c r="D861" s="5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</row>
    <row r="862" ht="18.75" customHeight="1">
      <c r="A862" s="5"/>
      <c r="B862" s="5"/>
      <c r="C862" s="5"/>
      <c r="D862" s="5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</row>
    <row r="863" ht="18.75" customHeight="1">
      <c r="A863" s="5"/>
      <c r="B863" s="5"/>
      <c r="C863" s="5"/>
      <c r="D863" s="5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</row>
    <row r="864" ht="18.75" customHeight="1">
      <c r="A864" s="5"/>
      <c r="B864" s="5"/>
      <c r="C864" s="5"/>
      <c r="D864" s="5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</row>
    <row r="865" ht="18.75" customHeight="1">
      <c r="A865" s="5"/>
      <c r="B865" s="5"/>
      <c r="C865" s="5"/>
      <c r="D865" s="5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</row>
    <row r="866" ht="18.75" customHeight="1">
      <c r="A866" s="5"/>
      <c r="B866" s="5"/>
      <c r="C866" s="5"/>
      <c r="D866" s="5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</row>
    <row r="867" ht="18.75" customHeight="1">
      <c r="A867" s="5"/>
      <c r="B867" s="5"/>
      <c r="C867" s="5"/>
      <c r="D867" s="5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</row>
    <row r="868" ht="18.75" customHeight="1">
      <c r="A868" s="5"/>
      <c r="B868" s="5"/>
      <c r="C868" s="5"/>
      <c r="D868" s="5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</row>
    <row r="869" ht="18.75" customHeight="1">
      <c r="A869" s="5"/>
      <c r="B869" s="5"/>
      <c r="C869" s="5"/>
      <c r="D869" s="5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</row>
    <row r="870" ht="18.75" customHeight="1">
      <c r="A870" s="5"/>
      <c r="B870" s="5"/>
      <c r="C870" s="5"/>
      <c r="D870" s="5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</row>
    <row r="871" ht="18.75" customHeight="1">
      <c r="A871" s="5"/>
      <c r="B871" s="5"/>
      <c r="C871" s="5"/>
      <c r="D871" s="5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</row>
    <row r="872" ht="18.75" customHeight="1">
      <c r="A872" s="5"/>
      <c r="B872" s="5"/>
      <c r="C872" s="5"/>
      <c r="D872" s="5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</row>
    <row r="873" ht="18.75" customHeight="1">
      <c r="A873" s="5"/>
      <c r="B873" s="5"/>
      <c r="C873" s="5"/>
      <c r="D873" s="5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</row>
    <row r="874" ht="18.75" customHeight="1">
      <c r="A874" s="5"/>
      <c r="B874" s="5"/>
      <c r="C874" s="5"/>
      <c r="D874" s="5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</row>
    <row r="875" ht="18.75" customHeight="1">
      <c r="A875" s="5"/>
      <c r="B875" s="5"/>
      <c r="C875" s="5"/>
      <c r="D875" s="5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</row>
    <row r="876" ht="18.75" customHeight="1">
      <c r="A876" s="5"/>
      <c r="B876" s="5"/>
      <c r="C876" s="5"/>
      <c r="D876" s="5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</row>
    <row r="877" ht="18.75" customHeight="1">
      <c r="A877" s="5"/>
      <c r="B877" s="5"/>
      <c r="C877" s="5"/>
      <c r="D877" s="5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</row>
    <row r="878" ht="18.75" customHeight="1">
      <c r="A878" s="5"/>
      <c r="B878" s="5"/>
      <c r="C878" s="5"/>
      <c r="D878" s="5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</row>
    <row r="879" ht="18.75" customHeight="1">
      <c r="A879" s="5"/>
      <c r="B879" s="5"/>
      <c r="C879" s="5"/>
      <c r="D879" s="5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</row>
    <row r="880" ht="18.75" customHeight="1">
      <c r="A880" s="5"/>
      <c r="B880" s="5"/>
      <c r="C880" s="5"/>
      <c r="D880" s="5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</row>
    <row r="881" ht="18.75" customHeight="1">
      <c r="A881" s="5"/>
      <c r="B881" s="5"/>
      <c r="C881" s="5"/>
      <c r="D881" s="5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</row>
    <row r="882" ht="18.75" customHeight="1">
      <c r="A882" s="5"/>
      <c r="B882" s="5"/>
      <c r="C882" s="5"/>
      <c r="D882" s="5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</row>
    <row r="883" ht="18.75" customHeight="1">
      <c r="A883" s="5"/>
      <c r="B883" s="5"/>
      <c r="C883" s="5"/>
      <c r="D883" s="5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</row>
    <row r="884" ht="18.75" customHeight="1">
      <c r="A884" s="5"/>
      <c r="B884" s="5"/>
      <c r="C884" s="5"/>
      <c r="D884" s="5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</row>
    <row r="885" ht="18.75" customHeight="1">
      <c r="A885" s="5"/>
      <c r="B885" s="5"/>
      <c r="C885" s="5"/>
      <c r="D885" s="5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</row>
    <row r="886" ht="18.75" customHeight="1">
      <c r="A886" s="5"/>
      <c r="B886" s="5"/>
      <c r="C886" s="5"/>
      <c r="D886" s="5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</row>
    <row r="887" ht="18.75" customHeight="1">
      <c r="A887" s="5"/>
      <c r="B887" s="5"/>
      <c r="C887" s="5"/>
      <c r="D887" s="5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</row>
    <row r="888" ht="18.75" customHeight="1">
      <c r="A888" s="5"/>
      <c r="B888" s="5"/>
      <c r="C888" s="5"/>
      <c r="D888" s="5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</row>
    <row r="889" ht="18.75" customHeight="1">
      <c r="A889" s="5"/>
      <c r="B889" s="5"/>
      <c r="C889" s="5"/>
      <c r="D889" s="5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</row>
    <row r="890" ht="18.75" customHeight="1">
      <c r="A890" s="5"/>
      <c r="B890" s="5"/>
      <c r="C890" s="5"/>
      <c r="D890" s="5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</row>
    <row r="891" ht="18.75" customHeight="1">
      <c r="A891" s="5"/>
      <c r="B891" s="5"/>
      <c r="C891" s="5"/>
      <c r="D891" s="5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</row>
    <row r="892" ht="18.75" customHeight="1">
      <c r="A892" s="5"/>
      <c r="B892" s="5"/>
      <c r="C892" s="5"/>
      <c r="D892" s="5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</row>
    <row r="893" ht="18.75" customHeight="1">
      <c r="A893" s="5"/>
      <c r="B893" s="5"/>
      <c r="C893" s="5"/>
      <c r="D893" s="5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</row>
    <row r="894" ht="18.75" customHeight="1">
      <c r="A894" s="5"/>
      <c r="B894" s="5"/>
      <c r="C894" s="5"/>
      <c r="D894" s="5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</row>
    <row r="895" ht="18.75" customHeight="1">
      <c r="A895" s="5"/>
      <c r="B895" s="5"/>
      <c r="C895" s="5"/>
      <c r="D895" s="5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</row>
    <row r="896" ht="18.75" customHeight="1">
      <c r="A896" s="5"/>
      <c r="B896" s="5"/>
      <c r="C896" s="5"/>
      <c r="D896" s="5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</row>
    <row r="897" ht="18.75" customHeight="1">
      <c r="A897" s="5"/>
      <c r="B897" s="5"/>
      <c r="C897" s="5"/>
      <c r="D897" s="5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</row>
    <row r="898" ht="18.75" customHeight="1">
      <c r="A898" s="5"/>
      <c r="B898" s="5"/>
      <c r="C898" s="5"/>
      <c r="D898" s="5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</row>
    <row r="899" ht="18.75" customHeight="1">
      <c r="A899" s="5"/>
      <c r="B899" s="5"/>
      <c r="C899" s="5"/>
      <c r="D899" s="5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</row>
    <row r="900" ht="18.75" customHeight="1">
      <c r="A900" s="5"/>
      <c r="B900" s="5"/>
      <c r="C900" s="5"/>
      <c r="D900" s="5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</row>
    <row r="901" ht="18.75" customHeight="1">
      <c r="A901" s="5"/>
      <c r="B901" s="5"/>
      <c r="C901" s="5"/>
      <c r="D901" s="5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</row>
    <row r="902" ht="18.75" customHeight="1">
      <c r="A902" s="5"/>
      <c r="B902" s="5"/>
      <c r="C902" s="5"/>
      <c r="D902" s="5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</row>
    <row r="903" ht="18.75" customHeight="1">
      <c r="A903" s="5"/>
      <c r="B903" s="5"/>
      <c r="C903" s="5"/>
      <c r="D903" s="5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</row>
    <row r="904" ht="18.75" customHeight="1">
      <c r="A904" s="5"/>
      <c r="B904" s="5"/>
      <c r="C904" s="5"/>
      <c r="D904" s="5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</row>
    <row r="905" ht="18.75" customHeight="1">
      <c r="A905" s="5"/>
      <c r="B905" s="5"/>
      <c r="C905" s="5"/>
      <c r="D905" s="5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</row>
    <row r="906" ht="18.75" customHeight="1">
      <c r="A906" s="5"/>
      <c r="B906" s="5"/>
      <c r="C906" s="5"/>
      <c r="D906" s="5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</row>
    <row r="907" ht="18.75" customHeight="1">
      <c r="A907" s="5"/>
      <c r="B907" s="5"/>
      <c r="C907" s="5"/>
      <c r="D907" s="5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</row>
    <row r="908" ht="18.75" customHeight="1">
      <c r="A908" s="5"/>
      <c r="B908" s="5"/>
      <c r="C908" s="5"/>
      <c r="D908" s="5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</row>
    <row r="909" ht="18.75" customHeight="1">
      <c r="A909" s="5"/>
      <c r="B909" s="5"/>
      <c r="C909" s="5"/>
      <c r="D909" s="5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</row>
    <row r="910" ht="18.75" customHeight="1">
      <c r="A910" s="5"/>
      <c r="B910" s="5"/>
      <c r="C910" s="5"/>
      <c r="D910" s="5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</row>
    <row r="911" ht="18.75" customHeight="1">
      <c r="A911" s="5"/>
      <c r="B911" s="5"/>
      <c r="C911" s="5"/>
      <c r="D911" s="5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</row>
    <row r="912" ht="18.75" customHeight="1">
      <c r="A912" s="5"/>
      <c r="B912" s="5"/>
      <c r="C912" s="5"/>
      <c r="D912" s="5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</row>
    <row r="913" ht="18.75" customHeight="1">
      <c r="A913" s="5"/>
      <c r="B913" s="5"/>
      <c r="C913" s="5"/>
      <c r="D913" s="5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</row>
    <row r="914" ht="18.75" customHeight="1">
      <c r="A914" s="5"/>
      <c r="B914" s="5"/>
      <c r="C914" s="5"/>
      <c r="D914" s="5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</row>
    <row r="915" ht="18.75" customHeight="1">
      <c r="A915" s="5"/>
      <c r="B915" s="5"/>
      <c r="C915" s="5"/>
      <c r="D915" s="5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</row>
    <row r="916" ht="18.75" customHeight="1">
      <c r="A916" s="5"/>
      <c r="B916" s="5"/>
      <c r="C916" s="5"/>
      <c r="D916" s="5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</row>
    <row r="917" ht="18.75" customHeight="1">
      <c r="A917" s="5"/>
      <c r="B917" s="5"/>
      <c r="C917" s="5"/>
      <c r="D917" s="5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</row>
    <row r="918" ht="18.75" customHeight="1">
      <c r="A918" s="5"/>
      <c r="B918" s="5"/>
      <c r="C918" s="5"/>
      <c r="D918" s="5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</row>
    <row r="919" ht="18.75" customHeight="1">
      <c r="A919" s="5"/>
      <c r="B919" s="5"/>
      <c r="C919" s="5"/>
      <c r="D919" s="5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</row>
    <row r="920" ht="18.75" customHeight="1">
      <c r="A920" s="5"/>
      <c r="B920" s="5"/>
      <c r="C920" s="5"/>
      <c r="D920" s="5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</row>
    <row r="921" ht="18.75" customHeight="1">
      <c r="A921" s="5"/>
      <c r="B921" s="5"/>
      <c r="C921" s="5"/>
      <c r="D921" s="5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</row>
    <row r="922" ht="18.75" customHeight="1">
      <c r="A922" s="5"/>
      <c r="B922" s="5"/>
      <c r="C922" s="5"/>
      <c r="D922" s="5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</row>
    <row r="923" ht="18.75" customHeight="1">
      <c r="A923" s="5"/>
      <c r="B923" s="5"/>
      <c r="C923" s="5"/>
      <c r="D923" s="5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</row>
    <row r="924" ht="18.75" customHeight="1">
      <c r="A924" s="5"/>
      <c r="B924" s="5"/>
      <c r="C924" s="5"/>
      <c r="D924" s="5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</row>
    <row r="925" ht="18.75" customHeight="1">
      <c r="A925" s="5"/>
      <c r="B925" s="5"/>
      <c r="C925" s="5"/>
      <c r="D925" s="5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</row>
    <row r="926" ht="18.75" customHeight="1">
      <c r="A926" s="5"/>
      <c r="B926" s="5"/>
      <c r="C926" s="5"/>
      <c r="D926" s="5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</row>
    <row r="927" ht="18.75" customHeight="1">
      <c r="A927" s="5"/>
      <c r="B927" s="5"/>
      <c r="C927" s="5"/>
      <c r="D927" s="5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</row>
    <row r="928" ht="18.75" customHeight="1">
      <c r="A928" s="5"/>
      <c r="B928" s="5"/>
      <c r="C928" s="5"/>
      <c r="D928" s="5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</row>
    <row r="929" ht="18.75" customHeight="1">
      <c r="A929" s="5"/>
      <c r="B929" s="5"/>
      <c r="C929" s="5"/>
      <c r="D929" s="5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</row>
    <row r="930" ht="18.75" customHeight="1">
      <c r="A930" s="5"/>
      <c r="B930" s="5"/>
      <c r="C930" s="5"/>
      <c r="D930" s="5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</row>
    <row r="931" ht="18.75" customHeight="1">
      <c r="A931" s="5"/>
      <c r="B931" s="5"/>
      <c r="C931" s="5"/>
      <c r="D931" s="5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</row>
    <row r="932" ht="18.75" customHeight="1">
      <c r="A932" s="5"/>
      <c r="B932" s="5"/>
      <c r="C932" s="5"/>
      <c r="D932" s="5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</row>
    <row r="933" ht="18.75" customHeight="1">
      <c r="A933" s="5"/>
      <c r="B933" s="5"/>
      <c r="C933" s="5"/>
      <c r="D933" s="5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</row>
    <row r="934" ht="18.75" customHeight="1">
      <c r="A934" s="5"/>
      <c r="B934" s="5"/>
      <c r="C934" s="5"/>
      <c r="D934" s="5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</row>
    <row r="935" ht="18.75" customHeight="1">
      <c r="A935" s="5"/>
      <c r="B935" s="5"/>
      <c r="C935" s="5"/>
      <c r="D935" s="5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</row>
    <row r="936" ht="18.75" customHeight="1">
      <c r="A936" s="5"/>
      <c r="B936" s="5"/>
      <c r="C936" s="5"/>
      <c r="D936" s="5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</row>
    <row r="937" ht="18.75" customHeight="1">
      <c r="A937" s="5"/>
      <c r="B937" s="5"/>
      <c r="C937" s="5"/>
      <c r="D937" s="5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</row>
    <row r="938" ht="18.75" customHeight="1">
      <c r="A938" s="5"/>
      <c r="B938" s="5"/>
      <c r="C938" s="5"/>
      <c r="D938" s="5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</row>
    <row r="939" ht="18.75" customHeight="1">
      <c r="A939" s="5"/>
      <c r="B939" s="5"/>
      <c r="C939" s="5"/>
      <c r="D939" s="5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</row>
    <row r="940" ht="18.75" customHeight="1">
      <c r="A940" s="5"/>
      <c r="B940" s="5"/>
      <c r="C940" s="5"/>
      <c r="D940" s="5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</row>
    <row r="941" ht="18.75" customHeight="1">
      <c r="A941" s="5"/>
      <c r="B941" s="5"/>
      <c r="C941" s="5"/>
      <c r="D941" s="5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</row>
    <row r="942" ht="18.75" customHeight="1">
      <c r="A942" s="5"/>
      <c r="B942" s="5"/>
      <c r="C942" s="5"/>
      <c r="D942" s="5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</row>
    <row r="943" ht="18.75" customHeight="1">
      <c r="A943" s="5"/>
      <c r="B943" s="5"/>
      <c r="C943" s="5"/>
      <c r="D943" s="5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</row>
    <row r="944" ht="18.75" customHeight="1">
      <c r="A944" s="5"/>
      <c r="B944" s="5"/>
      <c r="C944" s="5"/>
      <c r="D944" s="5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</row>
    <row r="945" ht="18.75" customHeight="1">
      <c r="A945" s="5"/>
      <c r="B945" s="5"/>
      <c r="C945" s="5"/>
      <c r="D945" s="5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</row>
    <row r="946" ht="18.75" customHeight="1">
      <c r="A946" s="5"/>
      <c r="B946" s="5"/>
      <c r="C946" s="5"/>
      <c r="D946" s="5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</row>
    <row r="947" ht="18.75" customHeight="1">
      <c r="A947" s="5"/>
      <c r="B947" s="5"/>
      <c r="C947" s="5"/>
      <c r="D947" s="5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</row>
    <row r="948" ht="18.75" customHeight="1">
      <c r="A948" s="5"/>
      <c r="B948" s="5"/>
      <c r="C948" s="5"/>
      <c r="D948" s="5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</row>
    <row r="949" ht="18.75" customHeight="1">
      <c r="A949" s="5"/>
      <c r="B949" s="5"/>
      <c r="C949" s="5"/>
      <c r="D949" s="5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</row>
    <row r="950" ht="18.75" customHeight="1">
      <c r="A950" s="5"/>
      <c r="B950" s="5"/>
      <c r="C950" s="5"/>
      <c r="D950" s="5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</row>
    <row r="951" ht="18.75" customHeight="1">
      <c r="A951" s="5"/>
      <c r="B951" s="5"/>
      <c r="C951" s="5"/>
      <c r="D951" s="5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</row>
    <row r="952" ht="18.75" customHeight="1">
      <c r="A952" s="5"/>
      <c r="B952" s="5"/>
      <c r="C952" s="5"/>
      <c r="D952" s="5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</row>
    <row r="953" ht="18.75" customHeight="1">
      <c r="A953" s="5"/>
      <c r="B953" s="5"/>
      <c r="C953" s="5"/>
      <c r="D953" s="5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</row>
    <row r="954" ht="18.75" customHeight="1">
      <c r="A954" s="5"/>
      <c r="B954" s="5"/>
      <c r="C954" s="5"/>
      <c r="D954" s="5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</row>
    <row r="955" ht="18.75" customHeight="1">
      <c r="A955" s="5"/>
      <c r="B955" s="5"/>
      <c r="C955" s="5"/>
      <c r="D955" s="5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</row>
    <row r="956" ht="18.75" customHeight="1">
      <c r="A956" s="5"/>
      <c r="B956" s="5"/>
      <c r="C956" s="5"/>
      <c r="D956" s="5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</row>
    <row r="957" ht="18.75" customHeight="1">
      <c r="A957" s="5"/>
      <c r="B957" s="5"/>
      <c r="C957" s="5"/>
      <c r="D957" s="5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</row>
    <row r="958" ht="18.75" customHeight="1">
      <c r="A958" s="5"/>
      <c r="B958" s="5"/>
      <c r="C958" s="5"/>
      <c r="D958" s="5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</row>
    <row r="959" ht="18.75" customHeight="1">
      <c r="A959" s="5"/>
      <c r="B959" s="5"/>
      <c r="C959" s="5"/>
      <c r="D959" s="5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</row>
    <row r="960" ht="18.75" customHeight="1">
      <c r="A960" s="5"/>
      <c r="B960" s="5"/>
      <c r="C960" s="5"/>
      <c r="D960" s="5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</row>
    <row r="961" ht="18.75" customHeight="1">
      <c r="A961" s="5"/>
      <c r="B961" s="5"/>
      <c r="C961" s="5"/>
      <c r="D961" s="5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</row>
    <row r="962" ht="18.75" customHeight="1">
      <c r="A962" s="5"/>
      <c r="B962" s="5"/>
      <c r="C962" s="5"/>
      <c r="D962" s="5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</row>
    <row r="963" ht="18.75" customHeight="1">
      <c r="A963" s="5"/>
      <c r="B963" s="5"/>
      <c r="C963" s="5"/>
      <c r="D963" s="5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</row>
    <row r="964" ht="18.75" customHeight="1">
      <c r="A964" s="5"/>
      <c r="B964" s="5"/>
      <c r="C964" s="5"/>
      <c r="D964" s="5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</row>
    <row r="965" ht="18.75" customHeight="1">
      <c r="A965" s="5"/>
      <c r="B965" s="5"/>
      <c r="C965" s="5"/>
      <c r="D965" s="5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</row>
    <row r="966" ht="18.75" customHeight="1">
      <c r="A966" s="5"/>
      <c r="B966" s="5"/>
      <c r="C966" s="5"/>
      <c r="D966" s="5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</row>
    <row r="967" ht="18.75" customHeight="1">
      <c r="A967" s="5"/>
      <c r="B967" s="5"/>
      <c r="C967" s="5"/>
      <c r="D967" s="5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</row>
    <row r="968" ht="18.75" customHeight="1">
      <c r="A968" s="5"/>
      <c r="B968" s="5"/>
      <c r="C968" s="5"/>
      <c r="D968" s="5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</row>
    <row r="969" ht="18.75" customHeight="1">
      <c r="A969" s="5"/>
      <c r="B969" s="5"/>
      <c r="C969" s="5"/>
      <c r="D969" s="5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</row>
    <row r="970" ht="18.75" customHeight="1">
      <c r="A970" s="5"/>
      <c r="B970" s="5"/>
      <c r="C970" s="5"/>
      <c r="D970" s="5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</row>
    <row r="971" ht="18.75" customHeight="1">
      <c r="A971" s="5"/>
      <c r="B971" s="5"/>
      <c r="C971" s="5"/>
      <c r="D971" s="5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</row>
    <row r="972" ht="18.75" customHeight="1">
      <c r="A972" s="5"/>
      <c r="B972" s="5"/>
      <c r="C972" s="5"/>
      <c r="D972" s="5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</row>
    <row r="973" ht="18.75" customHeight="1">
      <c r="A973" s="5"/>
      <c r="B973" s="5"/>
      <c r="C973" s="5"/>
      <c r="D973" s="5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</row>
    <row r="974" ht="18.75" customHeight="1">
      <c r="A974" s="5"/>
      <c r="B974" s="5"/>
      <c r="C974" s="5"/>
      <c r="D974" s="5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</row>
    <row r="975" ht="18.75" customHeight="1">
      <c r="A975" s="5"/>
      <c r="B975" s="5"/>
      <c r="C975" s="5"/>
      <c r="D975" s="5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</row>
    <row r="976" ht="18.75" customHeight="1">
      <c r="A976" s="5"/>
      <c r="B976" s="5"/>
      <c r="C976" s="5"/>
      <c r="D976" s="5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</row>
    <row r="977" ht="18.75" customHeight="1">
      <c r="A977" s="5"/>
      <c r="B977" s="5"/>
      <c r="C977" s="5"/>
      <c r="D977" s="5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</row>
    <row r="978" ht="18.75" customHeight="1">
      <c r="A978" s="5"/>
      <c r="B978" s="5"/>
      <c r="C978" s="5"/>
      <c r="D978" s="5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</row>
    <row r="979" ht="18.75" customHeight="1">
      <c r="A979" s="5"/>
      <c r="B979" s="5"/>
      <c r="C979" s="5"/>
      <c r="D979" s="5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</row>
    <row r="980" ht="18.75" customHeight="1">
      <c r="A980" s="5"/>
      <c r="B980" s="5"/>
      <c r="C980" s="5"/>
      <c r="D980" s="5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</row>
    <row r="981" ht="18.75" customHeight="1">
      <c r="A981" s="5"/>
      <c r="B981" s="5"/>
      <c r="C981" s="5"/>
      <c r="D981" s="5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</row>
    <row r="982" ht="18.75" customHeight="1">
      <c r="A982" s="5"/>
      <c r="B982" s="5"/>
      <c r="C982" s="5"/>
      <c r="D982" s="5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</row>
    <row r="983" ht="18.75" customHeight="1">
      <c r="A983" s="5"/>
      <c r="B983" s="5"/>
      <c r="C983" s="5"/>
      <c r="D983" s="5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</row>
    <row r="984" ht="18.75" customHeight="1">
      <c r="A984" s="5"/>
      <c r="B984" s="5"/>
      <c r="C984" s="5"/>
      <c r="D984" s="5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</row>
    <row r="985" ht="18.75" customHeight="1">
      <c r="A985" s="5"/>
      <c r="B985" s="5"/>
      <c r="C985" s="5"/>
      <c r="D985" s="5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</row>
    <row r="986" ht="18.75" customHeight="1">
      <c r="A986" s="5"/>
      <c r="B986" s="5"/>
      <c r="C986" s="5"/>
      <c r="D986" s="5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</row>
    <row r="987" ht="18.75" customHeight="1">
      <c r="A987" s="5"/>
      <c r="B987" s="5"/>
      <c r="C987" s="5"/>
      <c r="D987" s="5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</row>
    <row r="988" ht="18.75" customHeight="1">
      <c r="A988" s="5"/>
      <c r="B988" s="5"/>
      <c r="C988" s="5"/>
      <c r="D988" s="5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</row>
    <row r="989" ht="18.75" customHeight="1">
      <c r="A989" s="5"/>
      <c r="B989" s="5"/>
      <c r="C989" s="5"/>
      <c r="D989" s="5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</row>
    <row r="990" ht="18.75" customHeight="1">
      <c r="A990" s="5"/>
      <c r="B990" s="5"/>
      <c r="C990" s="5"/>
      <c r="D990" s="5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</row>
    <row r="991" ht="18.75" customHeight="1">
      <c r="A991" s="5"/>
      <c r="B991" s="5"/>
      <c r="C991" s="5"/>
      <c r="D991" s="5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</row>
    <row r="992" ht="18.75" customHeight="1">
      <c r="A992" s="5"/>
      <c r="B992" s="5"/>
      <c r="C992" s="5"/>
      <c r="D992" s="5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</row>
    <row r="993" ht="18.75" customHeight="1">
      <c r="A993" s="5"/>
      <c r="B993" s="5"/>
      <c r="C993" s="5"/>
      <c r="D993" s="5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</row>
    <row r="994" ht="18.75" customHeight="1">
      <c r="A994" s="5"/>
      <c r="B994" s="5"/>
      <c r="C994" s="5"/>
      <c r="D994" s="5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</row>
    <row r="995" ht="18.75" customHeight="1">
      <c r="A995" s="5"/>
      <c r="B995" s="5"/>
      <c r="C995" s="5"/>
      <c r="D995" s="5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</row>
    <row r="996" ht="18.75" customHeight="1">
      <c r="A996" s="5"/>
      <c r="B996" s="5"/>
      <c r="C996" s="5"/>
      <c r="D996" s="5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</row>
    <row r="997" ht="18.75" customHeight="1">
      <c r="A997" s="5"/>
      <c r="B997" s="5"/>
      <c r="C997" s="5"/>
      <c r="D997" s="5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</row>
    <row r="998" ht="18.75" customHeight="1">
      <c r="A998" s="5"/>
      <c r="B998" s="5"/>
      <c r="C998" s="5"/>
      <c r="D998" s="5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</row>
    <row r="999" ht="18.75" customHeight="1">
      <c r="A999" s="5"/>
      <c r="B999" s="5"/>
      <c r="C999" s="5"/>
      <c r="D999" s="5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</row>
    <row r="1000" ht="18.75" customHeight="1">
      <c r="A1000" s="5"/>
      <c r="B1000" s="5"/>
      <c r="C1000" s="5"/>
      <c r="D1000" s="5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</row>
  </sheetData>
  <mergeCells count="92"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BM3:BP3"/>
    <mergeCell ref="CC3:CF3"/>
    <mergeCell ref="CG3:CJ3"/>
    <mergeCell ref="CK3:CN3"/>
    <mergeCell ref="B28:B29"/>
    <mergeCell ref="C28:C29"/>
    <mergeCell ref="A24:A25"/>
    <mergeCell ref="B24:B25"/>
    <mergeCell ref="C24:C25"/>
    <mergeCell ref="A26:A27"/>
    <mergeCell ref="B26:B27"/>
    <mergeCell ref="C26:C27"/>
    <mergeCell ref="A28:A29"/>
    <mergeCell ref="B34:B35"/>
    <mergeCell ref="C34:C35"/>
    <mergeCell ref="A30:A31"/>
    <mergeCell ref="B30:B31"/>
    <mergeCell ref="C30:C31"/>
    <mergeCell ref="A32:A33"/>
    <mergeCell ref="B32:B33"/>
    <mergeCell ref="C32:C33"/>
    <mergeCell ref="A34:A35"/>
    <mergeCell ref="B40:B41"/>
    <mergeCell ref="C40:C41"/>
    <mergeCell ref="A36:A37"/>
    <mergeCell ref="B36:B37"/>
    <mergeCell ref="C36:C37"/>
    <mergeCell ref="A38:A39"/>
    <mergeCell ref="B38:B39"/>
    <mergeCell ref="C38:C39"/>
    <mergeCell ref="A40:A41"/>
    <mergeCell ref="A48:D48"/>
    <mergeCell ref="A49:D49"/>
    <mergeCell ref="A50:D50"/>
    <mergeCell ref="A51:D51"/>
    <mergeCell ref="A52:D52"/>
    <mergeCell ref="A53:D53"/>
    <mergeCell ref="A54:D54"/>
    <mergeCell ref="A42:A43"/>
    <mergeCell ref="B42:B43"/>
    <mergeCell ref="C42:C43"/>
    <mergeCell ref="A44:D44"/>
    <mergeCell ref="A45:D45"/>
    <mergeCell ref="A46:D46"/>
    <mergeCell ref="A47:D47"/>
    <mergeCell ref="BQ3:BT3"/>
    <mergeCell ref="BU3:BX3"/>
    <mergeCell ref="A1:AO1"/>
    <mergeCell ref="B2:C3"/>
    <mergeCell ref="U2:BH2"/>
    <mergeCell ref="BI2:CB2"/>
    <mergeCell ref="E3:H3"/>
    <mergeCell ref="I3:L3"/>
    <mergeCell ref="BY3:CB3"/>
    <mergeCell ref="A2:A4"/>
    <mergeCell ref="A7:A8"/>
    <mergeCell ref="B7:B8"/>
    <mergeCell ref="C7:C8"/>
    <mergeCell ref="A9:A10"/>
    <mergeCell ref="B9:B10"/>
    <mergeCell ref="C9:C10"/>
    <mergeCell ref="B16:B17"/>
    <mergeCell ref="C16:C17"/>
    <mergeCell ref="A11:A12"/>
    <mergeCell ref="B11:B12"/>
    <mergeCell ref="C11:C12"/>
    <mergeCell ref="A13:A14"/>
    <mergeCell ref="B13:B14"/>
    <mergeCell ref="C13:C14"/>
    <mergeCell ref="A16:A17"/>
    <mergeCell ref="B22:B23"/>
    <mergeCell ref="C22:C23"/>
    <mergeCell ref="A18:A19"/>
    <mergeCell ref="B18:B19"/>
    <mergeCell ref="C18:C19"/>
    <mergeCell ref="A20:A21"/>
    <mergeCell ref="B20:B21"/>
    <mergeCell ref="C20:C21"/>
    <mergeCell ref="A22:A23"/>
  </mergeCells>
  <printOptions/>
  <pageMargins bottom="0.75" footer="0.0" header="0.0" left="0.7" right="0.7" top="0.75"/>
  <pageSetup paperSize="9" scale="5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72.86"/>
    <col customWidth="1" min="2" max="2" width="8.29"/>
    <col customWidth="1" min="3" max="3" width="6.86"/>
    <col customWidth="1" min="4" max="4" width="27.43"/>
    <col customWidth="1" hidden="1" min="5" max="7" width="6.0"/>
    <col customWidth="1" hidden="1" min="8" max="9" width="6.43"/>
    <col customWidth="1" hidden="1" min="10" max="20" width="6.86"/>
    <col customWidth="1" min="21" max="23" width="6.86"/>
    <col customWidth="1" min="24" max="24" width="7.71"/>
    <col customWidth="1" min="25" max="27" width="6.86"/>
    <col customWidth="1" min="28" max="31" width="7.86"/>
    <col customWidth="1" min="32" max="33" width="7.43"/>
    <col customWidth="1" min="34" max="37" width="7.86"/>
    <col customWidth="1" min="38" max="38" width="7.43"/>
    <col customWidth="1" min="39" max="39" width="7.86"/>
    <col customWidth="1" min="40" max="40" width="7.43"/>
    <col customWidth="1" min="41" max="43" width="7.86"/>
    <col customWidth="1" min="44" max="44" width="7.43"/>
    <col customWidth="1" min="45" max="48" width="8.71"/>
    <col customWidth="1" min="49" max="49" width="8.86"/>
    <col customWidth="1" min="50" max="50" width="9.29"/>
    <col customWidth="1" min="51" max="51" width="8.86"/>
    <col customWidth="1" min="52" max="53" width="9.29"/>
    <col customWidth="1" min="54" max="56" width="9.14"/>
    <col customWidth="1" min="57" max="58" width="7.57"/>
    <col customWidth="1" min="59" max="62" width="7.29"/>
    <col customWidth="1" min="63" max="64" width="7.71"/>
    <col customWidth="1" min="65" max="72" width="7.57"/>
    <col customWidth="1" min="73" max="73" width="7.29"/>
    <col customWidth="1" min="74" max="74" width="7.57"/>
    <col customWidth="1" min="75" max="75" width="7.71"/>
    <col customWidth="1" min="76" max="78" width="7.57"/>
    <col customWidth="1" min="79" max="79" width="7.29"/>
    <col customWidth="1" min="80" max="83" width="7.71"/>
    <col customWidth="1" min="84" max="84" width="7.0"/>
    <col customWidth="1" hidden="1" min="85" max="85" width="7.57"/>
    <col customWidth="1" hidden="1" min="86" max="87" width="7.71"/>
    <col customWidth="1" hidden="1" min="88" max="88" width="7.57"/>
    <col customWidth="1" hidden="1" min="89" max="89" width="7.71"/>
    <col customWidth="1" hidden="1" min="90" max="90" width="7.29"/>
    <col customWidth="1" hidden="1" min="91" max="91" width="7.71"/>
    <col customWidth="1" hidden="1" min="92" max="92" width="8.86"/>
  </cols>
  <sheetData>
    <row r="1" ht="41.25" customHeight="1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4"/>
      <c r="AP1" s="4"/>
      <c r="AQ1" s="4"/>
      <c r="AR1" s="4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</row>
    <row r="2" ht="38.25" customHeight="1">
      <c r="A2" s="57" t="s">
        <v>1</v>
      </c>
      <c r="B2" s="58" t="s">
        <v>2</v>
      </c>
      <c r="C2" s="8"/>
      <c r="D2" s="59"/>
      <c r="E2" s="80">
        <v>2025.0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60">
        <v>2026.0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2"/>
      <c r="BI2" s="82">
        <v>2027.0</v>
      </c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2"/>
      <c r="CG2" s="85"/>
      <c r="CH2" s="85"/>
      <c r="CI2" s="85"/>
      <c r="CJ2" s="85"/>
      <c r="CK2" s="85"/>
      <c r="CL2" s="85"/>
      <c r="CM2" s="85"/>
      <c r="CN2" s="86"/>
    </row>
    <row r="3" ht="51.75" customHeight="1">
      <c r="A3" s="15"/>
      <c r="B3" s="16"/>
      <c r="C3" s="17"/>
      <c r="D3" s="62"/>
      <c r="E3" s="63" t="s">
        <v>34</v>
      </c>
      <c r="F3" s="11"/>
      <c r="G3" s="11"/>
      <c r="H3" s="12"/>
      <c r="I3" s="63" t="s">
        <v>35</v>
      </c>
      <c r="J3" s="11"/>
      <c r="K3" s="11"/>
      <c r="L3" s="12"/>
      <c r="M3" s="63" t="s">
        <v>36</v>
      </c>
      <c r="N3" s="11"/>
      <c r="O3" s="11"/>
      <c r="P3" s="12"/>
      <c r="Q3" s="63" t="s">
        <v>37</v>
      </c>
      <c r="R3" s="11"/>
      <c r="S3" s="11"/>
      <c r="T3" s="87"/>
      <c r="U3" s="63" t="s">
        <v>54</v>
      </c>
      <c r="V3" s="11"/>
      <c r="W3" s="11"/>
      <c r="X3" s="12"/>
      <c r="Y3" s="63" t="s">
        <v>35</v>
      </c>
      <c r="Z3" s="11"/>
      <c r="AA3" s="11"/>
      <c r="AB3" s="12"/>
      <c r="AC3" s="63" t="s">
        <v>36</v>
      </c>
      <c r="AD3" s="11"/>
      <c r="AE3" s="11"/>
      <c r="AF3" s="12"/>
      <c r="AG3" s="88" t="s">
        <v>55</v>
      </c>
      <c r="AH3" s="11"/>
      <c r="AI3" s="11"/>
      <c r="AJ3" s="12"/>
      <c r="AK3" s="63" t="s">
        <v>56</v>
      </c>
      <c r="AL3" s="11"/>
      <c r="AM3" s="11"/>
      <c r="AN3" s="12"/>
      <c r="AO3" s="63" t="s">
        <v>57</v>
      </c>
      <c r="AP3" s="11"/>
      <c r="AQ3" s="11"/>
      <c r="AR3" s="12"/>
      <c r="AS3" s="63" t="s">
        <v>58</v>
      </c>
      <c r="AT3" s="11"/>
      <c r="AU3" s="11"/>
      <c r="AV3" s="12"/>
      <c r="AW3" s="63" t="s">
        <v>59</v>
      </c>
      <c r="AX3" s="11"/>
      <c r="AY3" s="11"/>
      <c r="AZ3" s="12"/>
      <c r="BA3" s="63" t="s">
        <v>60</v>
      </c>
      <c r="BB3" s="11"/>
      <c r="BC3" s="11"/>
      <c r="BD3" s="12"/>
      <c r="BE3" s="63" t="s">
        <v>61</v>
      </c>
      <c r="BF3" s="11"/>
      <c r="BG3" s="11"/>
      <c r="BH3" s="12"/>
      <c r="BI3" s="89" t="s">
        <v>62</v>
      </c>
      <c r="BJ3" s="11"/>
      <c r="BK3" s="11"/>
      <c r="BL3" s="12"/>
      <c r="BM3" s="89" t="s">
        <v>63</v>
      </c>
      <c r="BN3" s="11"/>
      <c r="BO3" s="11"/>
      <c r="BP3" s="12"/>
      <c r="BQ3" s="89" t="s">
        <v>64</v>
      </c>
      <c r="BR3" s="11"/>
      <c r="BS3" s="11"/>
      <c r="BT3" s="12"/>
      <c r="BU3" s="89" t="s">
        <v>65</v>
      </c>
      <c r="BV3" s="11"/>
      <c r="BW3" s="11"/>
      <c r="BX3" s="12"/>
      <c r="BY3" s="89" t="s">
        <v>66</v>
      </c>
      <c r="BZ3" s="11"/>
      <c r="CA3" s="11"/>
      <c r="CB3" s="87"/>
      <c r="CC3" s="89" t="s">
        <v>74</v>
      </c>
      <c r="CD3" s="11"/>
      <c r="CE3" s="11"/>
      <c r="CF3" s="12"/>
      <c r="CG3" s="90">
        <v>17.0</v>
      </c>
      <c r="CH3" s="11"/>
      <c r="CI3" s="11"/>
      <c r="CJ3" s="12"/>
      <c r="CK3" s="91">
        <v>18.0</v>
      </c>
      <c r="CL3" s="11"/>
      <c r="CM3" s="11"/>
      <c r="CN3" s="12"/>
    </row>
    <row r="4" ht="25.5" customHeight="1">
      <c r="A4" s="20"/>
      <c r="B4" s="64" t="s">
        <v>11</v>
      </c>
      <c r="C4" s="65" t="s">
        <v>12</v>
      </c>
      <c r="D4" s="65"/>
      <c r="E4" s="65">
        <v>1.0</v>
      </c>
      <c r="F4" s="65">
        <v>2.0</v>
      </c>
      <c r="G4" s="65">
        <v>3.0</v>
      </c>
      <c r="H4" s="65">
        <v>4.0</v>
      </c>
      <c r="I4" s="65">
        <v>1.0</v>
      </c>
      <c r="J4" s="65">
        <v>2.0</v>
      </c>
      <c r="K4" s="65">
        <v>3.0</v>
      </c>
      <c r="L4" s="65">
        <v>4.0</v>
      </c>
      <c r="M4" s="65">
        <v>1.0</v>
      </c>
      <c r="N4" s="65">
        <v>2.0</v>
      </c>
      <c r="O4" s="65">
        <v>3.0</v>
      </c>
      <c r="P4" s="65">
        <v>4.0</v>
      </c>
      <c r="Q4" s="65">
        <v>1.0</v>
      </c>
      <c r="R4" s="65">
        <v>2.0</v>
      </c>
      <c r="S4" s="65">
        <v>3.0</v>
      </c>
      <c r="T4" s="92">
        <v>4.0</v>
      </c>
      <c r="U4" s="65">
        <v>1.0</v>
      </c>
      <c r="V4" s="65">
        <v>2.0</v>
      </c>
      <c r="W4" s="65">
        <v>3.0</v>
      </c>
      <c r="X4" s="65">
        <v>4.0</v>
      </c>
      <c r="Y4" s="65">
        <v>1.0</v>
      </c>
      <c r="Z4" s="65">
        <v>2.0</v>
      </c>
      <c r="AA4" s="65">
        <v>3.0</v>
      </c>
      <c r="AB4" s="65">
        <v>4.0</v>
      </c>
      <c r="AC4" s="65">
        <v>1.0</v>
      </c>
      <c r="AD4" s="65">
        <v>2.0</v>
      </c>
      <c r="AE4" s="65">
        <v>3.0</v>
      </c>
      <c r="AF4" s="65">
        <v>4.0</v>
      </c>
      <c r="AG4" s="93">
        <v>1.0</v>
      </c>
      <c r="AH4" s="65">
        <v>2.0</v>
      </c>
      <c r="AI4" s="65">
        <v>3.0</v>
      </c>
      <c r="AJ4" s="65">
        <v>4.0</v>
      </c>
      <c r="AK4" s="65">
        <v>1.0</v>
      </c>
      <c r="AL4" s="65">
        <v>2.0</v>
      </c>
      <c r="AM4" s="65">
        <v>3.0</v>
      </c>
      <c r="AN4" s="65">
        <v>4.0</v>
      </c>
      <c r="AO4" s="65">
        <v>1.0</v>
      </c>
      <c r="AP4" s="65">
        <v>2.0</v>
      </c>
      <c r="AQ4" s="65">
        <v>3.0</v>
      </c>
      <c r="AR4" s="65">
        <v>4.0</v>
      </c>
      <c r="AS4" s="65">
        <v>1.0</v>
      </c>
      <c r="AT4" s="65">
        <v>2.0</v>
      </c>
      <c r="AU4" s="65">
        <v>3.0</v>
      </c>
      <c r="AV4" s="65">
        <v>4.0</v>
      </c>
      <c r="AW4" s="65">
        <v>1.0</v>
      </c>
      <c r="AX4" s="65">
        <v>2.0</v>
      </c>
      <c r="AY4" s="65">
        <v>3.0</v>
      </c>
      <c r="AZ4" s="65">
        <v>4.0</v>
      </c>
      <c r="BA4" s="65">
        <v>1.0</v>
      </c>
      <c r="BB4" s="65">
        <v>2.0</v>
      </c>
      <c r="BC4" s="65">
        <v>3.0</v>
      </c>
      <c r="BD4" s="65">
        <v>4.0</v>
      </c>
      <c r="BE4" s="65">
        <v>1.0</v>
      </c>
      <c r="BF4" s="65">
        <v>2.0</v>
      </c>
      <c r="BG4" s="65">
        <v>3.0</v>
      </c>
      <c r="BH4" s="65">
        <v>4.0</v>
      </c>
      <c r="BI4" s="94">
        <v>1.0</v>
      </c>
      <c r="BJ4" s="94">
        <v>2.0</v>
      </c>
      <c r="BK4" s="94">
        <v>3.0</v>
      </c>
      <c r="BL4" s="94">
        <v>4.0</v>
      </c>
      <c r="BM4" s="94">
        <v>1.0</v>
      </c>
      <c r="BN4" s="94">
        <v>2.0</v>
      </c>
      <c r="BO4" s="94">
        <v>3.0</v>
      </c>
      <c r="BP4" s="94">
        <v>4.0</v>
      </c>
      <c r="BQ4" s="94">
        <v>1.0</v>
      </c>
      <c r="BR4" s="94">
        <v>2.0</v>
      </c>
      <c r="BS4" s="94">
        <v>3.0</v>
      </c>
      <c r="BT4" s="94">
        <v>4.0</v>
      </c>
      <c r="BU4" s="94">
        <v>1.0</v>
      </c>
      <c r="BV4" s="94">
        <v>2.0</v>
      </c>
      <c r="BW4" s="94">
        <v>3.0</v>
      </c>
      <c r="BX4" s="94">
        <v>4.0</v>
      </c>
      <c r="BY4" s="94">
        <v>1.0</v>
      </c>
      <c r="BZ4" s="94">
        <v>2.0</v>
      </c>
      <c r="CA4" s="94">
        <v>3.0</v>
      </c>
      <c r="CB4" s="95">
        <v>4.0</v>
      </c>
      <c r="CC4" s="94">
        <v>1.0</v>
      </c>
      <c r="CD4" s="94">
        <v>2.0</v>
      </c>
      <c r="CE4" s="94">
        <v>3.0</v>
      </c>
      <c r="CF4" s="94">
        <v>4.0</v>
      </c>
      <c r="CG4" s="96">
        <v>1.0</v>
      </c>
      <c r="CH4" s="22">
        <v>2.0</v>
      </c>
      <c r="CI4" s="22">
        <v>3.0</v>
      </c>
      <c r="CJ4" s="22">
        <v>4.0</v>
      </c>
      <c r="CK4" s="22">
        <v>1.0</v>
      </c>
      <c r="CL4" s="22">
        <v>2.0</v>
      </c>
      <c r="CM4" s="22">
        <v>3.0</v>
      </c>
      <c r="CN4" s="22">
        <v>4.0</v>
      </c>
    </row>
    <row r="5" ht="25.5" customHeight="1">
      <c r="A5" s="23" t="s">
        <v>13</v>
      </c>
      <c r="B5" s="24">
        <f t="shared" ref="B5:C5" si="1">SUM(B7:B41)</f>
        <v>100</v>
      </c>
      <c r="C5" s="24">
        <f t="shared" si="1"/>
        <v>100</v>
      </c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</row>
    <row r="6" ht="25.5" hidden="1" customHeight="1">
      <c r="A6" s="66" t="s">
        <v>38</v>
      </c>
      <c r="B6" s="28"/>
      <c r="C6" s="28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</row>
    <row r="7" ht="19.5" hidden="1" customHeight="1">
      <c r="A7" s="67" t="s">
        <v>39</v>
      </c>
      <c r="B7" s="33"/>
      <c r="C7" s="34"/>
      <c r="D7" s="28" t="s">
        <v>15</v>
      </c>
      <c r="E7" s="68"/>
      <c r="F7" s="68"/>
      <c r="G7" s="68"/>
      <c r="H7" s="69">
        <f>$C$7/1</f>
        <v>0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</row>
    <row r="8" ht="19.5" hidden="1" customHeight="1">
      <c r="A8" s="20"/>
      <c r="B8" s="20"/>
      <c r="C8" s="20"/>
      <c r="D8" s="28" t="s">
        <v>16</v>
      </c>
      <c r="E8" s="30"/>
      <c r="F8" s="30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</row>
    <row r="9" ht="19.5" hidden="1" customHeight="1">
      <c r="A9" s="67" t="s">
        <v>40</v>
      </c>
      <c r="B9" s="33"/>
      <c r="C9" s="33"/>
      <c r="D9" s="28" t="s">
        <v>15</v>
      </c>
      <c r="E9" s="68"/>
      <c r="F9" s="68"/>
      <c r="G9" s="68"/>
      <c r="H9" s="68"/>
      <c r="I9" s="69">
        <f>$C$7/3</f>
        <v>0</v>
      </c>
      <c r="J9" s="68"/>
      <c r="K9" s="69">
        <f t="shared" ref="K9:L9" si="2">$C$7/3</f>
        <v>0</v>
      </c>
      <c r="L9" s="69">
        <f t="shared" si="2"/>
        <v>0</v>
      </c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</row>
    <row r="10" ht="19.5" hidden="1" customHeight="1">
      <c r="A10" s="20"/>
      <c r="B10" s="20"/>
      <c r="C10" s="20"/>
      <c r="D10" s="28" t="s">
        <v>16</v>
      </c>
      <c r="E10" s="30"/>
      <c r="F10" s="30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</row>
    <row r="11" ht="19.5" hidden="1" customHeight="1">
      <c r="A11" s="67" t="s">
        <v>41</v>
      </c>
      <c r="B11" s="33"/>
      <c r="C11" s="33"/>
      <c r="D11" s="28" t="s">
        <v>15</v>
      </c>
      <c r="E11" s="68"/>
      <c r="F11" s="68"/>
      <c r="G11" s="68"/>
      <c r="H11" s="68"/>
      <c r="I11" s="68"/>
      <c r="J11" s="68"/>
      <c r="K11" s="68"/>
      <c r="L11" s="69">
        <f>$C$11/2</f>
        <v>0</v>
      </c>
      <c r="M11" s="69">
        <f>$C$7/2</f>
        <v>0</v>
      </c>
      <c r="N11" s="70"/>
      <c r="O11" s="70"/>
      <c r="P11" s="70"/>
      <c r="Q11" s="70"/>
      <c r="R11" s="70"/>
      <c r="S11" s="70"/>
      <c r="T11" s="70"/>
      <c r="U11" s="70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</row>
    <row r="12" ht="19.5" hidden="1" customHeight="1">
      <c r="A12" s="20"/>
      <c r="B12" s="20"/>
      <c r="C12" s="20"/>
      <c r="D12" s="28" t="s">
        <v>16</v>
      </c>
      <c r="E12" s="30"/>
      <c r="F12" s="30"/>
      <c r="G12" s="31"/>
      <c r="H12" s="31"/>
      <c r="I12" s="31"/>
      <c r="J12" s="31"/>
      <c r="K12" s="3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</row>
    <row r="13" ht="19.5" hidden="1" customHeight="1">
      <c r="A13" s="67" t="s">
        <v>42</v>
      </c>
      <c r="B13" s="33"/>
      <c r="C13" s="33"/>
      <c r="D13" s="28" t="s">
        <v>15</v>
      </c>
      <c r="E13" s="68"/>
      <c r="F13" s="68"/>
      <c r="G13" s="68"/>
      <c r="H13" s="68"/>
      <c r="I13" s="68"/>
      <c r="J13" s="68"/>
      <c r="K13" s="68"/>
      <c r="L13" s="70"/>
      <c r="M13" s="70"/>
      <c r="N13" s="69">
        <f t="shared" ref="N13:T13" si="3">$C$13/7</f>
        <v>0</v>
      </c>
      <c r="O13" s="69">
        <f t="shared" si="3"/>
        <v>0</v>
      </c>
      <c r="P13" s="69">
        <f t="shared" si="3"/>
        <v>0</v>
      </c>
      <c r="Q13" s="69">
        <f t="shared" si="3"/>
        <v>0</v>
      </c>
      <c r="R13" s="69">
        <f t="shared" si="3"/>
        <v>0</v>
      </c>
      <c r="S13" s="69">
        <f t="shared" si="3"/>
        <v>0</v>
      </c>
      <c r="T13" s="69">
        <f t="shared" si="3"/>
        <v>0</v>
      </c>
      <c r="U13" s="70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</row>
    <row r="14" ht="19.5" hidden="1" customHeight="1">
      <c r="A14" s="20"/>
      <c r="B14" s="20"/>
      <c r="C14" s="20"/>
      <c r="D14" s="28" t="s">
        <v>16</v>
      </c>
      <c r="E14" s="30"/>
      <c r="F14" s="30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</row>
    <row r="15" ht="29.25" customHeight="1">
      <c r="A15" s="66" t="s">
        <v>43</v>
      </c>
      <c r="B15" s="72"/>
      <c r="C15" s="72"/>
      <c r="D15" s="28"/>
      <c r="E15" s="30"/>
      <c r="F15" s="30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</row>
    <row r="16" ht="30.0" customHeight="1">
      <c r="A16" s="101" t="s">
        <v>75</v>
      </c>
      <c r="B16" s="33">
        <v>5.0</v>
      </c>
      <c r="C16" s="34">
        <v>5.0</v>
      </c>
      <c r="D16" s="28" t="s">
        <v>15</v>
      </c>
      <c r="E16" s="73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74">
        <v>1.0</v>
      </c>
      <c r="V16" s="74">
        <v>1.0</v>
      </c>
      <c r="W16" s="74">
        <v>1.0</v>
      </c>
      <c r="X16" s="74">
        <v>1.0</v>
      </c>
      <c r="Y16" s="74">
        <v>1.0</v>
      </c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</row>
    <row r="17" ht="31.5" customHeight="1">
      <c r="A17" s="20"/>
      <c r="B17" s="20"/>
      <c r="C17" s="20"/>
      <c r="D17" s="28" t="s">
        <v>16</v>
      </c>
      <c r="E17" s="75"/>
      <c r="F17" s="30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48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</row>
    <row r="18" ht="30.0" customHeight="1">
      <c r="A18" s="99" t="s">
        <v>76</v>
      </c>
      <c r="B18" s="34">
        <v>10.0</v>
      </c>
      <c r="C18" s="34">
        <v>10.0</v>
      </c>
      <c r="D18" s="28" t="s">
        <v>15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  <c r="P18" s="78"/>
      <c r="Q18" s="78"/>
      <c r="R18" s="78"/>
      <c r="S18" s="78"/>
      <c r="T18" s="78"/>
      <c r="U18" s="77"/>
      <c r="V18" s="69"/>
      <c r="W18" s="69"/>
      <c r="X18" s="69"/>
      <c r="Y18" s="69"/>
      <c r="Z18" s="69">
        <v>2.0</v>
      </c>
      <c r="AA18" s="69">
        <v>2.0</v>
      </c>
      <c r="AB18" s="69">
        <v>2.0</v>
      </c>
      <c r="AC18" s="69">
        <v>2.0</v>
      </c>
      <c r="AD18" s="69">
        <v>2.0</v>
      </c>
      <c r="AE18" s="69"/>
      <c r="AF18" s="69"/>
      <c r="AG18" s="69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</row>
    <row r="19" ht="28.5" customHeight="1">
      <c r="A19" s="20"/>
      <c r="B19" s="20"/>
      <c r="C19" s="20"/>
      <c r="D19" s="28" t="s">
        <v>16</v>
      </c>
      <c r="E19" s="30"/>
      <c r="F19" s="38"/>
      <c r="G19" s="75"/>
      <c r="H19" s="75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48"/>
      <c r="W19" s="48"/>
      <c r="X19" s="48"/>
      <c r="Y19" s="48"/>
      <c r="Z19" s="48"/>
      <c r="AA19" s="48"/>
      <c r="AB19" s="48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</row>
    <row r="20" ht="25.5" customHeight="1">
      <c r="A20" s="99" t="s">
        <v>77</v>
      </c>
      <c r="B20" s="34">
        <v>12.0</v>
      </c>
      <c r="C20" s="34">
        <v>12.0</v>
      </c>
      <c r="D20" s="28" t="s">
        <v>15</v>
      </c>
      <c r="E20" s="68"/>
      <c r="F20" s="68"/>
      <c r="G20" s="78"/>
      <c r="H20" s="78"/>
      <c r="I20" s="77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69"/>
      <c r="Z20" s="69"/>
      <c r="AA20" s="69"/>
      <c r="AB20" s="69"/>
      <c r="AC20" s="69"/>
      <c r="AD20" s="69"/>
      <c r="AE20" s="69">
        <f t="shared" ref="AE20:AN20" si="4">$C$20/10</f>
        <v>1.2</v>
      </c>
      <c r="AF20" s="69">
        <f t="shared" si="4"/>
        <v>1.2</v>
      </c>
      <c r="AG20" s="69">
        <f t="shared" si="4"/>
        <v>1.2</v>
      </c>
      <c r="AH20" s="69">
        <f t="shared" si="4"/>
        <v>1.2</v>
      </c>
      <c r="AI20" s="69">
        <f t="shared" si="4"/>
        <v>1.2</v>
      </c>
      <c r="AJ20" s="69">
        <f t="shared" si="4"/>
        <v>1.2</v>
      </c>
      <c r="AK20" s="69">
        <f t="shared" si="4"/>
        <v>1.2</v>
      </c>
      <c r="AL20" s="69">
        <f t="shared" si="4"/>
        <v>1.2</v>
      </c>
      <c r="AM20" s="69">
        <f t="shared" si="4"/>
        <v>1.2</v>
      </c>
      <c r="AN20" s="69">
        <f t="shared" si="4"/>
        <v>1.2</v>
      </c>
      <c r="AO20" s="69"/>
      <c r="AP20" s="77"/>
      <c r="AQ20" s="77"/>
      <c r="AR20" s="77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</row>
    <row r="21" ht="30.0" customHeight="1">
      <c r="A21" s="20"/>
      <c r="B21" s="20"/>
      <c r="C21" s="20"/>
      <c r="D21" s="28" t="s">
        <v>16</v>
      </c>
      <c r="E21" s="30"/>
      <c r="F21" s="30"/>
      <c r="G21" s="27"/>
      <c r="H21" s="27"/>
      <c r="I21" s="28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48"/>
      <c r="AD21" s="48"/>
      <c r="AE21" s="48"/>
      <c r="AF21" s="48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</row>
    <row r="22" ht="36.75" customHeight="1">
      <c r="A22" s="99" t="s">
        <v>78</v>
      </c>
      <c r="B22" s="33">
        <v>15.0</v>
      </c>
      <c r="C22" s="34">
        <v>15.0</v>
      </c>
      <c r="D22" s="28" t="s">
        <v>15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>
        <f t="shared" ref="AO22:AZ22" si="5">$C$22/12</f>
        <v>1.25</v>
      </c>
      <c r="AP22" s="69">
        <f t="shared" si="5"/>
        <v>1.25</v>
      </c>
      <c r="AQ22" s="69">
        <f t="shared" si="5"/>
        <v>1.25</v>
      </c>
      <c r="AR22" s="69">
        <f t="shared" si="5"/>
        <v>1.25</v>
      </c>
      <c r="AS22" s="69">
        <f t="shared" si="5"/>
        <v>1.25</v>
      </c>
      <c r="AT22" s="69">
        <f t="shared" si="5"/>
        <v>1.25</v>
      </c>
      <c r="AU22" s="69">
        <f t="shared" si="5"/>
        <v>1.25</v>
      </c>
      <c r="AV22" s="69">
        <f t="shared" si="5"/>
        <v>1.25</v>
      </c>
      <c r="AW22" s="69">
        <f t="shared" si="5"/>
        <v>1.25</v>
      </c>
      <c r="AX22" s="69">
        <f t="shared" si="5"/>
        <v>1.25</v>
      </c>
      <c r="AY22" s="69">
        <f t="shared" si="5"/>
        <v>1.25</v>
      </c>
      <c r="AZ22" s="69">
        <f t="shared" si="5"/>
        <v>1.25</v>
      </c>
      <c r="BA22" s="69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</row>
    <row r="23" ht="35.25" customHeight="1">
      <c r="A23" s="20"/>
      <c r="B23" s="20"/>
      <c r="C23" s="20"/>
      <c r="D23" s="28" t="s">
        <v>16</v>
      </c>
      <c r="E23" s="30"/>
      <c r="F23" s="30"/>
      <c r="G23" s="27"/>
      <c r="H23" s="27"/>
      <c r="I23" s="27"/>
      <c r="J23" s="28"/>
      <c r="K23" s="28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48"/>
      <c r="AH23" s="48"/>
      <c r="AI23" s="48"/>
      <c r="AJ23" s="48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</row>
    <row r="24" ht="19.5" hidden="1" customHeight="1">
      <c r="A24" s="99"/>
      <c r="B24" s="33"/>
      <c r="C24" s="34"/>
      <c r="D24" s="28" t="s">
        <v>15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69"/>
      <c r="AH24" s="69"/>
      <c r="AI24" s="77"/>
      <c r="AJ24" s="77"/>
      <c r="AK24" s="69"/>
      <c r="AL24" s="69"/>
      <c r="AM24" s="69"/>
      <c r="AN24" s="69"/>
      <c r="AO24" s="69"/>
      <c r="AP24" s="69"/>
      <c r="AQ24" s="69"/>
      <c r="AR24" s="69"/>
      <c r="AS24" s="69"/>
      <c r="AT24" s="69">
        <f t="shared" ref="AT24:BA24" si="6">$C$24/8</f>
        <v>0</v>
      </c>
      <c r="AU24" s="69">
        <f t="shared" si="6"/>
        <v>0</v>
      </c>
      <c r="AV24" s="69">
        <f t="shared" si="6"/>
        <v>0</v>
      </c>
      <c r="AW24" s="69">
        <f t="shared" si="6"/>
        <v>0</v>
      </c>
      <c r="AX24" s="69">
        <f t="shared" si="6"/>
        <v>0</v>
      </c>
      <c r="AY24" s="69">
        <f t="shared" si="6"/>
        <v>0</v>
      </c>
      <c r="AZ24" s="69">
        <f t="shared" si="6"/>
        <v>0</v>
      </c>
      <c r="BA24" s="69">
        <f t="shared" si="6"/>
        <v>0</v>
      </c>
      <c r="BB24" s="69"/>
      <c r="BC24" s="69"/>
      <c r="BD24" s="69"/>
      <c r="BE24" s="69"/>
      <c r="BF24" s="69"/>
      <c r="BG24" s="69"/>
      <c r="BH24" s="69"/>
      <c r="BI24" s="69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</row>
    <row r="25" ht="19.5" hidden="1" customHeight="1">
      <c r="A25" s="20"/>
      <c r="B25" s="20"/>
      <c r="C25" s="20"/>
      <c r="D25" s="28" t="s">
        <v>16</v>
      </c>
      <c r="E25" s="30"/>
      <c r="F25" s="30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48"/>
      <c r="AL25" s="48"/>
      <c r="AM25" s="48"/>
      <c r="AN25" s="48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</row>
    <row r="26" ht="39.0" customHeight="1">
      <c r="A26" s="99" t="s">
        <v>79</v>
      </c>
      <c r="B26" s="33">
        <v>15.0</v>
      </c>
      <c r="C26" s="34">
        <v>15.0</v>
      </c>
      <c r="D26" s="28" t="s">
        <v>15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69"/>
      <c r="AJ26" s="69"/>
      <c r="AK26" s="77"/>
      <c r="AL26" s="77"/>
      <c r="AM26" s="77"/>
      <c r="AN26" s="77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>
        <f t="shared" ref="BB26:BL26" si="7">$C$26/11</f>
        <v>1.363636364</v>
      </c>
      <c r="BC26" s="69">
        <f t="shared" si="7"/>
        <v>1.363636364</v>
      </c>
      <c r="BD26" s="69">
        <f t="shared" si="7"/>
        <v>1.363636364</v>
      </c>
      <c r="BE26" s="69">
        <f t="shared" si="7"/>
        <v>1.363636364</v>
      </c>
      <c r="BF26" s="69">
        <f t="shared" si="7"/>
        <v>1.363636364</v>
      </c>
      <c r="BG26" s="69">
        <f t="shared" si="7"/>
        <v>1.363636364</v>
      </c>
      <c r="BH26" s="69">
        <f t="shared" si="7"/>
        <v>1.363636364</v>
      </c>
      <c r="BI26" s="69">
        <f t="shared" si="7"/>
        <v>1.363636364</v>
      </c>
      <c r="BJ26" s="69">
        <f t="shared" si="7"/>
        <v>1.363636364</v>
      </c>
      <c r="BK26" s="69">
        <f t="shared" si="7"/>
        <v>1.363636364</v>
      </c>
      <c r="BL26" s="69">
        <f t="shared" si="7"/>
        <v>1.363636364</v>
      </c>
      <c r="BM26" s="69"/>
      <c r="BN26" s="69"/>
      <c r="BO26" s="69"/>
      <c r="BP26" s="69"/>
      <c r="BQ26" s="69"/>
      <c r="BR26" s="69"/>
      <c r="BS26" s="69"/>
      <c r="BT26" s="69"/>
      <c r="BU26" s="69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</row>
    <row r="27" ht="34.5" customHeight="1">
      <c r="A27" s="20"/>
      <c r="B27" s="20"/>
      <c r="C27" s="20"/>
      <c r="D27" s="28" t="s">
        <v>16</v>
      </c>
      <c r="E27" s="30"/>
      <c r="F27" s="30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48"/>
      <c r="AP27" s="48"/>
      <c r="AQ27" s="48"/>
      <c r="AR27" s="48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</row>
    <row r="28" ht="28.5" customHeight="1">
      <c r="A28" s="99" t="s">
        <v>80</v>
      </c>
      <c r="B28" s="34">
        <v>15.0</v>
      </c>
      <c r="C28" s="34">
        <v>15.0</v>
      </c>
      <c r="D28" s="28" t="s">
        <v>15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69"/>
      <c r="AL28" s="69"/>
      <c r="AM28" s="77"/>
      <c r="AN28" s="77"/>
      <c r="AO28" s="77"/>
      <c r="AP28" s="77"/>
      <c r="AQ28" s="77"/>
      <c r="AR28" s="77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>
        <f t="shared" ref="BM28:BY28" si="8">$C$28/13</f>
        <v>1.153846154</v>
      </c>
      <c r="BN28" s="69">
        <f t="shared" si="8"/>
        <v>1.153846154</v>
      </c>
      <c r="BO28" s="69">
        <f t="shared" si="8"/>
        <v>1.153846154</v>
      </c>
      <c r="BP28" s="69">
        <f t="shared" si="8"/>
        <v>1.153846154</v>
      </c>
      <c r="BQ28" s="69">
        <f t="shared" si="8"/>
        <v>1.153846154</v>
      </c>
      <c r="BR28" s="69">
        <f t="shared" si="8"/>
        <v>1.153846154</v>
      </c>
      <c r="BS28" s="69">
        <f t="shared" si="8"/>
        <v>1.153846154</v>
      </c>
      <c r="BT28" s="69">
        <f t="shared" si="8"/>
        <v>1.153846154</v>
      </c>
      <c r="BU28" s="69">
        <f t="shared" si="8"/>
        <v>1.153846154</v>
      </c>
      <c r="BV28" s="69">
        <f t="shared" si="8"/>
        <v>1.153846154</v>
      </c>
      <c r="BW28" s="69">
        <f t="shared" si="8"/>
        <v>1.153846154</v>
      </c>
      <c r="BX28" s="69">
        <f t="shared" si="8"/>
        <v>1.153846154</v>
      </c>
      <c r="BY28" s="69">
        <f t="shared" si="8"/>
        <v>1.153846154</v>
      </c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</row>
    <row r="29" ht="31.5" customHeight="1">
      <c r="A29" s="20"/>
      <c r="B29" s="20"/>
      <c r="C29" s="20"/>
      <c r="D29" s="28" t="s">
        <v>16</v>
      </c>
      <c r="E29" s="31"/>
      <c r="F29" s="31"/>
      <c r="G29" s="27"/>
      <c r="H29" s="27"/>
      <c r="I29" s="27"/>
      <c r="J29" s="38"/>
      <c r="K29" s="38"/>
      <c r="L29" s="27"/>
      <c r="M29" s="27"/>
      <c r="N29" s="27"/>
      <c r="O29" s="27"/>
      <c r="P29" s="27"/>
      <c r="Q29" s="27"/>
      <c r="R29" s="38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</row>
    <row r="30" ht="30.0" customHeight="1">
      <c r="A30" s="99" t="s">
        <v>81</v>
      </c>
      <c r="B30" s="33">
        <v>13.0</v>
      </c>
      <c r="C30" s="34">
        <v>13.0</v>
      </c>
      <c r="D30" s="28" t="s">
        <v>15</v>
      </c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69"/>
      <c r="AN30" s="69"/>
      <c r="AO30" s="69"/>
      <c r="AP30" s="77"/>
      <c r="AQ30" s="77"/>
      <c r="AR30" s="77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>
        <f t="shared" ref="BZ30:CF30" si="9">$C$30/7</f>
        <v>1.857142857</v>
      </c>
      <c r="CA30" s="69">
        <f t="shared" si="9"/>
        <v>1.857142857</v>
      </c>
      <c r="CB30" s="69">
        <f t="shared" si="9"/>
        <v>1.857142857</v>
      </c>
      <c r="CC30" s="69">
        <f t="shared" si="9"/>
        <v>1.857142857</v>
      </c>
      <c r="CD30" s="69">
        <f t="shared" si="9"/>
        <v>1.857142857</v>
      </c>
      <c r="CE30" s="69">
        <f t="shared" si="9"/>
        <v>1.857142857</v>
      </c>
      <c r="CF30" s="69">
        <f t="shared" si="9"/>
        <v>1.857142857</v>
      </c>
      <c r="CG30" s="69"/>
      <c r="CH30" s="69"/>
      <c r="CI30" s="69"/>
      <c r="CJ30" s="69"/>
      <c r="CK30" s="69"/>
      <c r="CL30" s="69"/>
      <c r="CM30" s="69"/>
      <c r="CN30" s="69"/>
    </row>
    <row r="31" ht="30.0" customHeight="1">
      <c r="A31" s="20"/>
      <c r="B31" s="20"/>
      <c r="C31" s="20"/>
      <c r="D31" s="28" t="s">
        <v>16</v>
      </c>
      <c r="E31" s="31"/>
      <c r="F31" s="31"/>
      <c r="G31" s="27"/>
      <c r="H31" s="27"/>
      <c r="I31" s="27"/>
      <c r="J31" s="27"/>
      <c r="K31" s="27"/>
      <c r="L31" s="27"/>
      <c r="M31" s="27"/>
      <c r="N31" s="27"/>
      <c r="O31" s="40"/>
      <c r="P31" s="40"/>
      <c r="Q31" s="40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</row>
    <row r="32" ht="36.0" customHeight="1">
      <c r="A32" s="76" t="s">
        <v>82</v>
      </c>
      <c r="B32" s="33">
        <v>10.0</v>
      </c>
      <c r="C32" s="34">
        <v>10.0</v>
      </c>
      <c r="D32" s="28" t="s">
        <v>15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</row>
    <row r="33" ht="36.0" customHeight="1">
      <c r="A33" s="20"/>
      <c r="B33" s="20"/>
      <c r="C33" s="20"/>
      <c r="D33" s="28" t="s">
        <v>16</v>
      </c>
      <c r="E33" s="31"/>
      <c r="F33" s="31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</row>
    <row r="34" ht="32.25" customHeight="1">
      <c r="A34" s="100" t="s">
        <v>83</v>
      </c>
      <c r="B34" s="33">
        <v>5.0</v>
      </c>
      <c r="C34" s="34">
        <v>5.0</v>
      </c>
      <c r="D34" s="28" t="s">
        <v>15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</row>
    <row r="35" ht="28.5" customHeight="1">
      <c r="A35" s="20"/>
      <c r="B35" s="20"/>
      <c r="C35" s="20"/>
      <c r="D35" s="28" t="s">
        <v>16</v>
      </c>
      <c r="E35" s="31"/>
      <c r="F35" s="31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</row>
    <row r="36" ht="25.5" hidden="1" customHeight="1">
      <c r="A36" s="39"/>
      <c r="B36" s="33"/>
      <c r="C36" s="34"/>
      <c r="D36" s="28" t="s">
        <v>15</v>
      </c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</row>
    <row r="37" ht="25.5" hidden="1" customHeight="1">
      <c r="A37" s="20"/>
      <c r="B37" s="20"/>
      <c r="C37" s="20"/>
      <c r="D37" s="28" t="s">
        <v>16</v>
      </c>
      <c r="E37" s="31"/>
      <c r="F37" s="31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</row>
    <row r="38" ht="25.5" hidden="1" customHeight="1">
      <c r="A38" s="39"/>
      <c r="B38" s="33"/>
      <c r="C38" s="43"/>
      <c r="D38" s="28" t="s">
        <v>15</v>
      </c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35"/>
      <c r="AT38" s="35"/>
      <c r="AU38" s="35"/>
      <c r="AV38" s="35"/>
      <c r="AW38" s="35"/>
      <c r="AX38" s="35"/>
      <c r="AY38" s="35"/>
      <c r="AZ38" s="35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</row>
    <row r="39" ht="55.5" hidden="1" customHeight="1">
      <c r="A39" s="20"/>
      <c r="B39" s="20"/>
      <c r="C39" s="44"/>
      <c r="D39" s="28" t="s">
        <v>16</v>
      </c>
      <c r="E39" s="31"/>
      <c r="F39" s="31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42"/>
      <c r="AT39" s="42"/>
      <c r="AU39" s="42"/>
      <c r="AV39" s="42"/>
      <c r="AW39" s="42"/>
      <c r="AX39" s="42"/>
      <c r="AY39" s="42"/>
      <c r="AZ39" s="42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</row>
    <row r="40" ht="38.25" hidden="1" customHeight="1">
      <c r="A40" s="39"/>
      <c r="B40" s="33"/>
      <c r="C40" s="43"/>
      <c r="D40" s="28" t="s">
        <v>15</v>
      </c>
      <c r="E40" s="37"/>
      <c r="F40" s="37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5"/>
      <c r="AL40" s="35"/>
      <c r="AM40" s="35"/>
      <c r="AN40" s="35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5">
        <f>C40/1</f>
        <v>0</v>
      </c>
      <c r="BB40" s="36"/>
      <c r="BC40" s="36"/>
      <c r="BD40" s="36"/>
      <c r="BE40" s="35">
        <f>G40/1</f>
        <v>0</v>
      </c>
      <c r="BF40" s="36"/>
      <c r="BG40" s="36"/>
      <c r="BH40" s="36"/>
      <c r="BI40" s="35">
        <f>K40/1</f>
        <v>0</v>
      </c>
      <c r="BJ40" s="36"/>
      <c r="BK40" s="36"/>
      <c r="BL40" s="36"/>
      <c r="BM40" s="35">
        <f>O40/1</f>
        <v>0</v>
      </c>
      <c r="BN40" s="36"/>
      <c r="BO40" s="36"/>
      <c r="BP40" s="36"/>
      <c r="BQ40" s="35">
        <f>S40/1</f>
        <v>0</v>
      </c>
      <c r="BR40" s="36"/>
      <c r="BS40" s="36"/>
      <c r="BT40" s="36"/>
      <c r="BU40" s="35">
        <f>W40/1</f>
        <v>0</v>
      </c>
      <c r="BV40" s="36"/>
      <c r="BW40" s="36"/>
      <c r="BX40" s="36"/>
      <c r="BY40" s="35">
        <f>AA40/1</f>
        <v>0</v>
      </c>
      <c r="BZ40" s="36"/>
      <c r="CA40" s="36"/>
      <c r="CB40" s="36"/>
      <c r="CC40" s="35">
        <f>AE40/1</f>
        <v>0</v>
      </c>
      <c r="CD40" s="36"/>
      <c r="CE40" s="36"/>
      <c r="CF40" s="36"/>
      <c r="CG40" s="35">
        <f>AI40/1</f>
        <v>0</v>
      </c>
      <c r="CH40" s="36"/>
      <c r="CI40" s="36"/>
      <c r="CJ40" s="36"/>
      <c r="CK40" s="35">
        <f>AM40/1</f>
        <v>0</v>
      </c>
      <c r="CL40" s="36"/>
      <c r="CM40" s="36"/>
      <c r="CN40" s="36"/>
    </row>
    <row r="41" ht="36.0" hidden="1" customHeight="1">
      <c r="A41" s="20"/>
      <c r="B41" s="20"/>
      <c r="C41" s="44"/>
      <c r="D41" s="28" t="s">
        <v>16</v>
      </c>
      <c r="E41" s="31"/>
      <c r="F41" s="31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42"/>
      <c r="BB41" s="27"/>
      <c r="BC41" s="27"/>
      <c r="BD41" s="27"/>
      <c r="BE41" s="42"/>
      <c r="BF41" s="27"/>
      <c r="BG41" s="27"/>
      <c r="BH41" s="27"/>
      <c r="BI41" s="42"/>
      <c r="BJ41" s="27"/>
      <c r="BK41" s="27"/>
      <c r="BL41" s="27"/>
      <c r="BM41" s="42"/>
      <c r="BN41" s="27"/>
      <c r="BO41" s="27"/>
      <c r="BP41" s="27"/>
      <c r="BQ41" s="42"/>
      <c r="BR41" s="27"/>
      <c r="BS41" s="27"/>
      <c r="BT41" s="27"/>
      <c r="BU41" s="42"/>
      <c r="BV41" s="27"/>
      <c r="BW41" s="27"/>
      <c r="BX41" s="27"/>
      <c r="BY41" s="42"/>
      <c r="BZ41" s="27"/>
      <c r="CA41" s="27"/>
      <c r="CB41" s="27"/>
      <c r="CC41" s="42"/>
      <c r="CD41" s="27"/>
      <c r="CE41" s="27"/>
      <c r="CF41" s="27"/>
      <c r="CG41" s="42"/>
      <c r="CH41" s="27"/>
      <c r="CI41" s="27"/>
      <c r="CJ41" s="27"/>
      <c r="CK41" s="42"/>
      <c r="CL41" s="27"/>
      <c r="CM41" s="27"/>
      <c r="CN41" s="27"/>
    </row>
    <row r="42" ht="25.5" hidden="1" customHeight="1">
      <c r="A42" s="33"/>
      <c r="B42" s="33"/>
      <c r="C42" s="34"/>
      <c r="D42" s="28"/>
      <c r="E42" s="37"/>
      <c r="F42" s="37"/>
      <c r="G42" s="36"/>
      <c r="H42" s="36"/>
      <c r="I42" s="36"/>
      <c r="J42" s="35">
        <f>$C$42/9</f>
        <v>0</v>
      </c>
      <c r="K42" s="36"/>
      <c r="L42" s="36"/>
      <c r="M42" s="36"/>
      <c r="N42" s="36"/>
      <c r="O42" s="36"/>
      <c r="P42" s="35">
        <f>$C$42/9</f>
        <v>0</v>
      </c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5">
        <f>$C$42/9</f>
        <v>0</v>
      </c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5">
        <f>$C$42/9</f>
        <v>0</v>
      </c>
      <c r="BA42" s="36"/>
      <c r="BB42" s="35">
        <f t="shared" ref="BB42:BD42" si="10">$C$42/9</f>
        <v>0</v>
      </c>
      <c r="BC42" s="35">
        <f t="shared" si="10"/>
        <v>0</v>
      </c>
      <c r="BD42" s="35">
        <f t="shared" si="10"/>
        <v>0</v>
      </c>
      <c r="BE42" s="36"/>
      <c r="BF42" s="35">
        <f t="shared" ref="BF42:BH42" si="11">$C$42/9</f>
        <v>0</v>
      </c>
      <c r="BG42" s="35">
        <f t="shared" si="11"/>
        <v>0</v>
      </c>
      <c r="BH42" s="35">
        <f t="shared" si="11"/>
        <v>0</v>
      </c>
      <c r="BI42" s="36"/>
      <c r="BJ42" s="35">
        <f t="shared" ref="BJ42:BL42" si="12">$C$42/9</f>
        <v>0</v>
      </c>
      <c r="BK42" s="35">
        <f t="shared" si="12"/>
        <v>0</v>
      </c>
      <c r="BL42" s="35">
        <f t="shared" si="12"/>
        <v>0</v>
      </c>
      <c r="BM42" s="36"/>
      <c r="BN42" s="35">
        <f t="shared" ref="BN42:BP42" si="13">$C$42/9</f>
        <v>0</v>
      </c>
      <c r="BO42" s="35">
        <f t="shared" si="13"/>
        <v>0</v>
      </c>
      <c r="BP42" s="35">
        <f t="shared" si="13"/>
        <v>0</v>
      </c>
      <c r="BQ42" s="36"/>
      <c r="BR42" s="35">
        <f t="shared" ref="BR42:BT42" si="14">$C$42/9</f>
        <v>0</v>
      </c>
      <c r="BS42" s="35">
        <f t="shared" si="14"/>
        <v>0</v>
      </c>
      <c r="BT42" s="35">
        <f t="shared" si="14"/>
        <v>0</v>
      </c>
      <c r="BU42" s="36"/>
      <c r="BV42" s="35">
        <f t="shared" ref="BV42:BX42" si="15">$C$42/9</f>
        <v>0</v>
      </c>
      <c r="BW42" s="35">
        <f t="shared" si="15"/>
        <v>0</v>
      </c>
      <c r="BX42" s="35">
        <f t="shared" si="15"/>
        <v>0</v>
      </c>
      <c r="BY42" s="36"/>
      <c r="BZ42" s="35">
        <f t="shared" ref="BZ42:CB42" si="16">$C$42/9</f>
        <v>0</v>
      </c>
      <c r="CA42" s="35">
        <f t="shared" si="16"/>
        <v>0</v>
      </c>
      <c r="CB42" s="35">
        <f t="shared" si="16"/>
        <v>0</v>
      </c>
      <c r="CC42" s="36"/>
      <c r="CD42" s="35">
        <f t="shared" ref="CD42:CF42" si="17">$C$42/9</f>
        <v>0</v>
      </c>
      <c r="CE42" s="35">
        <f t="shared" si="17"/>
        <v>0</v>
      </c>
      <c r="CF42" s="35">
        <f t="shared" si="17"/>
        <v>0</v>
      </c>
      <c r="CG42" s="36"/>
      <c r="CH42" s="35">
        <f t="shared" ref="CH42:CJ42" si="18">$C$42/9</f>
        <v>0</v>
      </c>
      <c r="CI42" s="35">
        <f t="shared" si="18"/>
        <v>0</v>
      </c>
      <c r="CJ42" s="35">
        <f t="shared" si="18"/>
        <v>0</v>
      </c>
      <c r="CK42" s="36"/>
      <c r="CL42" s="35">
        <f t="shared" ref="CL42:CN42" si="19">$C$42/9</f>
        <v>0</v>
      </c>
      <c r="CM42" s="35">
        <f t="shared" si="19"/>
        <v>0</v>
      </c>
      <c r="CN42" s="35">
        <f t="shared" si="19"/>
        <v>0</v>
      </c>
    </row>
    <row r="43" ht="25.5" hidden="1" customHeight="1">
      <c r="A43" s="20"/>
      <c r="B43" s="20"/>
      <c r="C43" s="20"/>
      <c r="D43" s="28"/>
      <c r="E43" s="31"/>
      <c r="F43" s="31"/>
      <c r="G43" s="27"/>
      <c r="H43" s="27"/>
      <c r="I43" s="27"/>
      <c r="J43" s="46"/>
      <c r="K43" s="27"/>
      <c r="L43" s="27"/>
      <c r="M43" s="27"/>
      <c r="N43" s="27"/>
      <c r="O43" s="27"/>
      <c r="P43" s="46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46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46"/>
      <c r="BA43" s="27"/>
      <c r="BB43" s="42"/>
      <c r="BC43" s="42"/>
      <c r="BD43" s="46"/>
      <c r="BE43" s="27"/>
      <c r="BF43" s="42"/>
      <c r="BG43" s="42"/>
      <c r="BH43" s="46"/>
      <c r="BI43" s="27"/>
      <c r="BJ43" s="42"/>
      <c r="BK43" s="42"/>
      <c r="BL43" s="46"/>
      <c r="BM43" s="27"/>
      <c r="BN43" s="42"/>
      <c r="BO43" s="42"/>
      <c r="BP43" s="46"/>
      <c r="BQ43" s="27"/>
      <c r="BR43" s="42"/>
      <c r="BS43" s="42"/>
      <c r="BT43" s="46"/>
      <c r="BU43" s="27"/>
      <c r="BV43" s="42"/>
      <c r="BW43" s="42"/>
      <c r="BX43" s="46"/>
      <c r="BY43" s="27"/>
      <c r="BZ43" s="42"/>
      <c r="CA43" s="42"/>
      <c r="CB43" s="46"/>
      <c r="CC43" s="27"/>
      <c r="CD43" s="42"/>
      <c r="CE43" s="42"/>
      <c r="CF43" s="46"/>
      <c r="CG43" s="27"/>
      <c r="CH43" s="42"/>
      <c r="CI43" s="42"/>
      <c r="CJ43" s="46"/>
      <c r="CK43" s="27"/>
      <c r="CL43" s="42"/>
      <c r="CM43" s="42"/>
      <c r="CN43" s="46"/>
    </row>
    <row r="44" ht="22.5" customHeight="1">
      <c r="A44" s="47" t="s">
        <v>22</v>
      </c>
      <c r="B44" s="11"/>
      <c r="C44" s="11"/>
      <c r="D44" s="12"/>
      <c r="E44" s="48">
        <f t="shared" ref="E44:AR44" si="20">SUM(E7,E9,E11,E13,E16,E18,E20,E22,E24,E26,E28,E30,E32)</f>
        <v>0</v>
      </c>
      <c r="F44" s="48">
        <f t="shared" si="20"/>
        <v>0</v>
      </c>
      <c r="G44" s="48">
        <f t="shared" si="20"/>
        <v>0</v>
      </c>
      <c r="H44" s="48">
        <f t="shared" si="20"/>
        <v>0</v>
      </c>
      <c r="I44" s="48">
        <f t="shared" si="20"/>
        <v>0</v>
      </c>
      <c r="J44" s="48">
        <f t="shared" si="20"/>
        <v>0</v>
      </c>
      <c r="K44" s="48">
        <f t="shared" si="20"/>
        <v>0</v>
      </c>
      <c r="L44" s="48">
        <f t="shared" si="20"/>
        <v>0</v>
      </c>
      <c r="M44" s="48">
        <f t="shared" si="20"/>
        <v>0</v>
      </c>
      <c r="N44" s="48">
        <f t="shared" si="20"/>
        <v>0</v>
      </c>
      <c r="O44" s="48">
        <f t="shared" si="20"/>
        <v>0</v>
      </c>
      <c r="P44" s="48">
        <f t="shared" si="20"/>
        <v>0</v>
      </c>
      <c r="Q44" s="48">
        <f t="shared" si="20"/>
        <v>0</v>
      </c>
      <c r="R44" s="48">
        <f t="shared" si="20"/>
        <v>0</v>
      </c>
      <c r="S44" s="48">
        <f t="shared" si="20"/>
        <v>0</v>
      </c>
      <c r="T44" s="48">
        <f t="shared" si="20"/>
        <v>0</v>
      </c>
      <c r="U44" s="48">
        <f t="shared" si="20"/>
        <v>1</v>
      </c>
      <c r="V44" s="48">
        <f t="shared" si="20"/>
        <v>1</v>
      </c>
      <c r="W44" s="48">
        <f t="shared" si="20"/>
        <v>1</v>
      </c>
      <c r="X44" s="48">
        <f t="shared" si="20"/>
        <v>1</v>
      </c>
      <c r="Y44" s="48">
        <f t="shared" si="20"/>
        <v>1</v>
      </c>
      <c r="Z44" s="48">
        <f t="shared" si="20"/>
        <v>2</v>
      </c>
      <c r="AA44" s="48">
        <f t="shared" si="20"/>
        <v>2</v>
      </c>
      <c r="AB44" s="48">
        <f t="shared" si="20"/>
        <v>2</v>
      </c>
      <c r="AC44" s="48">
        <f t="shared" si="20"/>
        <v>2</v>
      </c>
      <c r="AD44" s="48">
        <f t="shared" si="20"/>
        <v>2</v>
      </c>
      <c r="AE44" s="48">
        <f t="shared" si="20"/>
        <v>1.2</v>
      </c>
      <c r="AF44" s="48">
        <f t="shared" si="20"/>
        <v>1.2</v>
      </c>
      <c r="AG44" s="48">
        <f t="shared" si="20"/>
        <v>1.2</v>
      </c>
      <c r="AH44" s="48">
        <f t="shared" si="20"/>
        <v>1.2</v>
      </c>
      <c r="AI44" s="48">
        <f t="shared" si="20"/>
        <v>1.2</v>
      </c>
      <c r="AJ44" s="48">
        <f t="shared" si="20"/>
        <v>1.2</v>
      </c>
      <c r="AK44" s="48">
        <f t="shared" si="20"/>
        <v>1.2</v>
      </c>
      <c r="AL44" s="48">
        <f t="shared" si="20"/>
        <v>1.2</v>
      </c>
      <c r="AM44" s="48">
        <f t="shared" si="20"/>
        <v>1.2</v>
      </c>
      <c r="AN44" s="48">
        <f t="shared" si="20"/>
        <v>1.2</v>
      </c>
      <c r="AO44" s="48">
        <f t="shared" si="20"/>
        <v>1.25</v>
      </c>
      <c r="AP44" s="48">
        <f t="shared" si="20"/>
        <v>1.25</v>
      </c>
      <c r="AQ44" s="48">
        <f t="shared" si="20"/>
        <v>1.25</v>
      </c>
      <c r="AR44" s="48">
        <f t="shared" si="20"/>
        <v>1.25</v>
      </c>
      <c r="AS44" s="48">
        <f t="shared" ref="AS44:CN44" si="21">SUM(AS18,AS22,AS24,AS26,AS28,AS30,AS32,AS34,AS36,AS38,AS40,AS42)</f>
        <v>1.25</v>
      </c>
      <c r="AT44" s="48">
        <f t="shared" si="21"/>
        <v>1.25</v>
      </c>
      <c r="AU44" s="48">
        <f t="shared" si="21"/>
        <v>1.25</v>
      </c>
      <c r="AV44" s="48">
        <f t="shared" si="21"/>
        <v>1.25</v>
      </c>
      <c r="AW44" s="48">
        <f t="shared" si="21"/>
        <v>1.25</v>
      </c>
      <c r="AX44" s="48">
        <f t="shared" si="21"/>
        <v>1.25</v>
      </c>
      <c r="AY44" s="48">
        <f t="shared" si="21"/>
        <v>1.25</v>
      </c>
      <c r="AZ44" s="48">
        <f t="shared" si="21"/>
        <v>1.25</v>
      </c>
      <c r="BA44" s="48">
        <f t="shared" si="21"/>
        <v>0</v>
      </c>
      <c r="BB44" s="48">
        <f t="shared" si="21"/>
        <v>1.363636364</v>
      </c>
      <c r="BC44" s="48">
        <f t="shared" si="21"/>
        <v>1.363636364</v>
      </c>
      <c r="BD44" s="48">
        <f t="shared" si="21"/>
        <v>1.363636364</v>
      </c>
      <c r="BE44" s="48">
        <f t="shared" si="21"/>
        <v>1.363636364</v>
      </c>
      <c r="BF44" s="48">
        <f t="shared" si="21"/>
        <v>1.363636364</v>
      </c>
      <c r="BG44" s="48">
        <f t="shared" si="21"/>
        <v>1.363636364</v>
      </c>
      <c r="BH44" s="48">
        <f t="shared" si="21"/>
        <v>1.363636364</v>
      </c>
      <c r="BI44" s="48">
        <f t="shared" si="21"/>
        <v>1.363636364</v>
      </c>
      <c r="BJ44" s="48">
        <f t="shared" si="21"/>
        <v>1.363636364</v>
      </c>
      <c r="BK44" s="48">
        <f t="shared" si="21"/>
        <v>1.363636364</v>
      </c>
      <c r="BL44" s="48">
        <f t="shared" si="21"/>
        <v>1.363636364</v>
      </c>
      <c r="BM44" s="48">
        <f t="shared" si="21"/>
        <v>1.153846154</v>
      </c>
      <c r="BN44" s="48">
        <f t="shared" si="21"/>
        <v>1.153846154</v>
      </c>
      <c r="BO44" s="48">
        <f t="shared" si="21"/>
        <v>1.153846154</v>
      </c>
      <c r="BP44" s="48">
        <f t="shared" si="21"/>
        <v>1.153846154</v>
      </c>
      <c r="BQ44" s="48">
        <f t="shared" si="21"/>
        <v>1.153846154</v>
      </c>
      <c r="BR44" s="48">
        <f t="shared" si="21"/>
        <v>1.153846154</v>
      </c>
      <c r="BS44" s="48">
        <f t="shared" si="21"/>
        <v>1.153846154</v>
      </c>
      <c r="BT44" s="48">
        <f t="shared" si="21"/>
        <v>1.153846154</v>
      </c>
      <c r="BU44" s="48">
        <f t="shared" si="21"/>
        <v>1.153846154</v>
      </c>
      <c r="BV44" s="48">
        <f t="shared" si="21"/>
        <v>1.153846154</v>
      </c>
      <c r="BW44" s="48">
        <f t="shared" si="21"/>
        <v>1.153846154</v>
      </c>
      <c r="BX44" s="48">
        <f t="shared" si="21"/>
        <v>1.153846154</v>
      </c>
      <c r="BY44" s="48">
        <f t="shared" si="21"/>
        <v>1.153846154</v>
      </c>
      <c r="BZ44" s="48">
        <f t="shared" si="21"/>
        <v>1.857142857</v>
      </c>
      <c r="CA44" s="48">
        <f t="shared" si="21"/>
        <v>1.857142857</v>
      </c>
      <c r="CB44" s="48">
        <f t="shared" si="21"/>
        <v>1.857142857</v>
      </c>
      <c r="CC44" s="48">
        <f t="shared" si="21"/>
        <v>1.857142857</v>
      </c>
      <c r="CD44" s="48">
        <f t="shared" si="21"/>
        <v>1.857142857</v>
      </c>
      <c r="CE44" s="48">
        <f t="shared" si="21"/>
        <v>1.857142857</v>
      </c>
      <c r="CF44" s="48">
        <f t="shared" si="21"/>
        <v>1.857142857</v>
      </c>
      <c r="CG44" s="48">
        <f t="shared" si="21"/>
        <v>0</v>
      </c>
      <c r="CH44" s="48">
        <f t="shared" si="21"/>
        <v>0</v>
      </c>
      <c r="CI44" s="48">
        <f t="shared" si="21"/>
        <v>0</v>
      </c>
      <c r="CJ44" s="48">
        <f t="shared" si="21"/>
        <v>0</v>
      </c>
      <c r="CK44" s="48">
        <f t="shared" si="21"/>
        <v>0</v>
      </c>
      <c r="CL44" s="48">
        <f t="shared" si="21"/>
        <v>0</v>
      </c>
      <c r="CM44" s="48">
        <f t="shared" si="21"/>
        <v>0</v>
      </c>
      <c r="CN44" s="48">
        <f t="shared" si="21"/>
        <v>0</v>
      </c>
    </row>
    <row r="45" ht="22.5" customHeight="1">
      <c r="A45" s="47" t="s">
        <v>23</v>
      </c>
      <c r="B45" s="11"/>
      <c r="C45" s="11"/>
      <c r="D45" s="12"/>
      <c r="E45" s="48">
        <f>E44</f>
        <v>0</v>
      </c>
      <c r="F45" s="48">
        <f t="shared" ref="F45:CN45" si="22">F44+E45</f>
        <v>0</v>
      </c>
      <c r="G45" s="48">
        <f t="shared" si="22"/>
        <v>0</v>
      </c>
      <c r="H45" s="48">
        <f t="shared" si="22"/>
        <v>0</v>
      </c>
      <c r="I45" s="48">
        <f t="shared" si="22"/>
        <v>0</v>
      </c>
      <c r="J45" s="48">
        <f t="shared" si="22"/>
        <v>0</v>
      </c>
      <c r="K45" s="48">
        <f t="shared" si="22"/>
        <v>0</v>
      </c>
      <c r="L45" s="48">
        <f t="shared" si="22"/>
        <v>0</v>
      </c>
      <c r="M45" s="48">
        <f t="shared" si="22"/>
        <v>0</v>
      </c>
      <c r="N45" s="48">
        <f t="shared" si="22"/>
        <v>0</v>
      </c>
      <c r="O45" s="48">
        <f t="shared" si="22"/>
        <v>0</v>
      </c>
      <c r="P45" s="48">
        <f t="shared" si="22"/>
        <v>0</v>
      </c>
      <c r="Q45" s="48">
        <f t="shared" si="22"/>
        <v>0</v>
      </c>
      <c r="R45" s="48">
        <f t="shared" si="22"/>
        <v>0</v>
      </c>
      <c r="S45" s="48">
        <f t="shared" si="22"/>
        <v>0</v>
      </c>
      <c r="T45" s="48">
        <f t="shared" si="22"/>
        <v>0</v>
      </c>
      <c r="U45" s="48">
        <f t="shared" si="22"/>
        <v>1</v>
      </c>
      <c r="V45" s="48">
        <f t="shared" si="22"/>
        <v>2</v>
      </c>
      <c r="W45" s="48">
        <f t="shared" si="22"/>
        <v>3</v>
      </c>
      <c r="X45" s="48">
        <f t="shared" si="22"/>
        <v>4</v>
      </c>
      <c r="Y45" s="48">
        <f t="shared" si="22"/>
        <v>5</v>
      </c>
      <c r="Z45" s="48">
        <f t="shared" si="22"/>
        <v>7</v>
      </c>
      <c r="AA45" s="48">
        <f t="shared" si="22"/>
        <v>9</v>
      </c>
      <c r="AB45" s="48">
        <f t="shared" si="22"/>
        <v>11</v>
      </c>
      <c r="AC45" s="48">
        <f t="shared" si="22"/>
        <v>13</v>
      </c>
      <c r="AD45" s="48">
        <f t="shared" si="22"/>
        <v>15</v>
      </c>
      <c r="AE45" s="48">
        <f t="shared" si="22"/>
        <v>16.2</v>
      </c>
      <c r="AF45" s="48">
        <f t="shared" si="22"/>
        <v>17.4</v>
      </c>
      <c r="AG45" s="48">
        <f t="shared" si="22"/>
        <v>18.6</v>
      </c>
      <c r="AH45" s="48">
        <f t="shared" si="22"/>
        <v>19.8</v>
      </c>
      <c r="AI45" s="48">
        <f t="shared" si="22"/>
        <v>21</v>
      </c>
      <c r="AJ45" s="48">
        <f t="shared" si="22"/>
        <v>22.2</v>
      </c>
      <c r="AK45" s="48">
        <f t="shared" si="22"/>
        <v>23.4</v>
      </c>
      <c r="AL45" s="48">
        <f t="shared" si="22"/>
        <v>24.6</v>
      </c>
      <c r="AM45" s="48">
        <f t="shared" si="22"/>
        <v>25.8</v>
      </c>
      <c r="AN45" s="48">
        <f t="shared" si="22"/>
        <v>27</v>
      </c>
      <c r="AO45" s="48">
        <f t="shared" si="22"/>
        <v>28.25</v>
      </c>
      <c r="AP45" s="48">
        <f t="shared" si="22"/>
        <v>29.5</v>
      </c>
      <c r="AQ45" s="48">
        <f t="shared" si="22"/>
        <v>30.75</v>
      </c>
      <c r="AR45" s="28">
        <f t="shared" si="22"/>
        <v>32</v>
      </c>
      <c r="AS45" s="48">
        <f t="shared" si="22"/>
        <v>33.25</v>
      </c>
      <c r="AT45" s="28">
        <f t="shared" si="22"/>
        <v>34.5</v>
      </c>
      <c r="AU45" s="48">
        <f t="shared" si="22"/>
        <v>35.75</v>
      </c>
      <c r="AV45" s="28">
        <f t="shared" si="22"/>
        <v>37</v>
      </c>
      <c r="AW45" s="48">
        <f t="shared" si="22"/>
        <v>38.25</v>
      </c>
      <c r="AX45" s="28">
        <f t="shared" si="22"/>
        <v>39.5</v>
      </c>
      <c r="AY45" s="48">
        <f t="shared" si="22"/>
        <v>40.75</v>
      </c>
      <c r="AZ45" s="28">
        <f t="shared" si="22"/>
        <v>42</v>
      </c>
      <c r="BA45" s="48">
        <f t="shared" si="22"/>
        <v>42</v>
      </c>
      <c r="BB45" s="28">
        <f t="shared" si="22"/>
        <v>43.36363636</v>
      </c>
      <c r="BC45" s="48">
        <f t="shared" si="22"/>
        <v>44.72727273</v>
      </c>
      <c r="BD45" s="28">
        <f t="shared" si="22"/>
        <v>46.09090909</v>
      </c>
      <c r="BE45" s="48">
        <f t="shared" si="22"/>
        <v>47.45454545</v>
      </c>
      <c r="BF45" s="28">
        <f t="shared" si="22"/>
        <v>48.81818182</v>
      </c>
      <c r="BG45" s="48">
        <f t="shared" si="22"/>
        <v>50.18181818</v>
      </c>
      <c r="BH45" s="28">
        <f t="shared" si="22"/>
        <v>51.54545455</v>
      </c>
      <c r="BI45" s="48">
        <f t="shared" si="22"/>
        <v>52.90909091</v>
      </c>
      <c r="BJ45" s="28">
        <f t="shared" si="22"/>
        <v>54.27272727</v>
      </c>
      <c r="BK45" s="48">
        <f t="shared" si="22"/>
        <v>55.63636364</v>
      </c>
      <c r="BL45" s="28">
        <f t="shared" si="22"/>
        <v>57</v>
      </c>
      <c r="BM45" s="48">
        <f t="shared" si="22"/>
        <v>58.15384615</v>
      </c>
      <c r="BN45" s="28">
        <f t="shared" si="22"/>
        <v>59.30769231</v>
      </c>
      <c r="BO45" s="48">
        <f t="shared" si="22"/>
        <v>60.46153846</v>
      </c>
      <c r="BP45" s="28">
        <f t="shared" si="22"/>
        <v>61.61538462</v>
      </c>
      <c r="BQ45" s="48">
        <f t="shared" si="22"/>
        <v>62.76923077</v>
      </c>
      <c r="BR45" s="28">
        <f t="shared" si="22"/>
        <v>63.92307692</v>
      </c>
      <c r="BS45" s="48">
        <f t="shared" si="22"/>
        <v>65.07692308</v>
      </c>
      <c r="BT45" s="28">
        <f t="shared" si="22"/>
        <v>66.23076923</v>
      </c>
      <c r="BU45" s="48">
        <f t="shared" si="22"/>
        <v>67.38461538</v>
      </c>
      <c r="BV45" s="28">
        <f t="shared" si="22"/>
        <v>68.53846154</v>
      </c>
      <c r="BW45" s="48">
        <f t="shared" si="22"/>
        <v>69.69230769</v>
      </c>
      <c r="BX45" s="28">
        <f t="shared" si="22"/>
        <v>70.84615385</v>
      </c>
      <c r="BY45" s="48">
        <f t="shared" si="22"/>
        <v>72</v>
      </c>
      <c r="BZ45" s="28">
        <f t="shared" si="22"/>
        <v>73.85714286</v>
      </c>
      <c r="CA45" s="48">
        <f t="shared" si="22"/>
        <v>75.71428571</v>
      </c>
      <c r="CB45" s="28">
        <f t="shared" si="22"/>
        <v>77.57142857</v>
      </c>
      <c r="CC45" s="48">
        <f t="shared" si="22"/>
        <v>79.42857143</v>
      </c>
      <c r="CD45" s="28">
        <f t="shared" si="22"/>
        <v>81.28571429</v>
      </c>
      <c r="CE45" s="48">
        <f t="shared" si="22"/>
        <v>83.14285714</v>
      </c>
      <c r="CF45" s="28">
        <f t="shared" si="22"/>
        <v>85</v>
      </c>
      <c r="CG45" s="48">
        <f t="shared" si="22"/>
        <v>85</v>
      </c>
      <c r="CH45" s="28">
        <f t="shared" si="22"/>
        <v>85</v>
      </c>
      <c r="CI45" s="48">
        <f t="shared" si="22"/>
        <v>85</v>
      </c>
      <c r="CJ45" s="28">
        <f t="shared" si="22"/>
        <v>85</v>
      </c>
      <c r="CK45" s="48">
        <f t="shared" si="22"/>
        <v>85</v>
      </c>
      <c r="CL45" s="28">
        <f t="shared" si="22"/>
        <v>85</v>
      </c>
      <c r="CM45" s="48">
        <f t="shared" si="22"/>
        <v>85</v>
      </c>
      <c r="CN45" s="28">
        <f t="shared" si="22"/>
        <v>85</v>
      </c>
    </row>
    <row r="46" ht="22.5" customHeight="1">
      <c r="A46" s="47" t="s">
        <v>24</v>
      </c>
      <c r="B46" s="11"/>
      <c r="C46" s="11"/>
      <c r="D46" s="12"/>
      <c r="E46" s="48">
        <f t="shared" ref="E46:R46" si="23">SUM(E17,E19,E21,E23,E25,E27,E29,E31,E33,E35,E37,E39,E41,E43)</f>
        <v>0</v>
      </c>
      <c r="F46" s="48">
        <f t="shared" si="23"/>
        <v>0</v>
      </c>
      <c r="G46" s="48">
        <f t="shared" si="23"/>
        <v>0</v>
      </c>
      <c r="H46" s="48">
        <f t="shared" si="23"/>
        <v>0</v>
      </c>
      <c r="I46" s="48">
        <f t="shared" si="23"/>
        <v>0</v>
      </c>
      <c r="J46" s="48">
        <f t="shared" si="23"/>
        <v>0</v>
      </c>
      <c r="K46" s="48">
        <f t="shared" si="23"/>
        <v>0</v>
      </c>
      <c r="L46" s="48">
        <f t="shared" si="23"/>
        <v>0</v>
      </c>
      <c r="M46" s="48">
        <f t="shared" si="23"/>
        <v>0</v>
      </c>
      <c r="N46" s="48">
        <f t="shared" si="23"/>
        <v>0</v>
      </c>
      <c r="O46" s="48">
        <f t="shared" si="23"/>
        <v>0</v>
      </c>
      <c r="P46" s="48">
        <f t="shared" si="23"/>
        <v>0</v>
      </c>
      <c r="Q46" s="48">
        <f t="shared" si="23"/>
        <v>0</v>
      </c>
      <c r="R46" s="48">
        <f t="shared" si="23"/>
        <v>0</v>
      </c>
      <c r="S46" s="48">
        <f t="shared" ref="S46:T46" si="24">SUM(S8,S10,S12,S14,S17,S19,S21,S23,S25,S27,S29,S31,S33)</f>
        <v>0</v>
      </c>
      <c r="T46" s="48">
        <f t="shared" si="24"/>
        <v>0</v>
      </c>
      <c r="U46" s="48">
        <f t="shared" ref="U46:CN46" si="25">SUM(U17,U19,U21,U23,U25,U27,U29,U31,U33)</f>
        <v>0</v>
      </c>
      <c r="V46" s="48">
        <f t="shared" si="25"/>
        <v>0</v>
      </c>
      <c r="W46" s="48">
        <f t="shared" si="25"/>
        <v>0</v>
      </c>
      <c r="X46" s="48">
        <f t="shared" si="25"/>
        <v>0</v>
      </c>
      <c r="Y46" s="48">
        <f t="shared" si="25"/>
        <v>0</v>
      </c>
      <c r="Z46" s="48">
        <f t="shared" si="25"/>
        <v>0</v>
      </c>
      <c r="AA46" s="48">
        <f t="shared" si="25"/>
        <v>0</v>
      </c>
      <c r="AB46" s="48">
        <f t="shared" si="25"/>
        <v>0</v>
      </c>
      <c r="AC46" s="48">
        <f t="shared" si="25"/>
        <v>0</v>
      </c>
      <c r="AD46" s="48">
        <f t="shared" si="25"/>
        <v>0</v>
      </c>
      <c r="AE46" s="48">
        <f t="shared" si="25"/>
        <v>0</v>
      </c>
      <c r="AF46" s="48">
        <f t="shared" si="25"/>
        <v>0</v>
      </c>
      <c r="AG46" s="48">
        <f t="shared" si="25"/>
        <v>0</v>
      </c>
      <c r="AH46" s="48">
        <f t="shared" si="25"/>
        <v>0</v>
      </c>
      <c r="AI46" s="48">
        <f t="shared" si="25"/>
        <v>0</v>
      </c>
      <c r="AJ46" s="48">
        <f t="shared" si="25"/>
        <v>0</v>
      </c>
      <c r="AK46" s="48">
        <f t="shared" si="25"/>
        <v>0</v>
      </c>
      <c r="AL46" s="48">
        <f t="shared" si="25"/>
        <v>0</v>
      </c>
      <c r="AM46" s="48">
        <f t="shared" si="25"/>
        <v>0</v>
      </c>
      <c r="AN46" s="48">
        <f t="shared" si="25"/>
        <v>0</v>
      </c>
      <c r="AO46" s="48">
        <f t="shared" si="25"/>
        <v>0</v>
      </c>
      <c r="AP46" s="48">
        <f t="shared" si="25"/>
        <v>0</v>
      </c>
      <c r="AQ46" s="48">
        <f t="shared" si="25"/>
        <v>0</v>
      </c>
      <c r="AR46" s="48">
        <f t="shared" si="25"/>
        <v>0</v>
      </c>
      <c r="AS46" s="48">
        <f t="shared" si="25"/>
        <v>0</v>
      </c>
      <c r="AT46" s="48">
        <f t="shared" si="25"/>
        <v>0</v>
      </c>
      <c r="AU46" s="48">
        <f t="shared" si="25"/>
        <v>0</v>
      </c>
      <c r="AV46" s="48">
        <f t="shared" si="25"/>
        <v>0</v>
      </c>
      <c r="AW46" s="48">
        <f t="shared" si="25"/>
        <v>0</v>
      </c>
      <c r="AX46" s="48">
        <f t="shared" si="25"/>
        <v>0</v>
      </c>
      <c r="AY46" s="48">
        <f t="shared" si="25"/>
        <v>0</v>
      </c>
      <c r="AZ46" s="48">
        <f t="shared" si="25"/>
        <v>0</v>
      </c>
      <c r="BA46" s="48">
        <f t="shared" si="25"/>
        <v>0</v>
      </c>
      <c r="BB46" s="48">
        <f t="shared" si="25"/>
        <v>0</v>
      </c>
      <c r="BC46" s="48">
        <f t="shared" si="25"/>
        <v>0</v>
      </c>
      <c r="BD46" s="48">
        <f t="shared" si="25"/>
        <v>0</v>
      </c>
      <c r="BE46" s="48">
        <f t="shared" si="25"/>
        <v>0</v>
      </c>
      <c r="BF46" s="48">
        <f t="shared" si="25"/>
        <v>0</v>
      </c>
      <c r="BG46" s="48">
        <f t="shared" si="25"/>
        <v>0</v>
      </c>
      <c r="BH46" s="48">
        <f t="shared" si="25"/>
        <v>0</v>
      </c>
      <c r="BI46" s="48">
        <f t="shared" si="25"/>
        <v>0</v>
      </c>
      <c r="BJ46" s="48">
        <f t="shared" si="25"/>
        <v>0</v>
      </c>
      <c r="BK46" s="48">
        <f t="shared" si="25"/>
        <v>0</v>
      </c>
      <c r="BL46" s="48">
        <f t="shared" si="25"/>
        <v>0</v>
      </c>
      <c r="BM46" s="48">
        <f t="shared" si="25"/>
        <v>0</v>
      </c>
      <c r="BN46" s="48">
        <f t="shared" si="25"/>
        <v>0</v>
      </c>
      <c r="BO46" s="48">
        <f t="shared" si="25"/>
        <v>0</v>
      </c>
      <c r="BP46" s="48">
        <f t="shared" si="25"/>
        <v>0</v>
      </c>
      <c r="BQ46" s="48">
        <f t="shared" si="25"/>
        <v>0</v>
      </c>
      <c r="BR46" s="48">
        <f t="shared" si="25"/>
        <v>0</v>
      </c>
      <c r="BS46" s="48">
        <f t="shared" si="25"/>
        <v>0</v>
      </c>
      <c r="BT46" s="48">
        <f t="shared" si="25"/>
        <v>0</v>
      </c>
      <c r="BU46" s="48">
        <f t="shared" si="25"/>
        <v>0</v>
      </c>
      <c r="BV46" s="48">
        <f t="shared" si="25"/>
        <v>0</v>
      </c>
      <c r="BW46" s="48">
        <f t="shared" si="25"/>
        <v>0</v>
      </c>
      <c r="BX46" s="48">
        <f t="shared" si="25"/>
        <v>0</v>
      </c>
      <c r="BY46" s="48">
        <f t="shared" si="25"/>
        <v>0</v>
      </c>
      <c r="BZ46" s="48">
        <f t="shared" si="25"/>
        <v>0</v>
      </c>
      <c r="CA46" s="48">
        <f t="shared" si="25"/>
        <v>0</v>
      </c>
      <c r="CB46" s="48">
        <f t="shared" si="25"/>
        <v>0</v>
      </c>
      <c r="CC46" s="48">
        <f t="shared" si="25"/>
        <v>0</v>
      </c>
      <c r="CD46" s="48">
        <f t="shared" si="25"/>
        <v>0</v>
      </c>
      <c r="CE46" s="48">
        <f t="shared" si="25"/>
        <v>0</v>
      </c>
      <c r="CF46" s="48">
        <f t="shared" si="25"/>
        <v>0</v>
      </c>
      <c r="CG46" s="48">
        <f t="shared" si="25"/>
        <v>0</v>
      </c>
      <c r="CH46" s="48">
        <f t="shared" si="25"/>
        <v>0</v>
      </c>
      <c r="CI46" s="48">
        <f t="shared" si="25"/>
        <v>0</v>
      </c>
      <c r="CJ46" s="48">
        <f t="shared" si="25"/>
        <v>0</v>
      </c>
      <c r="CK46" s="48">
        <f t="shared" si="25"/>
        <v>0</v>
      </c>
      <c r="CL46" s="48">
        <f t="shared" si="25"/>
        <v>0</v>
      </c>
      <c r="CM46" s="48">
        <f t="shared" si="25"/>
        <v>0</v>
      </c>
      <c r="CN46" s="48">
        <f t="shared" si="25"/>
        <v>0</v>
      </c>
    </row>
    <row r="47" ht="22.5" customHeight="1">
      <c r="A47" s="47" t="s">
        <v>25</v>
      </c>
      <c r="B47" s="11"/>
      <c r="C47" s="11"/>
      <c r="D47" s="12"/>
      <c r="E47" s="48">
        <f>E46</f>
        <v>0</v>
      </c>
      <c r="F47" s="48">
        <f t="shared" ref="F47:CN47" si="26">F46+E47</f>
        <v>0</v>
      </c>
      <c r="G47" s="48">
        <f t="shared" si="26"/>
        <v>0</v>
      </c>
      <c r="H47" s="48">
        <f t="shared" si="26"/>
        <v>0</v>
      </c>
      <c r="I47" s="48">
        <f t="shared" si="26"/>
        <v>0</v>
      </c>
      <c r="J47" s="48">
        <f t="shared" si="26"/>
        <v>0</v>
      </c>
      <c r="K47" s="48">
        <f t="shared" si="26"/>
        <v>0</v>
      </c>
      <c r="L47" s="48">
        <f t="shared" si="26"/>
        <v>0</v>
      </c>
      <c r="M47" s="48">
        <f t="shared" si="26"/>
        <v>0</v>
      </c>
      <c r="N47" s="48">
        <f t="shared" si="26"/>
        <v>0</v>
      </c>
      <c r="O47" s="48">
        <f t="shared" si="26"/>
        <v>0</v>
      </c>
      <c r="P47" s="48">
        <f t="shared" si="26"/>
        <v>0</v>
      </c>
      <c r="Q47" s="48">
        <f t="shared" si="26"/>
        <v>0</v>
      </c>
      <c r="R47" s="48">
        <f t="shared" si="26"/>
        <v>0</v>
      </c>
      <c r="S47" s="38">
        <f t="shared" si="26"/>
        <v>0</v>
      </c>
      <c r="T47" s="48">
        <f t="shared" si="26"/>
        <v>0</v>
      </c>
      <c r="U47" s="48">
        <f t="shared" si="26"/>
        <v>0</v>
      </c>
      <c r="V47" s="48">
        <f t="shared" si="26"/>
        <v>0</v>
      </c>
      <c r="W47" s="48">
        <f t="shared" si="26"/>
        <v>0</v>
      </c>
      <c r="X47" s="48">
        <f t="shared" si="26"/>
        <v>0</v>
      </c>
      <c r="Y47" s="48">
        <f t="shared" si="26"/>
        <v>0</v>
      </c>
      <c r="Z47" s="48">
        <f t="shared" si="26"/>
        <v>0</v>
      </c>
      <c r="AA47" s="48">
        <f t="shared" si="26"/>
        <v>0</v>
      </c>
      <c r="AB47" s="48">
        <f t="shared" si="26"/>
        <v>0</v>
      </c>
      <c r="AC47" s="48">
        <f t="shared" si="26"/>
        <v>0</v>
      </c>
      <c r="AD47" s="48">
        <f t="shared" si="26"/>
        <v>0</v>
      </c>
      <c r="AE47" s="48">
        <f t="shared" si="26"/>
        <v>0</v>
      </c>
      <c r="AF47" s="48">
        <f t="shared" si="26"/>
        <v>0</v>
      </c>
      <c r="AG47" s="48">
        <f t="shared" si="26"/>
        <v>0</v>
      </c>
      <c r="AH47" s="48">
        <f t="shared" si="26"/>
        <v>0</v>
      </c>
      <c r="AI47" s="48">
        <f t="shared" si="26"/>
        <v>0</v>
      </c>
      <c r="AJ47" s="48">
        <f t="shared" si="26"/>
        <v>0</v>
      </c>
      <c r="AK47" s="48">
        <f t="shared" si="26"/>
        <v>0</v>
      </c>
      <c r="AL47" s="48">
        <f t="shared" si="26"/>
        <v>0</v>
      </c>
      <c r="AM47" s="48">
        <f t="shared" si="26"/>
        <v>0</v>
      </c>
      <c r="AN47" s="48">
        <f t="shared" si="26"/>
        <v>0</v>
      </c>
      <c r="AO47" s="48">
        <f t="shared" si="26"/>
        <v>0</v>
      </c>
      <c r="AP47" s="48">
        <f t="shared" si="26"/>
        <v>0</v>
      </c>
      <c r="AQ47" s="48">
        <f t="shared" si="26"/>
        <v>0</v>
      </c>
      <c r="AR47" s="48">
        <f t="shared" si="26"/>
        <v>0</v>
      </c>
      <c r="AS47" s="48">
        <f t="shared" si="26"/>
        <v>0</v>
      </c>
      <c r="AT47" s="48">
        <f t="shared" si="26"/>
        <v>0</v>
      </c>
      <c r="AU47" s="48">
        <f t="shared" si="26"/>
        <v>0</v>
      </c>
      <c r="AV47" s="48">
        <f t="shared" si="26"/>
        <v>0</v>
      </c>
      <c r="AW47" s="48">
        <f t="shared" si="26"/>
        <v>0</v>
      </c>
      <c r="AX47" s="48">
        <f t="shared" si="26"/>
        <v>0</v>
      </c>
      <c r="AY47" s="48">
        <f t="shared" si="26"/>
        <v>0</v>
      </c>
      <c r="AZ47" s="48">
        <f t="shared" si="26"/>
        <v>0</v>
      </c>
      <c r="BA47" s="48">
        <f t="shared" si="26"/>
        <v>0</v>
      </c>
      <c r="BB47" s="48">
        <f t="shared" si="26"/>
        <v>0</v>
      </c>
      <c r="BC47" s="48">
        <f t="shared" si="26"/>
        <v>0</v>
      </c>
      <c r="BD47" s="48">
        <f t="shared" si="26"/>
        <v>0</v>
      </c>
      <c r="BE47" s="48">
        <f t="shared" si="26"/>
        <v>0</v>
      </c>
      <c r="BF47" s="48">
        <f t="shared" si="26"/>
        <v>0</v>
      </c>
      <c r="BG47" s="48">
        <f t="shared" si="26"/>
        <v>0</v>
      </c>
      <c r="BH47" s="48">
        <f t="shared" si="26"/>
        <v>0</v>
      </c>
      <c r="BI47" s="48">
        <f t="shared" si="26"/>
        <v>0</v>
      </c>
      <c r="BJ47" s="48">
        <f t="shared" si="26"/>
        <v>0</v>
      </c>
      <c r="BK47" s="48">
        <f t="shared" si="26"/>
        <v>0</v>
      </c>
      <c r="BL47" s="48">
        <f t="shared" si="26"/>
        <v>0</v>
      </c>
      <c r="BM47" s="48">
        <f t="shared" si="26"/>
        <v>0</v>
      </c>
      <c r="BN47" s="48">
        <f t="shared" si="26"/>
        <v>0</v>
      </c>
      <c r="BO47" s="48">
        <f t="shared" si="26"/>
        <v>0</v>
      </c>
      <c r="BP47" s="48">
        <f t="shared" si="26"/>
        <v>0</v>
      </c>
      <c r="BQ47" s="48">
        <f t="shared" si="26"/>
        <v>0</v>
      </c>
      <c r="BR47" s="48">
        <f t="shared" si="26"/>
        <v>0</v>
      </c>
      <c r="BS47" s="48">
        <f t="shared" si="26"/>
        <v>0</v>
      </c>
      <c r="BT47" s="48">
        <f t="shared" si="26"/>
        <v>0</v>
      </c>
      <c r="BU47" s="48">
        <f t="shared" si="26"/>
        <v>0</v>
      </c>
      <c r="BV47" s="48">
        <f t="shared" si="26"/>
        <v>0</v>
      </c>
      <c r="BW47" s="48">
        <f t="shared" si="26"/>
        <v>0</v>
      </c>
      <c r="BX47" s="48">
        <f t="shared" si="26"/>
        <v>0</v>
      </c>
      <c r="BY47" s="48">
        <f t="shared" si="26"/>
        <v>0</v>
      </c>
      <c r="BZ47" s="48">
        <f t="shared" si="26"/>
        <v>0</v>
      </c>
      <c r="CA47" s="48">
        <f t="shared" si="26"/>
        <v>0</v>
      </c>
      <c r="CB47" s="48">
        <f t="shared" si="26"/>
        <v>0</v>
      </c>
      <c r="CC47" s="48">
        <f t="shared" si="26"/>
        <v>0</v>
      </c>
      <c r="CD47" s="48">
        <f t="shared" si="26"/>
        <v>0</v>
      </c>
      <c r="CE47" s="48">
        <f t="shared" si="26"/>
        <v>0</v>
      </c>
      <c r="CF47" s="48">
        <f t="shared" si="26"/>
        <v>0</v>
      </c>
      <c r="CG47" s="48">
        <f t="shared" si="26"/>
        <v>0</v>
      </c>
      <c r="CH47" s="48">
        <f t="shared" si="26"/>
        <v>0</v>
      </c>
      <c r="CI47" s="48">
        <f t="shared" si="26"/>
        <v>0</v>
      </c>
      <c r="CJ47" s="48">
        <f t="shared" si="26"/>
        <v>0</v>
      </c>
      <c r="CK47" s="48">
        <f t="shared" si="26"/>
        <v>0</v>
      </c>
      <c r="CL47" s="48">
        <f t="shared" si="26"/>
        <v>0</v>
      </c>
      <c r="CM47" s="48">
        <f t="shared" si="26"/>
        <v>0</v>
      </c>
      <c r="CN47" s="48">
        <f t="shared" si="26"/>
        <v>0</v>
      </c>
    </row>
    <row r="48" ht="22.5" customHeight="1">
      <c r="A48" s="47" t="s">
        <v>26</v>
      </c>
      <c r="B48" s="11"/>
      <c r="C48" s="11"/>
      <c r="D48" s="12"/>
      <c r="E48" s="48">
        <f t="shared" ref="E48:CN48" si="27">E45-E47</f>
        <v>0</v>
      </c>
      <c r="F48" s="48">
        <f t="shared" si="27"/>
        <v>0</v>
      </c>
      <c r="G48" s="48">
        <f t="shared" si="27"/>
        <v>0</v>
      </c>
      <c r="H48" s="48">
        <f t="shared" si="27"/>
        <v>0</v>
      </c>
      <c r="I48" s="48">
        <f t="shared" si="27"/>
        <v>0</v>
      </c>
      <c r="J48" s="48">
        <f t="shared" si="27"/>
        <v>0</v>
      </c>
      <c r="K48" s="48">
        <f t="shared" si="27"/>
        <v>0</v>
      </c>
      <c r="L48" s="48">
        <f t="shared" si="27"/>
        <v>0</v>
      </c>
      <c r="M48" s="48">
        <f t="shared" si="27"/>
        <v>0</v>
      </c>
      <c r="N48" s="48">
        <f t="shared" si="27"/>
        <v>0</v>
      </c>
      <c r="O48" s="48">
        <f t="shared" si="27"/>
        <v>0</v>
      </c>
      <c r="P48" s="48">
        <f t="shared" si="27"/>
        <v>0</v>
      </c>
      <c r="Q48" s="48">
        <f t="shared" si="27"/>
        <v>0</v>
      </c>
      <c r="R48" s="48">
        <f t="shared" si="27"/>
        <v>0</v>
      </c>
      <c r="S48" s="38">
        <f t="shared" si="27"/>
        <v>0</v>
      </c>
      <c r="T48" s="48">
        <f t="shared" si="27"/>
        <v>0</v>
      </c>
      <c r="U48" s="48">
        <f t="shared" si="27"/>
        <v>1</v>
      </c>
      <c r="V48" s="48">
        <f t="shared" si="27"/>
        <v>2</v>
      </c>
      <c r="W48" s="48">
        <f t="shared" si="27"/>
        <v>3</v>
      </c>
      <c r="X48" s="48">
        <f t="shared" si="27"/>
        <v>4</v>
      </c>
      <c r="Y48" s="48">
        <f t="shared" si="27"/>
        <v>5</v>
      </c>
      <c r="Z48" s="48">
        <f t="shared" si="27"/>
        <v>7</v>
      </c>
      <c r="AA48" s="48">
        <f t="shared" si="27"/>
        <v>9</v>
      </c>
      <c r="AB48" s="48">
        <f t="shared" si="27"/>
        <v>11</v>
      </c>
      <c r="AC48" s="48">
        <f t="shared" si="27"/>
        <v>13</v>
      </c>
      <c r="AD48" s="48">
        <f t="shared" si="27"/>
        <v>15</v>
      </c>
      <c r="AE48" s="48">
        <f t="shared" si="27"/>
        <v>16.2</v>
      </c>
      <c r="AF48" s="48">
        <f t="shared" si="27"/>
        <v>17.4</v>
      </c>
      <c r="AG48" s="48">
        <f t="shared" si="27"/>
        <v>18.6</v>
      </c>
      <c r="AH48" s="48">
        <f t="shared" si="27"/>
        <v>19.8</v>
      </c>
      <c r="AI48" s="48">
        <f t="shared" si="27"/>
        <v>21</v>
      </c>
      <c r="AJ48" s="48">
        <f t="shared" si="27"/>
        <v>22.2</v>
      </c>
      <c r="AK48" s="48">
        <f t="shared" si="27"/>
        <v>23.4</v>
      </c>
      <c r="AL48" s="48">
        <f t="shared" si="27"/>
        <v>24.6</v>
      </c>
      <c r="AM48" s="48">
        <f t="shared" si="27"/>
        <v>25.8</v>
      </c>
      <c r="AN48" s="48">
        <f t="shared" si="27"/>
        <v>27</v>
      </c>
      <c r="AO48" s="48">
        <f t="shared" si="27"/>
        <v>28.25</v>
      </c>
      <c r="AP48" s="48">
        <f t="shared" si="27"/>
        <v>29.5</v>
      </c>
      <c r="AQ48" s="48">
        <f t="shared" si="27"/>
        <v>30.75</v>
      </c>
      <c r="AR48" s="28">
        <f t="shared" si="27"/>
        <v>32</v>
      </c>
      <c r="AS48" s="48">
        <f t="shared" si="27"/>
        <v>33.25</v>
      </c>
      <c r="AT48" s="48">
        <f t="shared" si="27"/>
        <v>34.5</v>
      </c>
      <c r="AU48" s="48">
        <f t="shared" si="27"/>
        <v>35.75</v>
      </c>
      <c r="AV48" s="48">
        <f t="shared" si="27"/>
        <v>37</v>
      </c>
      <c r="AW48" s="48">
        <f t="shared" si="27"/>
        <v>38.25</v>
      </c>
      <c r="AX48" s="48">
        <f t="shared" si="27"/>
        <v>39.5</v>
      </c>
      <c r="AY48" s="48">
        <f t="shared" si="27"/>
        <v>40.75</v>
      </c>
      <c r="AZ48" s="48">
        <f t="shared" si="27"/>
        <v>42</v>
      </c>
      <c r="BA48" s="48">
        <f t="shared" si="27"/>
        <v>42</v>
      </c>
      <c r="BB48" s="48">
        <f t="shared" si="27"/>
        <v>43.36363636</v>
      </c>
      <c r="BC48" s="48">
        <f t="shared" si="27"/>
        <v>44.72727273</v>
      </c>
      <c r="BD48" s="48">
        <f t="shared" si="27"/>
        <v>46.09090909</v>
      </c>
      <c r="BE48" s="48">
        <f t="shared" si="27"/>
        <v>47.45454545</v>
      </c>
      <c r="BF48" s="48">
        <f t="shared" si="27"/>
        <v>48.81818182</v>
      </c>
      <c r="BG48" s="48">
        <f t="shared" si="27"/>
        <v>50.18181818</v>
      </c>
      <c r="BH48" s="48">
        <f t="shared" si="27"/>
        <v>51.54545455</v>
      </c>
      <c r="BI48" s="48">
        <f t="shared" si="27"/>
        <v>52.90909091</v>
      </c>
      <c r="BJ48" s="48">
        <f t="shared" si="27"/>
        <v>54.27272727</v>
      </c>
      <c r="BK48" s="48">
        <f t="shared" si="27"/>
        <v>55.63636364</v>
      </c>
      <c r="BL48" s="48">
        <f t="shared" si="27"/>
        <v>57</v>
      </c>
      <c r="BM48" s="48">
        <f t="shared" si="27"/>
        <v>58.15384615</v>
      </c>
      <c r="BN48" s="48">
        <f t="shared" si="27"/>
        <v>59.30769231</v>
      </c>
      <c r="BO48" s="48">
        <f t="shared" si="27"/>
        <v>60.46153846</v>
      </c>
      <c r="BP48" s="48">
        <f t="shared" si="27"/>
        <v>61.61538462</v>
      </c>
      <c r="BQ48" s="48">
        <f t="shared" si="27"/>
        <v>62.76923077</v>
      </c>
      <c r="BR48" s="48">
        <f t="shared" si="27"/>
        <v>63.92307692</v>
      </c>
      <c r="BS48" s="48">
        <f t="shared" si="27"/>
        <v>65.07692308</v>
      </c>
      <c r="BT48" s="48">
        <f t="shared" si="27"/>
        <v>66.23076923</v>
      </c>
      <c r="BU48" s="48">
        <f t="shared" si="27"/>
        <v>67.38461538</v>
      </c>
      <c r="BV48" s="48">
        <f t="shared" si="27"/>
        <v>68.53846154</v>
      </c>
      <c r="BW48" s="48">
        <f t="shared" si="27"/>
        <v>69.69230769</v>
      </c>
      <c r="BX48" s="48">
        <f t="shared" si="27"/>
        <v>70.84615385</v>
      </c>
      <c r="BY48" s="48">
        <f t="shared" si="27"/>
        <v>72</v>
      </c>
      <c r="BZ48" s="48">
        <f t="shared" si="27"/>
        <v>73.85714286</v>
      </c>
      <c r="CA48" s="48">
        <f t="shared" si="27"/>
        <v>75.71428571</v>
      </c>
      <c r="CB48" s="48">
        <f t="shared" si="27"/>
        <v>77.57142857</v>
      </c>
      <c r="CC48" s="48">
        <f t="shared" si="27"/>
        <v>79.42857143</v>
      </c>
      <c r="CD48" s="48">
        <f t="shared" si="27"/>
        <v>81.28571429</v>
      </c>
      <c r="CE48" s="48">
        <f t="shared" si="27"/>
        <v>83.14285714</v>
      </c>
      <c r="CF48" s="48">
        <f t="shared" si="27"/>
        <v>85</v>
      </c>
      <c r="CG48" s="48">
        <f t="shared" si="27"/>
        <v>85</v>
      </c>
      <c r="CH48" s="48">
        <f t="shared" si="27"/>
        <v>85</v>
      </c>
      <c r="CI48" s="48">
        <f t="shared" si="27"/>
        <v>85</v>
      </c>
      <c r="CJ48" s="48">
        <f t="shared" si="27"/>
        <v>85</v>
      </c>
      <c r="CK48" s="48">
        <f t="shared" si="27"/>
        <v>85</v>
      </c>
      <c r="CL48" s="48">
        <f t="shared" si="27"/>
        <v>85</v>
      </c>
      <c r="CM48" s="48">
        <f t="shared" si="27"/>
        <v>85</v>
      </c>
      <c r="CN48" s="48">
        <f t="shared" si="27"/>
        <v>85</v>
      </c>
    </row>
    <row r="49" ht="18.75" hidden="1" customHeight="1">
      <c r="A49" s="50" t="s">
        <v>27</v>
      </c>
      <c r="B49" s="11"/>
      <c r="C49" s="11"/>
      <c r="D49" s="12"/>
      <c r="E49" s="48">
        <f t="shared" ref="E49:AB49" si="28">E44</f>
        <v>0</v>
      </c>
      <c r="F49" s="48">
        <f t="shared" si="28"/>
        <v>0</v>
      </c>
      <c r="G49" s="48">
        <f t="shared" si="28"/>
        <v>0</v>
      </c>
      <c r="H49" s="48">
        <f t="shared" si="28"/>
        <v>0</v>
      </c>
      <c r="I49" s="48">
        <f t="shared" si="28"/>
        <v>0</v>
      </c>
      <c r="J49" s="48">
        <f t="shared" si="28"/>
        <v>0</v>
      </c>
      <c r="K49" s="48">
        <f t="shared" si="28"/>
        <v>0</v>
      </c>
      <c r="L49" s="48">
        <f t="shared" si="28"/>
        <v>0</v>
      </c>
      <c r="M49" s="48">
        <f t="shared" si="28"/>
        <v>0</v>
      </c>
      <c r="N49" s="48">
        <f t="shared" si="28"/>
        <v>0</v>
      </c>
      <c r="O49" s="48">
        <f t="shared" si="28"/>
        <v>0</v>
      </c>
      <c r="P49" s="48">
        <f t="shared" si="28"/>
        <v>0</v>
      </c>
      <c r="Q49" s="48">
        <f t="shared" si="28"/>
        <v>0</v>
      </c>
      <c r="R49" s="48">
        <f t="shared" si="28"/>
        <v>0</v>
      </c>
      <c r="S49" s="38">
        <f t="shared" si="28"/>
        <v>0</v>
      </c>
      <c r="T49" s="48">
        <f t="shared" si="28"/>
        <v>0</v>
      </c>
      <c r="U49" s="48">
        <f t="shared" si="28"/>
        <v>1</v>
      </c>
      <c r="V49" s="48">
        <f t="shared" si="28"/>
        <v>1</v>
      </c>
      <c r="W49" s="48">
        <f t="shared" si="28"/>
        <v>1</v>
      </c>
      <c r="X49" s="48">
        <f t="shared" si="28"/>
        <v>1</v>
      </c>
      <c r="Y49" s="48">
        <f t="shared" si="28"/>
        <v>1</v>
      </c>
      <c r="Z49" s="48">
        <f t="shared" si="28"/>
        <v>2</v>
      </c>
      <c r="AA49" s="48">
        <f t="shared" si="28"/>
        <v>2</v>
      </c>
      <c r="AB49" s="48">
        <f t="shared" si="28"/>
        <v>2</v>
      </c>
      <c r="AC49" s="51"/>
      <c r="AD49" s="51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</row>
    <row r="50" ht="18.75" hidden="1" customHeight="1">
      <c r="A50" s="50" t="s">
        <v>28</v>
      </c>
      <c r="B50" s="11"/>
      <c r="C50" s="11"/>
      <c r="D50" s="12"/>
      <c r="E50" s="48">
        <f t="shared" ref="E50:BD50" si="29">E45</f>
        <v>0</v>
      </c>
      <c r="F50" s="48">
        <f t="shared" si="29"/>
        <v>0</v>
      </c>
      <c r="G50" s="48">
        <f t="shared" si="29"/>
        <v>0</v>
      </c>
      <c r="H50" s="48">
        <f t="shared" si="29"/>
        <v>0</v>
      </c>
      <c r="I50" s="48">
        <f t="shared" si="29"/>
        <v>0</v>
      </c>
      <c r="J50" s="48">
        <f t="shared" si="29"/>
        <v>0</v>
      </c>
      <c r="K50" s="48">
        <f t="shared" si="29"/>
        <v>0</v>
      </c>
      <c r="L50" s="48">
        <f t="shared" si="29"/>
        <v>0</v>
      </c>
      <c r="M50" s="48">
        <f t="shared" si="29"/>
        <v>0</v>
      </c>
      <c r="N50" s="48">
        <f t="shared" si="29"/>
        <v>0</v>
      </c>
      <c r="O50" s="48">
        <f t="shared" si="29"/>
        <v>0</v>
      </c>
      <c r="P50" s="48">
        <f t="shared" si="29"/>
        <v>0</v>
      </c>
      <c r="Q50" s="48">
        <f t="shared" si="29"/>
        <v>0</v>
      </c>
      <c r="R50" s="48">
        <f t="shared" si="29"/>
        <v>0</v>
      </c>
      <c r="S50" s="38">
        <f t="shared" si="29"/>
        <v>0</v>
      </c>
      <c r="T50" s="48">
        <f t="shared" si="29"/>
        <v>0</v>
      </c>
      <c r="U50" s="48">
        <f t="shared" si="29"/>
        <v>1</v>
      </c>
      <c r="V50" s="48">
        <f t="shared" si="29"/>
        <v>2</v>
      </c>
      <c r="W50" s="48">
        <f t="shared" si="29"/>
        <v>3</v>
      </c>
      <c r="X50" s="48">
        <f t="shared" si="29"/>
        <v>4</v>
      </c>
      <c r="Y50" s="48">
        <f t="shared" si="29"/>
        <v>5</v>
      </c>
      <c r="Z50" s="48">
        <f t="shared" si="29"/>
        <v>7</v>
      </c>
      <c r="AA50" s="48">
        <f t="shared" si="29"/>
        <v>9</v>
      </c>
      <c r="AB50" s="48">
        <f t="shared" si="29"/>
        <v>11</v>
      </c>
      <c r="AC50" s="48">
        <f t="shared" si="29"/>
        <v>13</v>
      </c>
      <c r="AD50" s="48">
        <f t="shared" si="29"/>
        <v>15</v>
      </c>
      <c r="AE50" s="48">
        <f t="shared" si="29"/>
        <v>16.2</v>
      </c>
      <c r="AF50" s="48">
        <f t="shared" si="29"/>
        <v>17.4</v>
      </c>
      <c r="AG50" s="48">
        <f t="shared" si="29"/>
        <v>18.6</v>
      </c>
      <c r="AH50" s="48">
        <f t="shared" si="29"/>
        <v>19.8</v>
      </c>
      <c r="AI50" s="48">
        <f t="shared" si="29"/>
        <v>21</v>
      </c>
      <c r="AJ50" s="48">
        <f t="shared" si="29"/>
        <v>22.2</v>
      </c>
      <c r="AK50" s="48">
        <f t="shared" si="29"/>
        <v>23.4</v>
      </c>
      <c r="AL50" s="48">
        <f t="shared" si="29"/>
        <v>24.6</v>
      </c>
      <c r="AM50" s="48">
        <f t="shared" si="29"/>
        <v>25.8</v>
      </c>
      <c r="AN50" s="48">
        <f t="shared" si="29"/>
        <v>27</v>
      </c>
      <c r="AO50" s="48">
        <f t="shared" si="29"/>
        <v>28.25</v>
      </c>
      <c r="AP50" s="48">
        <f t="shared" si="29"/>
        <v>29.5</v>
      </c>
      <c r="AQ50" s="38">
        <f t="shared" si="29"/>
        <v>30.75</v>
      </c>
      <c r="AR50" s="48">
        <f t="shared" si="29"/>
        <v>32</v>
      </c>
      <c r="AS50" s="48">
        <f t="shared" si="29"/>
        <v>33.25</v>
      </c>
      <c r="AT50" s="48">
        <f t="shared" si="29"/>
        <v>34.5</v>
      </c>
      <c r="AU50" s="48">
        <f t="shared" si="29"/>
        <v>35.75</v>
      </c>
      <c r="AV50" s="48">
        <f t="shared" si="29"/>
        <v>37</v>
      </c>
      <c r="AW50" s="48">
        <f t="shared" si="29"/>
        <v>38.25</v>
      </c>
      <c r="AX50" s="48">
        <f t="shared" si="29"/>
        <v>39.5</v>
      </c>
      <c r="AY50" s="48">
        <f t="shared" si="29"/>
        <v>40.75</v>
      </c>
      <c r="AZ50" s="48">
        <f t="shared" si="29"/>
        <v>42</v>
      </c>
      <c r="BA50" s="48">
        <f t="shared" si="29"/>
        <v>42</v>
      </c>
      <c r="BB50" s="48">
        <f t="shared" si="29"/>
        <v>43.36363636</v>
      </c>
      <c r="BC50" s="48">
        <f t="shared" si="29"/>
        <v>44.72727273</v>
      </c>
      <c r="BD50" s="48">
        <f t="shared" si="29"/>
        <v>46.09090909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</row>
    <row r="51" ht="18.75" hidden="1" customHeight="1">
      <c r="A51" s="53" t="s">
        <v>29</v>
      </c>
      <c r="B51" s="11"/>
      <c r="C51" s="11"/>
      <c r="D51" s="12"/>
      <c r="E51" s="48">
        <f t="shared" ref="E51:BD51" si="30">(E50/$AB$50)*100</f>
        <v>0</v>
      </c>
      <c r="F51" s="48">
        <f t="shared" si="30"/>
        <v>0</v>
      </c>
      <c r="G51" s="48">
        <f t="shared" si="30"/>
        <v>0</v>
      </c>
      <c r="H51" s="48">
        <f t="shared" si="30"/>
        <v>0</v>
      </c>
      <c r="I51" s="48">
        <f t="shared" si="30"/>
        <v>0</v>
      </c>
      <c r="J51" s="48">
        <f t="shared" si="30"/>
        <v>0</v>
      </c>
      <c r="K51" s="48">
        <f t="shared" si="30"/>
        <v>0</v>
      </c>
      <c r="L51" s="48">
        <f t="shared" si="30"/>
        <v>0</v>
      </c>
      <c r="M51" s="48">
        <f t="shared" si="30"/>
        <v>0</v>
      </c>
      <c r="N51" s="48">
        <f t="shared" si="30"/>
        <v>0</v>
      </c>
      <c r="O51" s="48">
        <f t="shared" si="30"/>
        <v>0</v>
      </c>
      <c r="P51" s="48">
        <f t="shared" si="30"/>
        <v>0</v>
      </c>
      <c r="Q51" s="48">
        <f t="shared" si="30"/>
        <v>0</v>
      </c>
      <c r="R51" s="48">
        <f t="shared" si="30"/>
        <v>0</v>
      </c>
      <c r="S51" s="38">
        <f t="shared" si="30"/>
        <v>0</v>
      </c>
      <c r="T51" s="48">
        <f t="shared" si="30"/>
        <v>0</v>
      </c>
      <c r="U51" s="48">
        <f t="shared" si="30"/>
        <v>9.090909091</v>
      </c>
      <c r="V51" s="54">
        <f t="shared" si="30"/>
        <v>18.18181818</v>
      </c>
      <c r="W51" s="48">
        <f t="shared" si="30"/>
        <v>27.27272727</v>
      </c>
      <c r="X51" s="48">
        <f t="shared" si="30"/>
        <v>36.36363636</v>
      </c>
      <c r="Y51" s="48">
        <f t="shared" si="30"/>
        <v>45.45454545</v>
      </c>
      <c r="Z51" s="48">
        <f t="shared" si="30"/>
        <v>63.63636364</v>
      </c>
      <c r="AA51" s="48">
        <f t="shared" si="30"/>
        <v>81.81818182</v>
      </c>
      <c r="AB51" s="49">
        <f t="shared" si="30"/>
        <v>100</v>
      </c>
      <c r="AC51" s="49">
        <f t="shared" si="30"/>
        <v>118.1818182</v>
      </c>
      <c r="AD51" s="49">
        <f t="shared" si="30"/>
        <v>136.3636364</v>
      </c>
      <c r="AE51" s="49">
        <f t="shared" si="30"/>
        <v>147.2727273</v>
      </c>
      <c r="AF51" s="49">
        <f t="shared" si="30"/>
        <v>158.1818182</v>
      </c>
      <c r="AG51" s="49">
        <f t="shared" si="30"/>
        <v>169.0909091</v>
      </c>
      <c r="AH51" s="49">
        <f t="shared" si="30"/>
        <v>180</v>
      </c>
      <c r="AI51" s="49">
        <f t="shared" si="30"/>
        <v>190.9090909</v>
      </c>
      <c r="AJ51" s="49">
        <f t="shared" si="30"/>
        <v>201.8181818</v>
      </c>
      <c r="AK51" s="49">
        <f t="shared" si="30"/>
        <v>212.7272727</v>
      </c>
      <c r="AL51" s="49">
        <f t="shared" si="30"/>
        <v>223.6363636</v>
      </c>
      <c r="AM51" s="49">
        <f t="shared" si="30"/>
        <v>234.5454545</v>
      </c>
      <c r="AN51" s="49">
        <f t="shared" si="30"/>
        <v>245.4545455</v>
      </c>
      <c r="AO51" s="49">
        <f t="shared" si="30"/>
        <v>256.8181818</v>
      </c>
      <c r="AP51" s="49">
        <f t="shared" si="30"/>
        <v>268.1818182</v>
      </c>
      <c r="AQ51" s="49">
        <f t="shared" si="30"/>
        <v>279.5454545</v>
      </c>
      <c r="AR51" s="49">
        <f t="shared" si="30"/>
        <v>290.9090909</v>
      </c>
      <c r="AS51" s="49">
        <f t="shared" si="30"/>
        <v>302.2727273</v>
      </c>
      <c r="AT51" s="49">
        <f t="shared" si="30"/>
        <v>313.6363636</v>
      </c>
      <c r="AU51" s="49">
        <f t="shared" si="30"/>
        <v>325</v>
      </c>
      <c r="AV51" s="49">
        <f t="shared" si="30"/>
        <v>336.3636364</v>
      </c>
      <c r="AW51" s="49">
        <f t="shared" si="30"/>
        <v>347.7272727</v>
      </c>
      <c r="AX51" s="49">
        <f t="shared" si="30"/>
        <v>359.0909091</v>
      </c>
      <c r="AY51" s="49">
        <f t="shared" si="30"/>
        <v>370.4545455</v>
      </c>
      <c r="AZ51" s="49">
        <f t="shared" si="30"/>
        <v>381.8181818</v>
      </c>
      <c r="BA51" s="49">
        <f t="shared" si="30"/>
        <v>381.8181818</v>
      </c>
      <c r="BB51" s="49">
        <f t="shared" si="30"/>
        <v>394.214876</v>
      </c>
      <c r="BC51" s="49">
        <f t="shared" si="30"/>
        <v>406.6115702</v>
      </c>
      <c r="BD51" s="49">
        <f t="shared" si="30"/>
        <v>419.0082645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</row>
    <row r="52" ht="18.75" hidden="1" customHeight="1">
      <c r="A52" s="50" t="s">
        <v>30</v>
      </c>
      <c r="B52" s="11"/>
      <c r="C52" s="11"/>
      <c r="D52" s="12"/>
      <c r="E52" s="48">
        <f t="shared" ref="E52:AB52" si="31">E46</f>
        <v>0</v>
      </c>
      <c r="F52" s="48">
        <f t="shared" si="31"/>
        <v>0</v>
      </c>
      <c r="G52" s="48">
        <f t="shared" si="31"/>
        <v>0</v>
      </c>
      <c r="H52" s="48">
        <f t="shared" si="31"/>
        <v>0</v>
      </c>
      <c r="I52" s="48">
        <f t="shared" si="31"/>
        <v>0</v>
      </c>
      <c r="J52" s="48">
        <f t="shared" si="31"/>
        <v>0</v>
      </c>
      <c r="K52" s="48">
        <f t="shared" si="31"/>
        <v>0</v>
      </c>
      <c r="L52" s="48">
        <f t="shared" si="31"/>
        <v>0</v>
      </c>
      <c r="M52" s="48">
        <f t="shared" si="31"/>
        <v>0</v>
      </c>
      <c r="N52" s="48">
        <f t="shared" si="31"/>
        <v>0</v>
      </c>
      <c r="O52" s="48">
        <f t="shared" si="31"/>
        <v>0</v>
      </c>
      <c r="P52" s="48">
        <f t="shared" si="31"/>
        <v>0</v>
      </c>
      <c r="Q52" s="48">
        <f t="shared" si="31"/>
        <v>0</v>
      </c>
      <c r="R52" s="48">
        <f t="shared" si="31"/>
        <v>0</v>
      </c>
      <c r="S52" s="38">
        <f t="shared" si="31"/>
        <v>0</v>
      </c>
      <c r="T52" s="48">
        <f t="shared" si="31"/>
        <v>0</v>
      </c>
      <c r="U52" s="48">
        <f t="shared" si="31"/>
        <v>0</v>
      </c>
      <c r="V52" s="48">
        <f t="shared" si="31"/>
        <v>0</v>
      </c>
      <c r="W52" s="48">
        <f t="shared" si="31"/>
        <v>0</v>
      </c>
      <c r="X52" s="48">
        <f t="shared" si="31"/>
        <v>0</v>
      </c>
      <c r="Y52" s="48">
        <f t="shared" si="31"/>
        <v>0</v>
      </c>
      <c r="Z52" s="48">
        <f t="shared" si="31"/>
        <v>0</v>
      </c>
      <c r="AA52" s="48">
        <f t="shared" si="31"/>
        <v>0</v>
      </c>
      <c r="AB52" s="48">
        <f t="shared" si="31"/>
        <v>0</v>
      </c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</row>
    <row r="53" ht="18.75" hidden="1" customHeight="1">
      <c r="A53" s="50" t="s">
        <v>31</v>
      </c>
      <c r="B53" s="11"/>
      <c r="C53" s="11"/>
      <c r="D53" s="12"/>
      <c r="E53" s="48">
        <f t="shared" ref="E53:U53" si="32">E47:AB47</f>
        <v>0</v>
      </c>
      <c r="F53" s="48">
        <f t="shared" si="32"/>
        <v>0</v>
      </c>
      <c r="G53" s="48">
        <f t="shared" si="32"/>
        <v>0</v>
      </c>
      <c r="H53" s="48">
        <f t="shared" si="32"/>
        <v>0</v>
      </c>
      <c r="I53" s="48">
        <f t="shared" si="32"/>
        <v>0</v>
      </c>
      <c r="J53" s="48">
        <f t="shared" si="32"/>
        <v>0</v>
      </c>
      <c r="K53" s="48">
        <f t="shared" si="32"/>
        <v>0</v>
      </c>
      <c r="L53" s="48">
        <f t="shared" si="32"/>
        <v>0</v>
      </c>
      <c r="M53" s="48">
        <f t="shared" si="32"/>
        <v>0</v>
      </c>
      <c r="N53" s="48">
        <f t="shared" si="32"/>
        <v>0</v>
      </c>
      <c r="O53" s="48">
        <f t="shared" si="32"/>
        <v>0</v>
      </c>
      <c r="P53" s="48">
        <f t="shared" si="32"/>
        <v>0</v>
      </c>
      <c r="Q53" s="48">
        <f t="shared" si="32"/>
        <v>0</v>
      </c>
      <c r="R53" s="48">
        <f t="shared" si="32"/>
        <v>0</v>
      </c>
      <c r="S53" s="38">
        <f t="shared" si="32"/>
        <v>0</v>
      </c>
      <c r="T53" s="48">
        <f t="shared" si="32"/>
        <v>0</v>
      </c>
      <c r="U53" s="48">
        <f t="shared" si="32"/>
        <v>0</v>
      </c>
      <c r="V53" s="48">
        <f>V47:AR47</f>
        <v>0</v>
      </c>
      <c r="W53" s="48">
        <f>W47:AR47</f>
        <v>0</v>
      </c>
      <c r="X53" s="48">
        <f>X47:AR47</f>
        <v>0</v>
      </c>
      <c r="Y53" s="48">
        <f>Y47:AR47</f>
        <v>0</v>
      </c>
      <c r="Z53" s="48">
        <f>Z47:AR47</f>
        <v>0</v>
      </c>
      <c r="AA53" s="48">
        <f>AA47:AR47</f>
        <v>0</v>
      </c>
      <c r="AB53" s="48">
        <f>AB47:AR47</f>
        <v>0</v>
      </c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</row>
    <row r="54" ht="18.75" hidden="1" customHeight="1">
      <c r="A54" s="53" t="s">
        <v>32</v>
      </c>
      <c r="B54" s="11"/>
      <c r="C54" s="11"/>
      <c r="D54" s="12"/>
      <c r="E54" s="48">
        <f t="shared" ref="E54:AB54" si="33">(E53/$AB$50)*100</f>
        <v>0</v>
      </c>
      <c r="F54" s="48">
        <f t="shared" si="33"/>
        <v>0</v>
      </c>
      <c r="G54" s="48">
        <f t="shared" si="33"/>
        <v>0</v>
      </c>
      <c r="H54" s="48">
        <f t="shared" si="33"/>
        <v>0</v>
      </c>
      <c r="I54" s="48">
        <f t="shared" si="33"/>
        <v>0</v>
      </c>
      <c r="J54" s="48">
        <f t="shared" si="33"/>
        <v>0</v>
      </c>
      <c r="K54" s="48">
        <f t="shared" si="33"/>
        <v>0</v>
      </c>
      <c r="L54" s="48">
        <f t="shared" si="33"/>
        <v>0</v>
      </c>
      <c r="M54" s="48">
        <f t="shared" si="33"/>
        <v>0</v>
      </c>
      <c r="N54" s="48">
        <f t="shared" si="33"/>
        <v>0</v>
      </c>
      <c r="O54" s="48">
        <f t="shared" si="33"/>
        <v>0</v>
      </c>
      <c r="P54" s="48">
        <f t="shared" si="33"/>
        <v>0</v>
      </c>
      <c r="Q54" s="48">
        <f t="shared" si="33"/>
        <v>0</v>
      </c>
      <c r="R54" s="48">
        <f t="shared" si="33"/>
        <v>0</v>
      </c>
      <c r="S54" s="38">
        <f t="shared" si="33"/>
        <v>0</v>
      </c>
      <c r="T54" s="48">
        <f t="shared" si="33"/>
        <v>0</v>
      </c>
      <c r="U54" s="48">
        <f t="shared" si="33"/>
        <v>0</v>
      </c>
      <c r="V54" s="54">
        <f t="shared" si="33"/>
        <v>0</v>
      </c>
      <c r="W54" s="48">
        <f t="shared" si="33"/>
        <v>0</v>
      </c>
      <c r="X54" s="48">
        <f t="shared" si="33"/>
        <v>0</v>
      </c>
      <c r="Y54" s="48">
        <f t="shared" si="33"/>
        <v>0</v>
      </c>
      <c r="Z54" s="48">
        <f t="shared" si="33"/>
        <v>0</v>
      </c>
      <c r="AA54" s="48">
        <f t="shared" si="33"/>
        <v>0</v>
      </c>
      <c r="AB54" s="49">
        <f t="shared" si="33"/>
        <v>0</v>
      </c>
      <c r="AC54" s="55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</row>
    <row r="55" ht="18.75" customHeight="1">
      <c r="A55" s="5"/>
      <c r="B55" s="5"/>
      <c r="C55" s="5"/>
      <c r="D55" s="5"/>
      <c r="E55" s="56">
        <v>1.0</v>
      </c>
      <c r="F55" s="56">
        <v>2.0</v>
      </c>
      <c r="G55" s="56">
        <v>3.0</v>
      </c>
      <c r="H55" s="56">
        <v>4.0</v>
      </c>
      <c r="I55" s="56">
        <v>5.0</v>
      </c>
      <c r="J55" s="56">
        <v>6.0</v>
      </c>
      <c r="K55" s="56">
        <v>7.0</v>
      </c>
      <c r="L55" s="56">
        <v>8.0</v>
      </c>
      <c r="M55" s="56">
        <v>9.0</v>
      </c>
      <c r="N55" s="56">
        <v>10.0</v>
      </c>
      <c r="O55" s="56">
        <v>11.0</v>
      </c>
      <c r="P55" s="56">
        <v>12.0</v>
      </c>
      <c r="Q55" s="56">
        <v>13.0</v>
      </c>
      <c r="R55" s="56">
        <v>14.0</v>
      </c>
      <c r="S55" s="56">
        <v>15.0</v>
      </c>
      <c r="T55" s="56">
        <v>16.0</v>
      </c>
      <c r="U55" s="56">
        <v>1.0</v>
      </c>
      <c r="V55" s="56">
        <v>2.0</v>
      </c>
      <c r="W55" s="56">
        <v>3.0</v>
      </c>
      <c r="X55" s="56">
        <v>4.0</v>
      </c>
      <c r="Y55" s="56">
        <v>5.0</v>
      </c>
      <c r="Z55" s="56">
        <v>6.0</v>
      </c>
      <c r="AA55" s="56">
        <v>7.0</v>
      </c>
      <c r="AB55" s="56">
        <v>8.0</v>
      </c>
      <c r="AC55" s="56">
        <v>9.0</v>
      </c>
      <c r="AD55" s="56">
        <v>10.0</v>
      </c>
      <c r="AE55" s="56">
        <v>11.0</v>
      </c>
      <c r="AF55" s="56">
        <v>12.0</v>
      </c>
      <c r="AG55" s="56">
        <v>13.0</v>
      </c>
      <c r="AH55" s="56">
        <v>14.0</v>
      </c>
      <c r="AI55" s="56">
        <v>15.0</v>
      </c>
      <c r="AJ55" s="56">
        <v>16.0</v>
      </c>
      <c r="AK55" s="56">
        <v>17.0</v>
      </c>
      <c r="AL55" s="56">
        <v>18.0</v>
      </c>
      <c r="AM55" s="56">
        <v>19.0</v>
      </c>
      <c r="AN55" s="56">
        <v>20.0</v>
      </c>
      <c r="AO55" s="56">
        <v>21.0</v>
      </c>
      <c r="AP55" s="56">
        <v>22.0</v>
      </c>
      <c r="AQ55" s="56">
        <v>23.0</v>
      </c>
      <c r="AR55" s="56">
        <v>24.0</v>
      </c>
      <c r="AS55" s="56">
        <v>53.0</v>
      </c>
      <c r="AT55" s="56">
        <v>54.0</v>
      </c>
      <c r="AU55" s="56">
        <v>55.0</v>
      </c>
      <c r="AV55" s="56">
        <v>56.0</v>
      </c>
      <c r="AW55" s="56">
        <v>57.0</v>
      </c>
      <c r="AX55" s="56">
        <v>58.0</v>
      </c>
      <c r="AY55" s="56">
        <v>59.0</v>
      </c>
      <c r="AZ55" s="56">
        <v>60.0</v>
      </c>
      <c r="BA55" s="56">
        <v>61.0</v>
      </c>
      <c r="BB55" s="56">
        <v>62.0</v>
      </c>
      <c r="BC55" s="56">
        <v>63.0</v>
      </c>
      <c r="BD55" s="56">
        <v>64.0</v>
      </c>
      <c r="BE55" s="56">
        <v>65.0</v>
      </c>
      <c r="BF55" s="56">
        <v>66.0</v>
      </c>
      <c r="BG55" s="56">
        <v>67.0</v>
      </c>
      <c r="BH55" s="56">
        <v>68.0</v>
      </c>
      <c r="BI55" s="56">
        <v>69.0</v>
      </c>
      <c r="BJ55" s="56">
        <v>70.0</v>
      </c>
      <c r="BK55" s="56">
        <v>71.0</v>
      </c>
      <c r="BL55" s="56">
        <v>72.0</v>
      </c>
      <c r="BM55" s="56">
        <v>73.0</v>
      </c>
      <c r="BN55" s="56">
        <v>74.0</v>
      </c>
      <c r="BO55" s="56">
        <v>75.0</v>
      </c>
      <c r="BP55" s="56">
        <v>76.0</v>
      </c>
      <c r="BQ55" s="56">
        <v>77.0</v>
      </c>
      <c r="BR55" s="56">
        <v>78.0</v>
      </c>
      <c r="BS55" s="56">
        <v>79.0</v>
      </c>
      <c r="BT55" s="56">
        <v>80.0</v>
      </c>
      <c r="BU55" s="56">
        <v>81.0</v>
      </c>
      <c r="BV55" s="56">
        <v>82.0</v>
      </c>
      <c r="BW55" s="56">
        <v>83.0</v>
      </c>
      <c r="BX55" s="56">
        <v>84.0</v>
      </c>
      <c r="BY55" s="56">
        <v>85.0</v>
      </c>
      <c r="BZ55" s="56">
        <v>86.0</v>
      </c>
      <c r="CA55" s="56">
        <v>87.0</v>
      </c>
      <c r="CB55" s="56">
        <v>88.0</v>
      </c>
      <c r="CC55" s="56">
        <v>89.0</v>
      </c>
      <c r="CD55" s="56">
        <v>90.0</v>
      </c>
      <c r="CE55" s="56">
        <v>91.0</v>
      </c>
      <c r="CF55" s="56">
        <v>92.0</v>
      </c>
      <c r="CG55" s="56">
        <v>93.0</v>
      </c>
      <c r="CH55" s="56">
        <v>94.0</v>
      </c>
      <c r="CI55" s="56">
        <v>95.0</v>
      </c>
      <c r="CJ55" s="56">
        <v>96.0</v>
      </c>
      <c r="CK55" s="56">
        <v>97.0</v>
      </c>
      <c r="CL55" s="56">
        <v>98.0</v>
      </c>
      <c r="CM55" s="56">
        <v>99.0</v>
      </c>
      <c r="CN55" s="56">
        <v>100.0</v>
      </c>
    </row>
    <row r="56" ht="18.75" customHeight="1">
      <c r="A56" s="5"/>
      <c r="B56" s="5"/>
      <c r="C56" s="5"/>
      <c r="D56" s="5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</row>
    <row r="57" ht="18.75" customHeight="1">
      <c r="A57" s="5"/>
      <c r="B57" s="5"/>
      <c r="C57" s="5"/>
      <c r="D57" s="5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</row>
    <row r="58" ht="18.75" customHeight="1">
      <c r="A58" s="5"/>
      <c r="B58" s="5"/>
      <c r="C58" s="5"/>
      <c r="D58" s="5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</row>
    <row r="59" ht="18.75" customHeight="1">
      <c r="A59" s="5"/>
      <c r="B59" s="5"/>
      <c r="C59" s="5"/>
      <c r="D59" s="5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</row>
    <row r="60" ht="18.75" customHeight="1">
      <c r="A60" s="5"/>
      <c r="B60" s="5"/>
      <c r="C60" s="5"/>
      <c r="D60" s="5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</row>
    <row r="61" ht="18.75" customHeight="1">
      <c r="A61" s="5"/>
      <c r="B61" s="5"/>
      <c r="C61" s="5"/>
      <c r="D61" s="5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</row>
    <row r="62" ht="18.75" customHeight="1">
      <c r="A62" s="5"/>
      <c r="B62" s="5"/>
      <c r="C62" s="5"/>
      <c r="D62" s="5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</row>
    <row r="63" ht="18.75" customHeight="1">
      <c r="A63" s="5"/>
      <c r="B63" s="5"/>
      <c r="C63" s="5"/>
      <c r="D63" s="5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</row>
    <row r="64" ht="18.75" customHeight="1">
      <c r="A64" s="5"/>
      <c r="B64" s="5"/>
      <c r="C64" s="5"/>
      <c r="D64" s="5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</row>
    <row r="65" ht="18.75" customHeight="1">
      <c r="A65" s="5"/>
      <c r="B65" s="5"/>
      <c r="C65" s="5"/>
      <c r="D65" s="5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</row>
    <row r="66" ht="18.75" customHeight="1">
      <c r="A66" s="5"/>
      <c r="B66" s="5"/>
      <c r="C66" s="5"/>
      <c r="D66" s="5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</row>
    <row r="67" ht="18.75" customHeight="1">
      <c r="A67" s="5"/>
      <c r="B67" s="5"/>
      <c r="C67" s="5"/>
      <c r="D67" s="5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</row>
    <row r="68" ht="18.75" customHeight="1">
      <c r="A68" s="5"/>
      <c r="B68" s="5"/>
      <c r="C68" s="5"/>
      <c r="D68" s="5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</row>
    <row r="69" ht="18.75" customHeight="1">
      <c r="A69" s="5"/>
      <c r="B69" s="5"/>
      <c r="C69" s="5"/>
      <c r="D69" s="5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</row>
    <row r="70" ht="18.75" customHeight="1">
      <c r="A70" s="5"/>
      <c r="B70" s="5"/>
      <c r="C70" s="5"/>
      <c r="D70" s="5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</row>
    <row r="71" ht="18.75" customHeight="1">
      <c r="A71" s="5"/>
      <c r="B71" s="5"/>
      <c r="C71" s="5"/>
      <c r="D71" s="5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</row>
    <row r="72" ht="18.75" customHeight="1">
      <c r="A72" s="5"/>
      <c r="B72" s="5"/>
      <c r="C72" s="5"/>
      <c r="D72" s="5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</row>
    <row r="73" ht="18.75" customHeight="1">
      <c r="A73" s="5"/>
      <c r="B73" s="5"/>
      <c r="C73" s="5"/>
      <c r="D73" s="5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</row>
    <row r="74" ht="18.75" customHeight="1">
      <c r="A74" s="5"/>
      <c r="B74" s="5"/>
      <c r="C74" s="5"/>
      <c r="D74" s="5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</row>
    <row r="75" ht="18.75" customHeight="1">
      <c r="A75" s="5"/>
      <c r="B75" s="5"/>
      <c r="C75" s="5"/>
      <c r="D75" s="5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</row>
    <row r="76" ht="18.75" customHeight="1">
      <c r="A76" s="5"/>
      <c r="B76" s="5"/>
      <c r="C76" s="5"/>
      <c r="D76" s="5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</row>
    <row r="77" ht="18.75" customHeight="1">
      <c r="A77" s="5"/>
      <c r="B77" s="5"/>
      <c r="C77" s="5"/>
      <c r="D77" s="5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</row>
    <row r="78" ht="18.75" customHeight="1">
      <c r="A78" s="5"/>
      <c r="B78" s="5"/>
      <c r="C78" s="5"/>
      <c r="D78" s="5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</row>
    <row r="79" ht="18.75" customHeight="1">
      <c r="A79" s="5"/>
      <c r="B79" s="5"/>
      <c r="C79" s="5"/>
      <c r="D79" s="5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</row>
    <row r="80" ht="18.75" customHeight="1">
      <c r="A80" s="5"/>
      <c r="B80" s="5"/>
      <c r="C80" s="5"/>
      <c r="D80" s="5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</row>
    <row r="81" ht="18.75" customHeight="1">
      <c r="A81" s="5"/>
      <c r="B81" s="5"/>
      <c r="C81" s="5"/>
      <c r="D81" s="5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</row>
    <row r="82" ht="18.75" customHeight="1">
      <c r="A82" s="5"/>
      <c r="B82" s="5"/>
      <c r="C82" s="5"/>
      <c r="D82" s="5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</row>
    <row r="83" ht="18.75" customHeight="1">
      <c r="A83" s="5"/>
      <c r="B83" s="5"/>
      <c r="C83" s="5"/>
      <c r="D83" s="5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</row>
    <row r="84" ht="18.75" customHeight="1">
      <c r="A84" s="5"/>
      <c r="B84" s="5"/>
      <c r="C84" s="5"/>
      <c r="D84" s="5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</row>
    <row r="85" ht="18.75" customHeight="1">
      <c r="A85" s="5"/>
      <c r="B85" s="5"/>
      <c r="C85" s="5"/>
      <c r="D85" s="5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</row>
    <row r="86" ht="18.75" customHeight="1">
      <c r="A86" s="5"/>
      <c r="B86" s="5"/>
      <c r="C86" s="5"/>
      <c r="D86" s="5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</row>
    <row r="87" ht="18.75" customHeight="1">
      <c r="A87" s="5"/>
      <c r="B87" s="5"/>
      <c r="C87" s="5"/>
      <c r="D87" s="5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</row>
    <row r="88" ht="18.75" customHeight="1">
      <c r="A88" s="5"/>
      <c r="B88" s="5"/>
      <c r="C88" s="5"/>
      <c r="D88" s="5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</row>
    <row r="89" ht="18.75" customHeight="1">
      <c r="A89" s="5"/>
      <c r="B89" s="5"/>
      <c r="C89" s="5"/>
      <c r="D89" s="5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</row>
    <row r="90" ht="18.75" customHeight="1">
      <c r="A90" s="5"/>
      <c r="B90" s="5"/>
      <c r="C90" s="5"/>
      <c r="D90" s="5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</row>
    <row r="91" ht="18.75" customHeight="1">
      <c r="A91" s="5"/>
      <c r="B91" s="5"/>
      <c r="C91" s="5"/>
      <c r="D91" s="5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</row>
    <row r="92" ht="18.75" customHeight="1">
      <c r="A92" s="5"/>
      <c r="B92" s="5"/>
      <c r="C92" s="5"/>
      <c r="D92" s="5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</row>
    <row r="93" ht="18.75" customHeight="1">
      <c r="A93" s="5"/>
      <c r="B93" s="5"/>
      <c r="C93" s="5"/>
      <c r="D93" s="5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</row>
    <row r="94" ht="18.75" customHeight="1">
      <c r="A94" s="5"/>
      <c r="B94" s="5"/>
      <c r="C94" s="5"/>
      <c r="D94" s="5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</row>
    <row r="95" ht="18.75" customHeight="1">
      <c r="A95" s="5"/>
      <c r="B95" s="5"/>
      <c r="C95" s="5"/>
      <c r="D95" s="5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</row>
    <row r="96" ht="18.75" customHeight="1">
      <c r="A96" s="5"/>
      <c r="B96" s="5"/>
      <c r="C96" s="5"/>
      <c r="D96" s="5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</row>
    <row r="97" ht="18.75" customHeight="1">
      <c r="A97" s="5"/>
      <c r="B97" s="5"/>
      <c r="C97" s="5"/>
      <c r="D97" s="5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</row>
    <row r="98" ht="18.75" customHeight="1">
      <c r="A98" s="5"/>
      <c r="B98" s="5"/>
      <c r="C98" s="5"/>
      <c r="D98" s="5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</row>
    <row r="99" ht="18.75" customHeight="1">
      <c r="A99" s="5"/>
      <c r="B99" s="5"/>
      <c r="C99" s="5"/>
      <c r="D99" s="5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</row>
    <row r="100" ht="18.75" customHeight="1">
      <c r="A100" s="5"/>
      <c r="B100" s="5"/>
      <c r="C100" s="5"/>
      <c r="D100" s="5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</row>
    <row r="101" ht="18.75" customHeight="1">
      <c r="A101" s="5"/>
      <c r="B101" s="5"/>
      <c r="C101" s="5"/>
      <c r="D101" s="5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</row>
    <row r="102" ht="18.75" customHeight="1">
      <c r="A102" s="5"/>
      <c r="B102" s="5"/>
      <c r="C102" s="5"/>
      <c r="D102" s="5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</row>
    <row r="103" ht="18.75" customHeight="1">
      <c r="A103" s="5"/>
      <c r="B103" s="5"/>
      <c r="C103" s="5"/>
      <c r="D103" s="5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</row>
    <row r="104" ht="18.75" customHeight="1">
      <c r="A104" s="5"/>
      <c r="B104" s="5"/>
      <c r="C104" s="5"/>
      <c r="D104" s="5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</row>
    <row r="105" ht="18.75" customHeight="1">
      <c r="A105" s="5"/>
      <c r="B105" s="5"/>
      <c r="C105" s="5"/>
      <c r="D105" s="5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</row>
    <row r="106" ht="18.75" customHeight="1">
      <c r="A106" s="5"/>
      <c r="B106" s="5"/>
      <c r="C106" s="5"/>
      <c r="D106" s="5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</row>
    <row r="107" ht="18.75" customHeight="1">
      <c r="A107" s="5"/>
      <c r="B107" s="5"/>
      <c r="C107" s="5"/>
      <c r="D107" s="5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</row>
    <row r="108" ht="18.75" customHeight="1">
      <c r="A108" s="5"/>
      <c r="B108" s="5"/>
      <c r="C108" s="5"/>
      <c r="D108" s="5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</row>
    <row r="109" ht="18.75" customHeight="1">
      <c r="A109" s="5"/>
      <c r="B109" s="5"/>
      <c r="C109" s="5"/>
      <c r="D109" s="5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</row>
    <row r="110" ht="18.75" customHeight="1">
      <c r="A110" s="5"/>
      <c r="B110" s="5"/>
      <c r="C110" s="5"/>
      <c r="D110" s="5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</row>
    <row r="111" ht="18.75" customHeight="1">
      <c r="A111" s="5"/>
      <c r="B111" s="5"/>
      <c r="C111" s="5"/>
      <c r="D111" s="5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</row>
    <row r="112" ht="18.75" customHeight="1">
      <c r="A112" s="5"/>
      <c r="B112" s="5"/>
      <c r="C112" s="5"/>
      <c r="D112" s="5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</row>
    <row r="113" ht="18.75" customHeight="1">
      <c r="A113" s="5"/>
      <c r="B113" s="5"/>
      <c r="C113" s="5"/>
      <c r="D113" s="5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</row>
    <row r="114" ht="18.75" customHeight="1">
      <c r="A114" s="5"/>
      <c r="B114" s="5"/>
      <c r="C114" s="5"/>
      <c r="D114" s="5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</row>
    <row r="115" ht="18.75" customHeight="1">
      <c r="A115" s="5"/>
      <c r="B115" s="5"/>
      <c r="C115" s="5"/>
      <c r="D115" s="5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</row>
    <row r="116" ht="18.75" customHeight="1">
      <c r="A116" s="5"/>
      <c r="B116" s="5"/>
      <c r="C116" s="5"/>
      <c r="D116" s="5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</row>
    <row r="117" ht="18.75" customHeight="1">
      <c r="A117" s="5"/>
      <c r="B117" s="5"/>
      <c r="C117" s="5"/>
      <c r="D117" s="5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</row>
    <row r="118" ht="18.75" customHeight="1">
      <c r="A118" s="5"/>
      <c r="B118" s="5"/>
      <c r="C118" s="5"/>
      <c r="D118" s="5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</row>
    <row r="119" ht="18.75" customHeight="1">
      <c r="A119" s="5"/>
      <c r="B119" s="5"/>
      <c r="C119" s="5"/>
      <c r="D119" s="5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</row>
    <row r="120" ht="18.75" customHeight="1">
      <c r="A120" s="5"/>
      <c r="B120" s="5"/>
      <c r="C120" s="5"/>
      <c r="D120" s="5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</row>
    <row r="121" ht="18.75" customHeight="1">
      <c r="A121" s="5"/>
      <c r="B121" s="5"/>
      <c r="C121" s="5"/>
      <c r="D121" s="5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</row>
    <row r="122" ht="18.75" customHeight="1">
      <c r="A122" s="5"/>
      <c r="B122" s="5"/>
      <c r="C122" s="5"/>
      <c r="D122" s="5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</row>
    <row r="123" ht="18.75" customHeight="1">
      <c r="A123" s="5"/>
      <c r="B123" s="5"/>
      <c r="C123" s="5"/>
      <c r="D123" s="5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</row>
    <row r="124" ht="18.75" customHeight="1">
      <c r="A124" s="5"/>
      <c r="B124" s="5"/>
      <c r="C124" s="5"/>
      <c r="D124" s="5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</row>
    <row r="125" ht="18.75" customHeight="1">
      <c r="A125" s="5"/>
      <c r="B125" s="5"/>
      <c r="C125" s="5"/>
      <c r="D125" s="5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</row>
    <row r="126" ht="18.75" customHeight="1">
      <c r="A126" s="5"/>
      <c r="B126" s="5"/>
      <c r="C126" s="5"/>
      <c r="D126" s="5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</row>
    <row r="127" ht="18.75" customHeight="1">
      <c r="A127" s="5"/>
      <c r="B127" s="5"/>
      <c r="C127" s="5"/>
      <c r="D127" s="5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</row>
    <row r="128" ht="18.75" customHeight="1">
      <c r="A128" s="5"/>
      <c r="B128" s="5"/>
      <c r="C128" s="5"/>
      <c r="D128" s="5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</row>
    <row r="129" ht="18.75" customHeight="1">
      <c r="A129" s="5"/>
      <c r="B129" s="5"/>
      <c r="C129" s="5"/>
      <c r="D129" s="5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</row>
    <row r="130" ht="18.75" customHeight="1">
      <c r="A130" s="5"/>
      <c r="B130" s="5"/>
      <c r="C130" s="5"/>
      <c r="D130" s="5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</row>
    <row r="131" ht="18.75" customHeight="1">
      <c r="A131" s="5"/>
      <c r="B131" s="5"/>
      <c r="C131" s="5"/>
      <c r="D131" s="5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</row>
    <row r="132" ht="18.75" customHeight="1">
      <c r="A132" s="5"/>
      <c r="B132" s="5"/>
      <c r="C132" s="5"/>
      <c r="D132" s="5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</row>
    <row r="133" ht="18.75" customHeight="1">
      <c r="A133" s="5"/>
      <c r="B133" s="5"/>
      <c r="C133" s="5"/>
      <c r="D133" s="5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</row>
    <row r="134" ht="18.75" customHeight="1">
      <c r="A134" s="5"/>
      <c r="B134" s="5"/>
      <c r="C134" s="5"/>
      <c r="D134" s="5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</row>
    <row r="135" ht="18.75" customHeight="1">
      <c r="A135" s="5"/>
      <c r="B135" s="5"/>
      <c r="C135" s="5"/>
      <c r="D135" s="5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</row>
    <row r="136" ht="18.75" customHeight="1">
      <c r="A136" s="5"/>
      <c r="B136" s="5"/>
      <c r="C136" s="5"/>
      <c r="D136" s="5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</row>
    <row r="137" ht="18.75" customHeight="1">
      <c r="A137" s="5"/>
      <c r="B137" s="5"/>
      <c r="C137" s="5"/>
      <c r="D137" s="5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</row>
    <row r="138" ht="18.75" customHeight="1">
      <c r="A138" s="5"/>
      <c r="B138" s="5"/>
      <c r="C138" s="5"/>
      <c r="D138" s="5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</row>
    <row r="139" ht="18.75" customHeight="1">
      <c r="A139" s="5"/>
      <c r="B139" s="5"/>
      <c r="C139" s="5"/>
      <c r="D139" s="5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</row>
    <row r="140" ht="18.75" customHeight="1">
      <c r="A140" s="5"/>
      <c r="B140" s="5"/>
      <c r="C140" s="5"/>
      <c r="D140" s="5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</row>
    <row r="141" ht="18.75" customHeight="1">
      <c r="A141" s="5"/>
      <c r="B141" s="5"/>
      <c r="C141" s="5"/>
      <c r="D141" s="5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</row>
    <row r="142" ht="18.75" customHeight="1">
      <c r="A142" s="5"/>
      <c r="B142" s="5"/>
      <c r="C142" s="5"/>
      <c r="D142" s="5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</row>
    <row r="143" ht="18.75" customHeight="1">
      <c r="A143" s="5"/>
      <c r="B143" s="5"/>
      <c r="C143" s="5"/>
      <c r="D143" s="5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</row>
    <row r="144" ht="18.75" customHeight="1">
      <c r="A144" s="5"/>
      <c r="B144" s="5"/>
      <c r="C144" s="5"/>
      <c r="D144" s="5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</row>
    <row r="145" ht="18.75" customHeight="1">
      <c r="A145" s="5"/>
      <c r="B145" s="5"/>
      <c r="C145" s="5"/>
      <c r="D145" s="5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</row>
    <row r="146" ht="18.75" customHeight="1">
      <c r="A146" s="5"/>
      <c r="B146" s="5"/>
      <c r="C146" s="5"/>
      <c r="D146" s="5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</row>
    <row r="147" ht="18.75" customHeight="1">
      <c r="A147" s="5"/>
      <c r="B147" s="5"/>
      <c r="C147" s="5"/>
      <c r="D147" s="5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</row>
    <row r="148" ht="18.75" customHeight="1">
      <c r="A148" s="5"/>
      <c r="B148" s="5"/>
      <c r="C148" s="5"/>
      <c r="D148" s="5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</row>
    <row r="149" ht="18.75" customHeight="1">
      <c r="A149" s="5"/>
      <c r="B149" s="5"/>
      <c r="C149" s="5"/>
      <c r="D149" s="5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</row>
    <row r="150" ht="18.75" customHeight="1">
      <c r="A150" s="5"/>
      <c r="B150" s="5"/>
      <c r="C150" s="5"/>
      <c r="D150" s="5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</row>
    <row r="151" ht="18.75" customHeight="1">
      <c r="A151" s="5"/>
      <c r="B151" s="5"/>
      <c r="C151" s="5"/>
      <c r="D151" s="5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</row>
    <row r="152" ht="18.75" customHeight="1">
      <c r="A152" s="5"/>
      <c r="B152" s="5"/>
      <c r="C152" s="5"/>
      <c r="D152" s="5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</row>
    <row r="153" ht="18.75" customHeight="1">
      <c r="A153" s="5"/>
      <c r="B153" s="5"/>
      <c r="C153" s="5"/>
      <c r="D153" s="5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</row>
    <row r="154" ht="18.75" customHeight="1">
      <c r="A154" s="5"/>
      <c r="B154" s="5"/>
      <c r="C154" s="5"/>
      <c r="D154" s="5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</row>
    <row r="155" ht="18.75" customHeight="1">
      <c r="A155" s="5"/>
      <c r="B155" s="5"/>
      <c r="C155" s="5"/>
      <c r="D155" s="5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</row>
    <row r="156" ht="18.75" customHeight="1">
      <c r="A156" s="5"/>
      <c r="B156" s="5"/>
      <c r="C156" s="5"/>
      <c r="D156" s="5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</row>
    <row r="157" ht="18.75" customHeight="1">
      <c r="A157" s="5"/>
      <c r="B157" s="5"/>
      <c r="C157" s="5"/>
      <c r="D157" s="5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</row>
    <row r="158" ht="18.75" customHeight="1">
      <c r="A158" s="5"/>
      <c r="B158" s="5"/>
      <c r="C158" s="5"/>
      <c r="D158" s="5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</row>
    <row r="159" ht="18.75" customHeight="1">
      <c r="A159" s="5"/>
      <c r="B159" s="5"/>
      <c r="C159" s="5"/>
      <c r="D159" s="5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</row>
    <row r="160" ht="18.75" customHeight="1">
      <c r="A160" s="5"/>
      <c r="B160" s="5"/>
      <c r="C160" s="5"/>
      <c r="D160" s="5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</row>
    <row r="161" ht="18.75" customHeight="1">
      <c r="A161" s="5"/>
      <c r="B161" s="5"/>
      <c r="C161" s="5"/>
      <c r="D161" s="5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</row>
    <row r="162" ht="18.75" customHeight="1">
      <c r="A162" s="5"/>
      <c r="B162" s="5"/>
      <c r="C162" s="5"/>
      <c r="D162" s="5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</row>
    <row r="163" ht="18.75" customHeight="1">
      <c r="A163" s="5"/>
      <c r="B163" s="5"/>
      <c r="C163" s="5"/>
      <c r="D163" s="5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</row>
    <row r="164" ht="18.75" customHeight="1">
      <c r="A164" s="5"/>
      <c r="B164" s="5"/>
      <c r="C164" s="5"/>
      <c r="D164" s="5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</row>
    <row r="165" ht="18.75" customHeight="1">
      <c r="A165" s="5"/>
      <c r="B165" s="5"/>
      <c r="C165" s="5"/>
      <c r="D165" s="5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</row>
    <row r="166" ht="18.75" customHeight="1">
      <c r="A166" s="5"/>
      <c r="B166" s="5"/>
      <c r="C166" s="5"/>
      <c r="D166" s="5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</row>
    <row r="167" ht="18.75" customHeight="1">
      <c r="A167" s="5"/>
      <c r="B167" s="5"/>
      <c r="C167" s="5"/>
      <c r="D167" s="5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</row>
    <row r="168" ht="18.75" customHeight="1">
      <c r="A168" s="5"/>
      <c r="B168" s="5"/>
      <c r="C168" s="5"/>
      <c r="D168" s="5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</row>
    <row r="169" ht="18.75" customHeight="1">
      <c r="A169" s="5"/>
      <c r="B169" s="5"/>
      <c r="C169" s="5"/>
      <c r="D169" s="5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</row>
    <row r="170" ht="18.75" customHeight="1">
      <c r="A170" s="5"/>
      <c r="B170" s="5"/>
      <c r="C170" s="5"/>
      <c r="D170" s="5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</row>
    <row r="171" ht="18.75" customHeight="1">
      <c r="A171" s="5"/>
      <c r="B171" s="5"/>
      <c r="C171" s="5"/>
      <c r="D171" s="5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</row>
    <row r="172" ht="18.75" customHeight="1">
      <c r="A172" s="5"/>
      <c r="B172" s="5"/>
      <c r="C172" s="5"/>
      <c r="D172" s="5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</row>
    <row r="173" ht="18.75" customHeight="1">
      <c r="A173" s="5"/>
      <c r="B173" s="5"/>
      <c r="C173" s="5"/>
      <c r="D173" s="5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</row>
    <row r="174" ht="18.75" customHeight="1">
      <c r="A174" s="5"/>
      <c r="B174" s="5"/>
      <c r="C174" s="5"/>
      <c r="D174" s="5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</row>
    <row r="175" ht="18.75" customHeight="1">
      <c r="A175" s="5"/>
      <c r="B175" s="5"/>
      <c r="C175" s="5"/>
      <c r="D175" s="5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</row>
    <row r="176" ht="18.75" customHeight="1">
      <c r="A176" s="5"/>
      <c r="B176" s="5"/>
      <c r="C176" s="5"/>
      <c r="D176" s="5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</row>
    <row r="177" ht="18.75" customHeight="1">
      <c r="A177" s="5"/>
      <c r="B177" s="5"/>
      <c r="C177" s="5"/>
      <c r="D177" s="5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</row>
    <row r="178" ht="18.75" customHeight="1">
      <c r="A178" s="5"/>
      <c r="B178" s="5"/>
      <c r="C178" s="5"/>
      <c r="D178" s="5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</row>
    <row r="179" ht="18.75" customHeight="1">
      <c r="A179" s="5"/>
      <c r="B179" s="5"/>
      <c r="C179" s="5"/>
      <c r="D179" s="5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</row>
    <row r="180" ht="18.75" customHeight="1">
      <c r="A180" s="5"/>
      <c r="B180" s="5"/>
      <c r="C180" s="5"/>
      <c r="D180" s="5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</row>
    <row r="181" ht="18.75" customHeight="1">
      <c r="A181" s="5"/>
      <c r="B181" s="5"/>
      <c r="C181" s="5"/>
      <c r="D181" s="5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</row>
    <row r="182" ht="18.75" customHeight="1">
      <c r="A182" s="5"/>
      <c r="B182" s="5"/>
      <c r="C182" s="5"/>
      <c r="D182" s="5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</row>
    <row r="183" ht="18.75" customHeight="1">
      <c r="A183" s="5"/>
      <c r="B183" s="5"/>
      <c r="C183" s="5"/>
      <c r="D183" s="5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</row>
    <row r="184" ht="18.75" customHeight="1">
      <c r="A184" s="5"/>
      <c r="B184" s="5"/>
      <c r="C184" s="5"/>
      <c r="D184" s="5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</row>
    <row r="185" ht="18.75" customHeight="1">
      <c r="A185" s="5"/>
      <c r="B185" s="5"/>
      <c r="C185" s="5"/>
      <c r="D185" s="5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</row>
    <row r="186" ht="18.75" customHeight="1">
      <c r="A186" s="5"/>
      <c r="B186" s="5"/>
      <c r="C186" s="5"/>
      <c r="D186" s="5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</row>
    <row r="187" ht="18.75" customHeight="1">
      <c r="A187" s="5"/>
      <c r="B187" s="5"/>
      <c r="C187" s="5"/>
      <c r="D187" s="5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</row>
    <row r="188" ht="18.75" customHeight="1">
      <c r="A188" s="5"/>
      <c r="B188" s="5"/>
      <c r="C188" s="5"/>
      <c r="D188" s="5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</row>
    <row r="189" ht="18.75" customHeight="1">
      <c r="A189" s="5"/>
      <c r="B189" s="5"/>
      <c r="C189" s="5"/>
      <c r="D189" s="5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</row>
    <row r="190" ht="18.75" customHeight="1">
      <c r="A190" s="5"/>
      <c r="B190" s="5"/>
      <c r="C190" s="5"/>
      <c r="D190" s="5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</row>
    <row r="191" ht="18.75" customHeight="1">
      <c r="A191" s="5"/>
      <c r="B191" s="5"/>
      <c r="C191" s="5"/>
      <c r="D191" s="5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</row>
    <row r="192" ht="18.75" customHeight="1">
      <c r="A192" s="5"/>
      <c r="B192" s="5"/>
      <c r="C192" s="5"/>
      <c r="D192" s="5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</row>
    <row r="193" ht="18.75" customHeight="1">
      <c r="A193" s="5"/>
      <c r="B193" s="5"/>
      <c r="C193" s="5"/>
      <c r="D193" s="5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</row>
    <row r="194" ht="18.75" customHeight="1">
      <c r="A194" s="5"/>
      <c r="B194" s="5"/>
      <c r="C194" s="5"/>
      <c r="D194" s="5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</row>
    <row r="195" ht="18.75" customHeight="1">
      <c r="A195" s="5"/>
      <c r="B195" s="5"/>
      <c r="C195" s="5"/>
      <c r="D195" s="5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</row>
    <row r="196" ht="18.75" customHeight="1">
      <c r="A196" s="5"/>
      <c r="B196" s="5"/>
      <c r="C196" s="5"/>
      <c r="D196" s="5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</row>
    <row r="197" ht="18.75" customHeight="1">
      <c r="A197" s="5"/>
      <c r="B197" s="5"/>
      <c r="C197" s="5"/>
      <c r="D197" s="5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</row>
    <row r="198" ht="18.75" customHeight="1">
      <c r="A198" s="5"/>
      <c r="B198" s="5"/>
      <c r="C198" s="5"/>
      <c r="D198" s="5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</row>
    <row r="199" ht="18.75" customHeight="1">
      <c r="A199" s="5"/>
      <c r="B199" s="5"/>
      <c r="C199" s="5"/>
      <c r="D199" s="5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</row>
    <row r="200" ht="18.75" customHeight="1">
      <c r="A200" s="5"/>
      <c r="B200" s="5"/>
      <c r="C200" s="5"/>
      <c r="D200" s="5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</row>
    <row r="201" ht="18.75" customHeight="1">
      <c r="A201" s="5"/>
      <c r="B201" s="5"/>
      <c r="C201" s="5"/>
      <c r="D201" s="5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</row>
    <row r="202" ht="18.75" customHeight="1">
      <c r="A202" s="5"/>
      <c r="B202" s="5"/>
      <c r="C202" s="5"/>
      <c r="D202" s="5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</row>
    <row r="203" ht="18.75" customHeight="1">
      <c r="A203" s="5"/>
      <c r="B203" s="5"/>
      <c r="C203" s="5"/>
      <c r="D203" s="5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</row>
    <row r="204" ht="18.75" customHeight="1">
      <c r="A204" s="5"/>
      <c r="B204" s="5"/>
      <c r="C204" s="5"/>
      <c r="D204" s="5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</row>
    <row r="205" ht="18.75" customHeight="1">
      <c r="A205" s="5"/>
      <c r="B205" s="5"/>
      <c r="C205" s="5"/>
      <c r="D205" s="5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</row>
    <row r="206" ht="18.75" customHeight="1">
      <c r="A206" s="5"/>
      <c r="B206" s="5"/>
      <c r="C206" s="5"/>
      <c r="D206" s="5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</row>
    <row r="207" ht="18.75" customHeight="1">
      <c r="A207" s="5"/>
      <c r="B207" s="5"/>
      <c r="C207" s="5"/>
      <c r="D207" s="5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</row>
    <row r="208" ht="18.75" customHeight="1">
      <c r="A208" s="5"/>
      <c r="B208" s="5"/>
      <c r="C208" s="5"/>
      <c r="D208" s="5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</row>
    <row r="209" ht="18.75" customHeight="1">
      <c r="A209" s="5"/>
      <c r="B209" s="5"/>
      <c r="C209" s="5"/>
      <c r="D209" s="5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</row>
    <row r="210" ht="18.75" customHeight="1">
      <c r="A210" s="5"/>
      <c r="B210" s="5"/>
      <c r="C210" s="5"/>
      <c r="D210" s="5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</row>
    <row r="211" ht="18.75" customHeight="1">
      <c r="A211" s="5"/>
      <c r="B211" s="5"/>
      <c r="C211" s="5"/>
      <c r="D211" s="5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</row>
    <row r="212" ht="18.75" customHeight="1">
      <c r="A212" s="5"/>
      <c r="B212" s="5"/>
      <c r="C212" s="5"/>
      <c r="D212" s="5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</row>
    <row r="213" ht="18.75" customHeight="1">
      <c r="A213" s="5"/>
      <c r="B213" s="5"/>
      <c r="C213" s="5"/>
      <c r="D213" s="5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</row>
    <row r="214" ht="18.75" customHeight="1">
      <c r="A214" s="5"/>
      <c r="B214" s="5"/>
      <c r="C214" s="5"/>
      <c r="D214" s="5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</row>
    <row r="215" ht="18.75" customHeight="1">
      <c r="A215" s="5"/>
      <c r="B215" s="5"/>
      <c r="C215" s="5"/>
      <c r="D215" s="5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</row>
    <row r="216" ht="18.75" customHeight="1">
      <c r="A216" s="5"/>
      <c r="B216" s="5"/>
      <c r="C216" s="5"/>
      <c r="D216" s="5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</row>
    <row r="217" ht="18.75" customHeight="1">
      <c r="A217" s="5"/>
      <c r="B217" s="5"/>
      <c r="C217" s="5"/>
      <c r="D217" s="5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</row>
    <row r="218" ht="18.75" customHeight="1">
      <c r="A218" s="5"/>
      <c r="B218" s="5"/>
      <c r="C218" s="5"/>
      <c r="D218" s="5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</row>
    <row r="219" ht="18.75" customHeight="1">
      <c r="A219" s="5"/>
      <c r="B219" s="5"/>
      <c r="C219" s="5"/>
      <c r="D219" s="5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</row>
    <row r="220" ht="18.75" customHeight="1">
      <c r="A220" s="5"/>
      <c r="B220" s="5"/>
      <c r="C220" s="5"/>
      <c r="D220" s="5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</row>
    <row r="221" ht="18.75" customHeight="1">
      <c r="A221" s="5"/>
      <c r="B221" s="5"/>
      <c r="C221" s="5"/>
      <c r="D221" s="5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</row>
    <row r="222" ht="18.75" customHeight="1">
      <c r="A222" s="5"/>
      <c r="B222" s="5"/>
      <c r="C222" s="5"/>
      <c r="D222" s="5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</row>
    <row r="223" ht="18.75" customHeight="1">
      <c r="A223" s="5"/>
      <c r="B223" s="5"/>
      <c r="C223" s="5"/>
      <c r="D223" s="5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</row>
    <row r="224" ht="18.75" customHeight="1">
      <c r="A224" s="5"/>
      <c r="B224" s="5"/>
      <c r="C224" s="5"/>
      <c r="D224" s="5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</row>
    <row r="225" ht="18.75" customHeight="1">
      <c r="A225" s="5"/>
      <c r="B225" s="5"/>
      <c r="C225" s="5"/>
      <c r="D225" s="5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</row>
    <row r="226" ht="18.75" customHeight="1">
      <c r="A226" s="5"/>
      <c r="B226" s="5"/>
      <c r="C226" s="5"/>
      <c r="D226" s="5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</row>
    <row r="227" ht="18.75" customHeight="1">
      <c r="A227" s="5"/>
      <c r="B227" s="5"/>
      <c r="C227" s="5"/>
      <c r="D227" s="5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</row>
    <row r="228" ht="18.75" customHeight="1">
      <c r="A228" s="5"/>
      <c r="B228" s="5"/>
      <c r="C228" s="5"/>
      <c r="D228" s="5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</row>
    <row r="229" ht="18.75" customHeight="1">
      <c r="A229" s="5"/>
      <c r="B229" s="5"/>
      <c r="C229" s="5"/>
      <c r="D229" s="5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</row>
    <row r="230" ht="18.75" customHeight="1">
      <c r="A230" s="5"/>
      <c r="B230" s="5"/>
      <c r="C230" s="5"/>
      <c r="D230" s="5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</row>
    <row r="231" ht="18.75" customHeight="1">
      <c r="A231" s="5"/>
      <c r="B231" s="5"/>
      <c r="C231" s="5"/>
      <c r="D231" s="5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</row>
    <row r="232" ht="18.75" customHeight="1">
      <c r="A232" s="5"/>
      <c r="B232" s="5"/>
      <c r="C232" s="5"/>
      <c r="D232" s="5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</row>
    <row r="233" ht="18.75" customHeight="1">
      <c r="A233" s="5"/>
      <c r="B233" s="5"/>
      <c r="C233" s="5"/>
      <c r="D233" s="5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</row>
    <row r="234" ht="18.75" customHeight="1">
      <c r="A234" s="5"/>
      <c r="B234" s="5"/>
      <c r="C234" s="5"/>
      <c r="D234" s="5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</row>
    <row r="235" ht="18.75" customHeight="1">
      <c r="A235" s="5"/>
      <c r="B235" s="5"/>
      <c r="C235" s="5"/>
      <c r="D235" s="5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</row>
    <row r="236" ht="18.75" customHeight="1">
      <c r="A236" s="5"/>
      <c r="B236" s="5"/>
      <c r="C236" s="5"/>
      <c r="D236" s="5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</row>
    <row r="237" ht="18.75" customHeight="1">
      <c r="A237" s="5"/>
      <c r="B237" s="5"/>
      <c r="C237" s="5"/>
      <c r="D237" s="5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</row>
    <row r="238" ht="18.75" customHeight="1">
      <c r="A238" s="5"/>
      <c r="B238" s="5"/>
      <c r="C238" s="5"/>
      <c r="D238" s="5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</row>
    <row r="239" ht="18.75" customHeight="1">
      <c r="A239" s="5"/>
      <c r="B239" s="5"/>
      <c r="C239" s="5"/>
      <c r="D239" s="5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</row>
    <row r="240" ht="18.75" customHeight="1">
      <c r="A240" s="5"/>
      <c r="B240" s="5"/>
      <c r="C240" s="5"/>
      <c r="D240" s="5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</row>
    <row r="241" ht="18.75" customHeight="1">
      <c r="A241" s="5"/>
      <c r="B241" s="5"/>
      <c r="C241" s="5"/>
      <c r="D241" s="5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</row>
    <row r="242" ht="18.75" customHeight="1">
      <c r="A242" s="5"/>
      <c r="B242" s="5"/>
      <c r="C242" s="5"/>
      <c r="D242" s="5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</row>
    <row r="243" ht="18.75" customHeight="1">
      <c r="A243" s="5"/>
      <c r="B243" s="5"/>
      <c r="C243" s="5"/>
      <c r="D243" s="5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</row>
    <row r="244" ht="18.75" customHeight="1">
      <c r="A244" s="5"/>
      <c r="B244" s="5"/>
      <c r="C244" s="5"/>
      <c r="D244" s="5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</row>
    <row r="245" ht="18.75" customHeight="1">
      <c r="A245" s="5"/>
      <c r="B245" s="5"/>
      <c r="C245" s="5"/>
      <c r="D245" s="5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</row>
    <row r="246" ht="18.75" customHeight="1">
      <c r="A246" s="5"/>
      <c r="B246" s="5"/>
      <c r="C246" s="5"/>
      <c r="D246" s="5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</row>
    <row r="247" ht="18.75" customHeight="1">
      <c r="A247" s="5"/>
      <c r="B247" s="5"/>
      <c r="C247" s="5"/>
      <c r="D247" s="5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</row>
    <row r="248" ht="18.75" customHeight="1">
      <c r="A248" s="5"/>
      <c r="B248" s="5"/>
      <c r="C248" s="5"/>
      <c r="D248" s="5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</row>
    <row r="249" ht="18.75" customHeight="1">
      <c r="A249" s="5"/>
      <c r="B249" s="5"/>
      <c r="C249" s="5"/>
      <c r="D249" s="5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</row>
    <row r="250" ht="18.75" customHeight="1">
      <c r="A250" s="5"/>
      <c r="B250" s="5"/>
      <c r="C250" s="5"/>
      <c r="D250" s="5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</row>
    <row r="251" ht="18.75" customHeight="1">
      <c r="A251" s="5"/>
      <c r="B251" s="5"/>
      <c r="C251" s="5"/>
      <c r="D251" s="5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</row>
    <row r="252" ht="18.75" customHeight="1">
      <c r="A252" s="5"/>
      <c r="B252" s="5"/>
      <c r="C252" s="5"/>
      <c r="D252" s="5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</row>
    <row r="253" ht="18.75" customHeight="1">
      <c r="A253" s="5"/>
      <c r="B253" s="5"/>
      <c r="C253" s="5"/>
      <c r="D253" s="5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</row>
    <row r="254" ht="18.75" customHeight="1">
      <c r="A254" s="5"/>
      <c r="B254" s="5"/>
      <c r="C254" s="5"/>
      <c r="D254" s="5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</row>
    <row r="255" ht="18.75" customHeight="1">
      <c r="A255" s="5"/>
      <c r="B255" s="5"/>
      <c r="C255" s="5"/>
      <c r="D255" s="5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</row>
    <row r="256" ht="18.75" customHeight="1">
      <c r="A256" s="5"/>
      <c r="B256" s="5"/>
      <c r="C256" s="5"/>
      <c r="D256" s="5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</row>
    <row r="257" ht="18.75" customHeight="1">
      <c r="A257" s="5"/>
      <c r="B257" s="5"/>
      <c r="C257" s="5"/>
      <c r="D257" s="5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</row>
    <row r="258" ht="18.75" customHeight="1">
      <c r="A258" s="5"/>
      <c r="B258" s="5"/>
      <c r="C258" s="5"/>
      <c r="D258" s="5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</row>
    <row r="259" ht="18.75" customHeight="1">
      <c r="A259" s="5"/>
      <c r="B259" s="5"/>
      <c r="C259" s="5"/>
      <c r="D259" s="5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</row>
    <row r="260" ht="18.75" customHeight="1">
      <c r="A260" s="5"/>
      <c r="B260" s="5"/>
      <c r="C260" s="5"/>
      <c r="D260" s="5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</row>
    <row r="261" ht="18.75" customHeight="1">
      <c r="A261" s="5"/>
      <c r="B261" s="5"/>
      <c r="C261" s="5"/>
      <c r="D261" s="5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</row>
    <row r="262" ht="18.75" customHeight="1">
      <c r="A262" s="5"/>
      <c r="B262" s="5"/>
      <c r="C262" s="5"/>
      <c r="D262" s="5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</row>
    <row r="263" ht="18.75" customHeight="1">
      <c r="A263" s="5"/>
      <c r="B263" s="5"/>
      <c r="C263" s="5"/>
      <c r="D263" s="5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</row>
    <row r="264" ht="18.75" customHeight="1">
      <c r="A264" s="5"/>
      <c r="B264" s="5"/>
      <c r="C264" s="5"/>
      <c r="D264" s="5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</row>
    <row r="265" ht="18.75" customHeight="1">
      <c r="A265" s="5"/>
      <c r="B265" s="5"/>
      <c r="C265" s="5"/>
      <c r="D265" s="5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</row>
    <row r="266" ht="18.75" customHeight="1">
      <c r="A266" s="5"/>
      <c r="B266" s="5"/>
      <c r="C266" s="5"/>
      <c r="D266" s="5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</row>
    <row r="267" ht="18.75" customHeight="1">
      <c r="A267" s="5"/>
      <c r="B267" s="5"/>
      <c r="C267" s="5"/>
      <c r="D267" s="5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</row>
    <row r="268" ht="18.75" customHeight="1">
      <c r="A268" s="5"/>
      <c r="B268" s="5"/>
      <c r="C268" s="5"/>
      <c r="D268" s="5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</row>
    <row r="269" ht="18.75" customHeight="1">
      <c r="A269" s="5"/>
      <c r="B269" s="5"/>
      <c r="C269" s="5"/>
      <c r="D269" s="5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</row>
    <row r="270" ht="18.75" customHeight="1">
      <c r="A270" s="5"/>
      <c r="B270" s="5"/>
      <c r="C270" s="5"/>
      <c r="D270" s="5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</row>
    <row r="271" ht="18.75" customHeight="1">
      <c r="A271" s="5"/>
      <c r="B271" s="5"/>
      <c r="C271" s="5"/>
      <c r="D271" s="5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</row>
    <row r="272" ht="18.75" customHeight="1">
      <c r="A272" s="5"/>
      <c r="B272" s="5"/>
      <c r="C272" s="5"/>
      <c r="D272" s="5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</row>
    <row r="273" ht="18.75" customHeight="1">
      <c r="A273" s="5"/>
      <c r="B273" s="5"/>
      <c r="C273" s="5"/>
      <c r="D273" s="5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</row>
    <row r="274" ht="18.75" customHeight="1">
      <c r="A274" s="5"/>
      <c r="B274" s="5"/>
      <c r="C274" s="5"/>
      <c r="D274" s="5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</row>
    <row r="275" ht="18.75" customHeight="1">
      <c r="A275" s="5"/>
      <c r="B275" s="5"/>
      <c r="C275" s="5"/>
      <c r="D275" s="5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</row>
    <row r="276" ht="18.75" customHeight="1">
      <c r="A276" s="5"/>
      <c r="B276" s="5"/>
      <c r="C276" s="5"/>
      <c r="D276" s="5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</row>
    <row r="277" ht="18.75" customHeight="1">
      <c r="A277" s="5"/>
      <c r="B277" s="5"/>
      <c r="C277" s="5"/>
      <c r="D277" s="5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</row>
    <row r="278" ht="18.75" customHeight="1">
      <c r="A278" s="5"/>
      <c r="B278" s="5"/>
      <c r="C278" s="5"/>
      <c r="D278" s="5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</row>
    <row r="279" ht="18.75" customHeight="1">
      <c r="A279" s="5"/>
      <c r="B279" s="5"/>
      <c r="C279" s="5"/>
      <c r="D279" s="5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</row>
    <row r="280" ht="18.75" customHeight="1">
      <c r="A280" s="5"/>
      <c r="B280" s="5"/>
      <c r="C280" s="5"/>
      <c r="D280" s="5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</row>
    <row r="281" ht="18.75" customHeight="1">
      <c r="A281" s="5"/>
      <c r="B281" s="5"/>
      <c r="C281" s="5"/>
      <c r="D281" s="5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</row>
    <row r="282" ht="18.75" customHeight="1">
      <c r="A282" s="5"/>
      <c r="B282" s="5"/>
      <c r="C282" s="5"/>
      <c r="D282" s="5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</row>
    <row r="283" ht="18.75" customHeight="1">
      <c r="A283" s="5"/>
      <c r="B283" s="5"/>
      <c r="C283" s="5"/>
      <c r="D283" s="5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</row>
    <row r="284" ht="18.75" customHeight="1">
      <c r="A284" s="5"/>
      <c r="B284" s="5"/>
      <c r="C284" s="5"/>
      <c r="D284" s="5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</row>
    <row r="285" ht="18.75" customHeight="1">
      <c r="A285" s="5"/>
      <c r="B285" s="5"/>
      <c r="C285" s="5"/>
      <c r="D285" s="5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</row>
    <row r="286" ht="18.75" customHeight="1">
      <c r="A286" s="5"/>
      <c r="B286" s="5"/>
      <c r="C286" s="5"/>
      <c r="D286" s="5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</row>
    <row r="287" ht="18.75" customHeight="1">
      <c r="A287" s="5"/>
      <c r="B287" s="5"/>
      <c r="C287" s="5"/>
      <c r="D287" s="5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</row>
    <row r="288" ht="18.75" customHeight="1">
      <c r="A288" s="5"/>
      <c r="B288" s="5"/>
      <c r="C288" s="5"/>
      <c r="D288" s="5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</row>
    <row r="289" ht="18.75" customHeight="1">
      <c r="A289" s="5"/>
      <c r="B289" s="5"/>
      <c r="C289" s="5"/>
      <c r="D289" s="5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</row>
    <row r="290" ht="18.75" customHeight="1">
      <c r="A290" s="5"/>
      <c r="B290" s="5"/>
      <c r="C290" s="5"/>
      <c r="D290" s="5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</row>
    <row r="291" ht="18.75" customHeight="1">
      <c r="A291" s="5"/>
      <c r="B291" s="5"/>
      <c r="C291" s="5"/>
      <c r="D291" s="5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</row>
    <row r="292" ht="18.75" customHeight="1">
      <c r="A292" s="5"/>
      <c r="B292" s="5"/>
      <c r="C292" s="5"/>
      <c r="D292" s="5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</row>
    <row r="293" ht="18.75" customHeight="1">
      <c r="A293" s="5"/>
      <c r="B293" s="5"/>
      <c r="C293" s="5"/>
      <c r="D293" s="5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</row>
    <row r="294" ht="18.75" customHeight="1">
      <c r="A294" s="5"/>
      <c r="B294" s="5"/>
      <c r="C294" s="5"/>
      <c r="D294" s="5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</row>
    <row r="295" ht="18.75" customHeight="1">
      <c r="A295" s="5"/>
      <c r="B295" s="5"/>
      <c r="C295" s="5"/>
      <c r="D295" s="5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</row>
    <row r="296" ht="18.75" customHeight="1">
      <c r="A296" s="5"/>
      <c r="B296" s="5"/>
      <c r="C296" s="5"/>
      <c r="D296" s="5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</row>
    <row r="297" ht="18.75" customHeight="1">
      <c r="A297" s="5"/>
      <c r="B297" s="5"/>
      <c r="C297" s="5"/>
      <c r="D297" s="5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</row>
    <row r="298" ht="18.75" customHeight="1">
      <c r="A298" s="5"/>
      <c r="B298" s="5"/>
      <c r="C298" s="5"/>
      <c r="D298" s="5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</row>
    <row r="299" ht="18.75" customHeight="1">
      <c r="A299" s="5"/>
      <c r="B299" s="5"/>
      <c r="C299" s="5"/>
      <c r="D299" s="5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</row>
    <row r="300" ht="18.75" customHeight="1">
      <c r="A300" s="5"/>
      <c r="B300" s="5"/>
      <c r="C300" s="5"/>
      <c r="D300" s="5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</row>
    <row r="301" ht="18.75" customHeight="1">
      <c r="A301" s="5"/>
      <c r="B301" s="5"/>
      <c r="C301" s="5"/>
      <c r="D301" s="5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</row>
    <row r="302" ht="18.75" customHeight="1">
      <c r="A302" s="5"/>
      <c r="B302" s="5"/>
      <c r="C302" s="5"/>
      <c r="D302" s="5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</row>
    <row r="303" ht="18.75" customHeight="1">
      <c r="A303" s="5"/>
      <c r="B303" s="5"/>
      <c r="C303" s="5"/>
      <c r="D303" s="5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</row>
    <row r="304" ht="18.75" customHeight="1">
      <c r="A304" s="5"/>
      <c r="B304" s="5"/>
      <c r="C304" s="5"/>
      <c r="D304" s="5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</row>
    <row r="305" ht="18.75" customHeight="1">
      <c r="A305" s="5"/>
      <c r="B305" s="5"/>
      <c r="C305" s="5"/>
      <c r="D305" s="5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</row>
    <row r="306" ht="18.75" customHeight="1">
      <c r="A306" s="5"/>
      <c r="B306" s="5"/>
      <c r="C306" s="5"/>
      <c r="D306" s="5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</row>
    <row r="307" ht="18.75" customHeight="1">
      <c r="A307" s="5"/>
      <c r="B307" s="5"/>
      <c r="C307" s="5"/>
      <c r="D307" s="5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</row>
    <row r="308" ht="18.75" customHeight="1">
      <c r="A308" s="5"/>
      <c r="B308" s="5"/>
      <c r="C308" s="5"/>
      <c r="D308" s="5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</row>
    <row r="309" ht="18.75" customHeight="1">
      <c r="A309" s="5"/>
      <c r="B309" s="5"/>
      <c r="C309" s="5"/>
      <c r="D309" s="5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</row>
    <row r="310" ht="18.75" customHeight="1">
      <c r="A310" s="5"/>
      <c r="B310" s="5"/>
      <c r="C310" s="5"/>
      <c r="D310" s="5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</row>
    <row r="311" ht="18.75" customHeight="1">
      <c r="A311" s="5"/>
      <c r="B311" s="5"/>
      <c r="C311" s="5"/>
      <c r="D311" s="5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</row>
    <row r="312" ht="18.75" customHeight="1">
      <c r="A312" s="5"/>
      <c r="B312" s="5"/>
      <c r="C312" s="5"/>
      <c r="D312" s="5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</row>
    <row r="313" ht="18.75" customHeight="1">
      <c r="A313" s="5"/>
      <c r="B313" s="5"/>
      <c r="C313" s="5"/>
      <c r="D313" s="5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</row>
    <row r="314" ht="18.75" customHeight="1">
      <c r="A314" s="5"/>
      <c r="B314" s="5"/>
      <c r="C314" s="5"/>
      <c r="D314" s="5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</row>
    <row r="315" ht="18.75" customHeight="1">
      <c r="A315" s="5"/>
      <c r="B315" s="5"/>
      <c r="C315" s="5"/>
      <c r="D315" s="5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</row>
    <row r="316" ht="18.75" customHeight="1">
      <c r="A316" s="5"/>
      <c r="B316" s="5"/>
      <c r="C316" s="5"/>
      <c r="D316" s="5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</row>
    <row r="317" ht="18.75" customHeight="1">
      <c r="A317" s="5"/>
      <c r="B317" s="5"/>
      <c r="C317" s="5"/>
      <c r="D317" s="5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</row>
    <row r="318" ht="18.75" customHeight="1">
      <c r="A318" s="5"/>
      <c r="B318" s="5"/>
      <c r="C318" s="5"/>
      <c r="D318" s="5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</row>
    <row r="319" ht="18.75" customHeight="1">
      <c r="A319" s="5"/>
      <c r="B319" s="5"/>
      <c r="C319" s="5"/>
      <c r="D319" s="5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</row>
    <row r="320" ht="18.75" customHeight="1">
      <c r="A320" s="5"/>
      <c r="B320" s="5"/>
      <c r="C320" s="5"/>
      <c r="D320" s="5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</row>
    <row r="321" ht="18.75" customHeight="1">
      <c r="A321" s="5"/>
      <c r="B321" s="5"/>
      <c r="C321" s="5"/>
      <c r="D321" s="5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</row>
    <row r="322" ht="18.75" customHeight="1">
      <c r="A322" s="5"/>
      <c r="B322" s="5"/>
      <c r="C322" s="5"/>
      <c r="D322" s="5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</row>
    <row r="323" ht="18.75" customHeight="1">
      <c r="A323" s="5"/>
      <c r="B323" s="5"/>
      <c r="C323" s="5"/>
      <c r="D323" s="5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</row>
    <row r="324" ht="18.75" customHeight="1">
      <c r="A324" s="5"/>
      <c r="B324" s="5"/>
      <c r="C324" s="5"/>
      <c r="D324" s="5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</row>
    <row r="325" ht="18.75" customHeight="1">
      <c r="A325" s="5"/>
      <c r="B325" s="5"/>
      <c r="C325" s="5"/>
      <c r="D325" s="5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</row>
    <row r="326" ht="18.75" customHeight="1">
      <c r="A326" s="5"/>
      <c r="B326" s="5"/>
      <c r="C326" s="5"/>
      <c r="D326" s="5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</row>
    <row r="327" ht="18.75" customHeight="1">
      <c r="A327" s="5"/>
      <c r="B327" s="5"/>
      <c r="C327" s="5"/>
      <c r="D327" s="5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</row>
    <row r="328" ht="18.75" customHeight="1">
      <c r="A328" s="5"/>
      <c r="B328" s="5"/>
      <c r="C328" s="5"/>
      <c r="D328" s="5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</row>
    <row r="329" ht="18.75" customHeight="1">
      <c r="A329" s="5"/>
      <c r="B329" s="5"/>
      <c r="C329" s="5"/>
      <c r="D329" s="5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</row>
    <row r="330" ht="18.75" customHeight="1">
      <c r="A330" s="5"/>
      <c r="B330" s="5"/>
      <c r="C330" s="5"/>
      <c r="D330" s="5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</row>
    <row r="331" ht="18.75" customHeight="1">
      <c r="A331" s="5"/>
      <c r="B331" s="5"/>
      <c r="C331" s="5"/>
      <c r="D331" s="5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</row>
    <row r="332" ht="18.75" customHeight="1">
      <c r="A332" s="5"/>
      <c r="B332" s="5"/>
      <c r="C332" s="5"/>
      <c r="D332" s="5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</row>
    <row r="333" ht="18.75" customHeight="1">
      <c r="A333" s="5"/>
      <c r="B333" s="5"/>
      <c r="C333" s="5"/>
      <c r="D333" s="5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</row>
    <row r="334" ht="18.75" customHeight="1">
      <c r="A334" s="5"/>
      <c r="B334" s="5"/>
      <c r="C334" s="5"/>
      <c r="D334" s="5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</row>
    <row r="335" ht="18.75" customHeight="1">
      <c r="A335" s="5"/>
      <c r="B335" s="5"/>
      <c r="C335" s="5"/>
      <c r="D335" s="5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</row>
    <row r="336" ht="18.75" customHeight="1">
      <c r="A336" s="5"/>
      <c r="B336" s="5"/>
      <c r="C336" s="5"/>
      <c r="D336" s="5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</row>
    <row r="337" ht="18.75" customHeight="1">
      <c r="A337" s="5"/>
      <c r="B337" s="5"/>
      <c r="C337" s="5"/>
      <c r="D337" s="5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</row>
    <row r="338" ht="18.75" customHeight="1">
      <c r="A338" s="5"/>
      <c r="B338" s="5"/>
      <c r="C338" s="5"/>
      <c r="D338" s="5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</row>
    <row r="339" ht="18.75" customHeight="1">
      <c r="A339" s="5"/>
      <c r="B339" s="5"/>
      <c r="C339" s="5"/>
      <c r="D339" s="5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</row>
    <row r="340" ht="18.75" customHeight="1">
      <c r="A340" s="5"/>
      <c r="B340" s="5"/>
      <c r="C340" s="5"/>
      <c r="D340" s="5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</row>
    <row r="341" ht="18.75" customHeight="1">
      <c r="A341" s="5"/>
      <c r="B341" s="5"/>
      <c r="C341" s="5"/>
      <c r="D341" s="5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</row>
    <row r="342" ht="18.75" customHeight="1">
      <c r="A342" s="5"/>
      <c r="B342" s="5"/>
      <c r="C342" s="5"/>
      <c r="D342" s="5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</row>
    <row r="343" ht="18.75" customHeight="1">
      <c r="A343" s="5"/>
      <c r="B343" s="5"/>
      <c r="C343" s="5"/>
      <c r="D343" s="5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</row>
    <row r="344" ht="18.75" customHeight="1">
      <c r="A344" s="5"/>
      <c r="B344" s="5"/>
      <c r="C344" s="5"/>
      <c r="D344" s="5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</row>
    <row r="345" ht="18.75" customHeight="1">
      <c r="A345" s="5"/>
      <c r="B345" s="5"/>
      <c r="C345" s="5"/>
      <c r="D345" s="5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</row>
    <row r="346" ht="18.75" customHeight="1">
      <c r="A346" s="5"/>
      <c r="B346" s="5"/>
      <c r="C346" s="5"/>
      <c r="D346" s="5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</row>
    <row r="347" ht="18.75" customHeight="1">
      <c r="A347" s="5"/>
      <c r="B347" s="5"/>
      <c r="C347" s="5"/>
      <c r="D347" s="5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</row>
    <row r="348" ht="18.75" customHeight="1">
      <c r="A348" s="5"/>
      <c r="B348" s="5"/>
      <c r="C348" s="5"/>
      <c r="D348" s="5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</row>
    <row r="349" ht="18.75" customHeight="1">
      <c r="A349" s="5"/>
      <c r="B349" s="5"/>
      <c r="C349" s="5"/>
      <c r="D349" s="5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</row>
    <row r="350" ht="18.75" customHeight="1">
      <c r="A350" s="5"/>
      <c r="B350" s="5"/>
      <c r="C350" s="5"/>
      <c r="D350" s="5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</row>
    <row r="351" ht="18.75" customHeight="1">
      <c r="A351" s="5"/>
      <c r="B351" s="5"/>
      <c r="C351" s="5"/>
      <c r="D351" s="5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</row>
    <row r="352" ht="18.75" customHeight="1">
      <c r="A352" s="5"/>
      <c r="B352" s="5"/>
      <c r="C352" s="5"/>
      <c r="D352" s="5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</row>
    <row r="353" ht="18.75" customHeight="1">
      <c r="A353" s="5"/>
      <c r="B353" s="5"/>
      <c r="C353" s="5"/>
      <c r="D353" s="5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</row>
    <row r="354" ht="18.75" customHeight="1">
      <c r="A354" s="5"/>
      <c r="B354" s="5"/>
      <c r="C354" s="5"/>
      <c r="D354" s="5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</row>
    <row r="355" ht="18.75" customHeight="1">
      <c r="A355" s="5"/>
      <c r="B355" s="5"/>
      <c r="C355" s="5"/>
      <c r="D355" s="5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</row>
    <row r="356" ht="18.75" customHeight="1">
      <c r="A356" s="5"/>
      <c r="B356" s="5"/>
      <c r="C356" s="5"/>
      <c r="D356" s="5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</row>
    <row r="357" ht="18.75" customHeight="1">
      <c r="A357" s="5"/>
      <c r="B357" s="5"/>
      <c r="C357" s="5"/>
      <c r="D357" s="5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</row>
    <row r="358" ht="18.75" customHeight="1">
      <c r="A358" s="5"/>
      <c r="B358" s="5"/>
      <c r="C358" s="5"/>
      <c r="D358" s="5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</row>
    <row r="359" ht="18.75" customHeight="1">
      <c r="A359" s="5"/>
      <c r="B359" s="5"/>
      <c r="C359" s="5"/>
      <c r="D359" s="5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</row>
    <row r="360" ht="18.75" customHeight="1">
      <c r="A360" s="5"/>
      <c r="B360" s="5"/>
      <c r="C360" s="5"/>
      <c r="D360" s="5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</row>
    <row r="361" ht="18.75" customHeight="1">
      <c r="A361" s="5"/>
      <c r="B361" s="5"/>
      <c r="C361" s="5"/>
      <c r="D361" s="5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</row>
    <row r="362" ht="18.75" customHeight="1">
      <c r="A362" s="5"/>
      <c r="B362" s="5"/>
      <c r="C362" s="5"/>
      <c r="D362" s="5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</row>
    <row r="363" ht="18.75" customHeight="1">
      <c r="A363" s="5"/>
      <c r="B363" s="5"/>
      <c r="C363" s="5"/>
      <c r="D363" s="5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</row>
    <row r="364" ht="18.75" customHeight="1">
      <c r="A364" s="5"/>
      <c r="B364" s="5"/>
      <c r="C364" s="5"/>
      <c r="D364" s="5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</row>
    <row r="365" ht="18.75" customHeight="1">
      <c r="A365" s="5"/>
      <c r="B365" s="5"/>
      <c r="C365" s="5"/>
      <c r="D365" s="5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</row>
    <row r="366" ht="18.75" customHeight="1">
      <c r="A366" s="5"/>
      <c r="B366" s="5"/>
      <c r="C366" s="5"/>
      <c r="D366" s="5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</row>
    <row r="367" ht="18.75" customHeight="1">
      <c r="A367" s="5"/>
      <c r="B367" s="5"/>
      <c r="C367" s="5"/>
      <c r="D367" s="5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</row>
    <row r="368" ht="18.75" customHeight="1">
      <c r="A368" s="5"/>
      <c r="B368" s="5"/>
      <c r="C368" s="5"/>
      <c r="D368" s="5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</row>
    <row r="369" ht="18.75" customHeight="1">
      <c r="A369" s="5"/>
      <c r="B369" s="5"/>
      <c r="C369" s="5"/>
      <c r="D369" s="5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</row>
    <row r="370" ht="18.75" customHeight="1">
      <c r="A370" s="5"/>
      <c r="B370" s="5"/>
      <c r="C370" s="5"/>
      <c r="D370" s="5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</row>
    <row r="371" ht="18.75" customHeight="1">
      <c r="A371" s="5"/>
      <c r="B371" s="5"/>
      <c r="C371" s="5"/>
      <c r="D371" s="5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</row>
    <row r="372" ht="18.75" customHeight="1">
      <c r="A372" s="5"/>
      <c r="B372" s="5"/>
      <c r="C372" s="5"/>
      <c r="D372" s="5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</row>
    <row r="373" ht="18.75" customHeight="1">
      <c r="A373" s="5"/>
      <c r="B373" s="5"/>
      <c r="C373" s="5"/>
      <c r="D373" s="5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</row>
    <row r="374" ht="18.75" customHeight="1">
      <c r="A374" s="5"/>
      <c r="B374" s="5"/>
      <c r="C374" s="5"/>
      <c r="D374" s="5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</row>
    <row r="375" ht="18.75" customHeight="1">
      <c r="A375" s="5"/>
      <c r="B375" s="5"/>
      <c r="C375" s="5"/>
      <c r="D375" s="5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</row>
    <row r="376" ht="18.75" customHeight="1">
      <c r="A376" s="5"/>
      <c r="B376" s="5"/>
      <c r="C376" s="5"/>
      <c r="D376" s="5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</row>
    <row r="377" ht="18.75" customHeight="1">
      <c r="A377" s="5"/>
      <c r="B377" s="5"/>
      <c r="C377" s="5"/>
      <c r="D377" s="5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</row>
    <row r="378" ht="18.75" customHeight="1">
      <c r="A378" s="5"/>
      <c r="B378" s="5"/>
      <c r="C378" s="5"/>
      <c r="D378" s="5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</row>
    <row r="379" ht="18.75" customHeight="1">
      <c r="A379" s="5"/>
      <c r="B379" s="5"/>
      <c r="C379" s="5"/>
      <c r="D379" s="5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</row>
    <row r="380" ht="18.75" customHeight="1">
      <c r="A380" s="5"/>
      <c r="B380" s="5"/>
      <c r="C380" s="5"/>
      <c r="D380" s="5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</row>
    <row r="381" ht="18.75" customHeight="1">
      <c r="A381" s="5"/>
      <c r="B381" s="5"/>
      <c r="C381" s="5"/>
      <c r="D381" s="5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</row>
    <row r="382" ht="18.75" customHeight="1">
      <c r="A382" s="5"/>
      <c r="B382" s="5"/>
      <c r="C382" s="5"/>
      <c r="D382" s="5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</row>
    <row r="383" ht="18.75" customHeight="1">
      <c r="A383" s="5"/>
      <c r="B383" s="5"/>
      <c r="C383" s="5"/>
      <c r="D383" s="5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</row>
    <row r="384" ht="18.75" customHeight="1">
      <c r="A384" s="5"/>
      <c r="B384" s="5"/>
      <c r="C384" s="5"/>
      <c r="D384" s="5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</row>
    <row r="385" ht="18.75" customHeight="1">
      <c r="A385" s="5"/>
      <c r="B385" s="5"/>
      <c r="C385" s="5"/>
      <c r="D385" s="5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</row>
    <row r="386" ht="18.75" customHeight="1">
      <c r="A386" s="5"/>
      <c r="B386" s="5"/>
      <c r="C386" s="5"/>
      <c r="D386" s="5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</row>
    <row r="387" ht="18.75" customHeight="1">
      <c r="A387" s="5"/>
      <c r="B387" s="5"/>
      <c r="C387" s="5"/>
      <c r="D387" s="5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</row>
    <row r="388" ht="18.75" customHeight="1">
      <c r="A388" s="5"/>
      <c r="B388" s="5"/>
      <c r="C388" s="5"/>
      <c r="D388" s="5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</row>
    <row r="389" ht="18.75" customHeight="1">
      <c r="A389" s="5"/>
      <c r="B389" s="5"/>
      <c r="C389" s="5"/>
      <c r="D389" s="5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</row>
    <row r="390" ht="18.75" customHeight="1">
      <c r="A390" s="5"/>
      <c r="B390" s="5"/>
      <c r="C390" s="5"/>
      <c r="D390" s="5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</row>
    <row r="391" ht="18.75" customHeight="1">
      <c r="A391" s="5"/>
      <c r="B391" s="5"/>
      <c r="C391" s="5"/>
      <c r="D391" s="5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</row>
    <row r="392" ht="18.75" customHeight="1">
      <c r="A392" s="5"/>
      <c r="B392" s="5"/>
      <c r="C392" s="5"/>
      <c r="D392" s="5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</row>
    <row r="393" ht="18.75" customHeight="1">
      <c r="A393" s="5"/>
      <c r="B393" s="5"/>
      <c r="C393" s="5"/>
      <c r="D393" s="5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</row>
    <row r="394" ht="18.75" customHeight="1">
      <c r="A394" s="5"/>
      <c r="B394" s="5"/>
      <c r="C394" s="5"/>
      <c r="D394" s="5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</row>
    <row r="395" ht="18.75" customHeight="1">
      <c r="A395" s="5"/>
      <c r="B395" s="5"/>
      <c r="C395" s="5"/>
      <c r="D395" s="5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</row>
    <row r="396" ht="18.75" customHeight="1">
      <c r="A396" s="5"/>
      <c r="B396" s="5"/>
      <c r="C396" s="5"/>
      <c r="D396" s="5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</row>
    <row r="397" ht="18.75" customHeight="1">
      <c r="A397" s="5"/>
      <c r="B397" s="5"/>
      <c r="C397" s="5"/>
      <c r="D397" s="5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</row>
    <row r="398" ht="18.75" customHeight="1">
      <c r="A398" s="5"/>
      <c r="B398" s="5"/>
      <c r="C398" s="5"/>
      <c r="D398" s="5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</row>
    <row r="399" ht="18.75" customHeight="1">
      <c r="A399" s="5"/>
      <c r="B399" s="5"/>
      <c r="C399" s="5"/>
      <c r="D399" s="5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</row>
    <row r="400" ht="18.75" customHeight="1">
      <c r="A400" s="5"/>
      <c r="B400" s="5"/>
      <c r="C400" s="5"/>
      <c r="D400" s="5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</row>
    <row r="401" ht="18.75" customHeight="1">
      <c r="A401" s="5"/>
      <c r="B401" s="5"/>
      <c r="C401" s="5"/>
      <c r="D401" s="5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</row>
    <row r="402" ht="18.75" customHeight="1">
      <c r="A402" s="5"/>
      <c r="B402" s="5"/>
      <c r="C402" s="5"/>
      <c r="D402" s="5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</row>
    <row r="403" ht="18.75" customHeight="1">
      <c r="A403" s="5"/>
      <c r="B403" s="5"/>
      <c r="C403" s="5"/>
      <c r="D403" s="5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</row>
    <row r="404" ht="18.75" customHeight="1">
      <c r="A404" s="5"/>
      <c r="B404" s="5"/>
      <c r="C404" s="5"/>
      <c r="D404" s="5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</row>
    <row r="405" ht="18.75" customHeight="1">
      <c r="A405" s="5"/>
      <c r="B405" s="5"/>
      <c r="C405" s="5"/>
      <c r="D405" s="5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</row>
    <row r="406" ht="18.75" customHeight="1">
      <c r="A406" s="5"/>
      <c r="B406" s="5"/>
      <c r="C406" s="5"/>
      <c r="D406" s="5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</row>
    <row r="407" ht="18.75" customHeight="1">
      <c r="A407" s="5"/>
      <c r="B407" s="5"/>
      <c r="C407" s="5"/>
      <c r="D407" s="5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</row>
    <row r="408" ht="18.75" customHeight="1">
      <c r="A408" s="5"/>
      <c r="B408" s="5"/>
      <c r="C408" s="5"/>
      <c r="D408" s="5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</row>
    <row r="409" ht="18.75" customHeight="1">
      <c r="A409" s="5"/>
      <c r="B409" s="5"/>
      <c r="C409" s="5"/>
      <c r="D409" s="5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</row>
    <row r="410" ht="18.75" customHeight="1">
      <c r="A410" s="5"/>
      <c r="B410" s="5"/>
      <c r="C410" s="5"/>
      <c r="D410" s="5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</row>
    <row r="411" ht="18.75" customHeight="1">
      <c r="A411" s="5"/>
      <c r="B411" s="5"/>
      <c r="C411" s="5"/>
      <c r="D411" s="5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</row>
    <row r="412" ht="18.75" customHeight="1">
      <c r="A412" s="5"/>
      <c r="B412" s="5"/>
      <c r="C412" s="5"/>
      <c r="D412" s="5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</row>
    <row r="413" ht="18.75" customHeight="1">
      <c r="A413" s="5"/>
      <c r="B413" s="5"/>
      <c r="C413" s="5"/>
      <c r="D413" s="5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</row>
    <row r="414" ht="18.75" customHeight="1">
      <c r="A414" s="5"/>
      <c r="B414" s="5"/>
      <c r="C414" s="5"/>
      <c r="D414" s="5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</row>
    <row r="415" ht="18.75" customHeight="1">
      <c r="A415" s="5"/>
      <c r="B415" s="5"/>
      <c r="C415" s="5"/>
      <c r="D415" s="5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</row>
    <row r="416" ht="18.75" customHeight="1">
      <c r="A416" s="5"/>
      <c r="B416" s="5"/>
      <c r="C416" s="5"/>
      <c r="D416" s="5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</row>
    <row r="417" ht="18.75" customHeight="1">
      <c r="A417" s="5"/>
      <c r="B417" s="5"/>
      <c r="C417" s="5"/>
      <c r="D417" s="5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</row>
    <row r="418" ht="18.75" customHeight="1">
      <c r="A418" s="5"/>
      <c r="B418" s="5"/>
      <c r="C418" s="5"/>
      <c r="D418" s="5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</row>
    <row r="419" ht="18.75" customHeight="1">
      <c r="A419" s="5"/>
      <c r="B419" s="5"/>
      <c r="C419" s="5"/>
      <c r="D419" s="5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</row>
    <row r="420" ht="18.75" customHeight="1">
      <c r="A420" s="5"/>
      <c r="B420" s="5"/>
      <c r="C420" s="5"/>
      <c r="D420" s="5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</row>
    <row r="421" ht="18.75" customHeight="1">
      <c r="A421" s="5"/>
      <c r="B421" s="5"/>
      <c r="C421" s="5"/>
      <c r="D421" s="5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</row>
    <row r="422" ht="18.75" customHeight="1">
      <c r="A422" s="5"/>
      <c r="B422" s="5"/>
      <c r="C422" s="5"/>
      <c r="D422" s="5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</row>
    <row r="423" ht="18.75" customHeight="1">
      <c r="A423" s="5"/>
      <c r="B423" s="5"/>
      <c r="C423" s="5"/>
      <c r="D423" s="5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</row>
    <row r="424" ht="18.75" customHeight="1">
      <c r="A424" s="5"/>
      <c r="B424" s="5"/>
      <c r="C424" s="5"/>
      <c r="D424" s="5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</row>
    <row r="425" ht="18.75" customHeight="1">
      <c r="A425" s="5"/>
      <c r="B425" s="5"/>
      <c r="C425" s="5"/>
      <c r="D425" s="5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</row>
    <row r="426" ht="18.75" customHeight="1">
      <c r="A426" s="5"/>
      <c r="B426" s="5"/>
      <c r="C426" s="5"/>
      <c r="D426" s="5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</row>
    <row r="427" ht="18.75" customHeight="1">
      <c r="A427" s="5"/>
      <c r="B427" s="5"/>
      <c r="C427" s="5"/>
      <c r="D427" s="5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</row>
    <row r="428" ht="18.75" customHeight="1">
      <c r="A428" s="5"/>
      <c r="B428" s="5"/>
      <c r="C428" s="5"/>
      <c r="D428" s="5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</row>
    <row r="429" ht="18.75" customHeight="1">
      <c r="A429" s="5"/>
      <c r="B429" s="5"/>
      <c r="C429" s="5"/>
      <c r="D429" s="5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</row>
    <row r="430" ht="18.75" customHeight="1">
      <c r="A430" s="5"/>
      <c r="B430" s="5"/>
      <c r="C430" s="5"/>
      <c r="D430" s="5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</row>
    <row r="431" ht="18.75" customHeight="1">
      <c r="A431" s="5"/>
      <c r="B431" s="5"/>
      <c r="C431" s="5"/>
      <c r="D431" s="5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</row>
    <row r="432" ht="18.75" customHeight="1">
      <c r="A432" s="5"/>
      <c r="B432" s="5"/>
      <c r="C432" s="5"/>
      <c r="D432" s="5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</row>
    <row r="433" ht="18.75" customHeight="1">
      <c r="A433" s="5"/>
      <c r="B433" s="5"/>
      <c r="C433" s="5"/>
      <c r="D433" s="5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</row>
    <row r="434" ht="18.75" customHeight="1">
      <c r="A434" s="5"/>
      <c r="B434" s="5"/>
      <c r="C434" s="5"/>
      <c r="D434" s="5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</row>
    <row r="435" ht="18.75" customHeight="1">
      <c r="A435" s="5"/>
      <c r="B435" s="5"/>
      <c r="C435" s="5"/>
      <c r="D435" s="5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</row>
    <row r="436" ht="18.75" customHeight="1">
      <c r="A436" s="5"/>
      <c r="B436" s="5"/>
      <c r="C436" s="5"/>
      <c r="D436" s="5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</row>
    <row r="437" ht="18.75" customHeight="1">
      <c r="A437" s="5"/>
      <c r="B437" s="5"/>
      <c r="C437" s="5"/>
      <c r="D437" s="5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</row>
    <row r="438" ht="18.75" customHeight="1">
      <c r="A438" s="5"/>
      <c r="B438" s="5"/>
      <c r="C438" s="5"/>
      <c r="D438" s="5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</row>
    <row r="439" ht="18.75" customHeight="1">
      <c r="A439" s="5"/>
      <c r="B439" s="5"/>
      <c r="C439" s="5"/>
      <c r="D439" s="5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</row>
    <row r="440" ht="18.75" customHeight="1">
      <c r="A440" s="5"/>
      <c r="B440" s="5"/>
      <c r="C440" s="5"/>
      <c r="D440" s="5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</row>
    <row r="441" ht="18.75" customHeight="1">
      <c r="A441" s="5"/>
      <c r="B441" s="5"/>
      <c r="C441" s="5"/>
      <c r="D441" s="5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</row>
    <row r="442" ht="18.75" customHeight="1">
      <c r="A442" s="5"/>
      <c r="B442" s="5"/>
      <c r="C442" s="5"/>
      <c r="D442" s="5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</row>
    <row r="443" ht="18.75" customHeight="1">
      <c r="A443" s="5"/>
      <c r="B443" s="5"/>
      <c r="C443" s="5"/>
      <c r="D443" s="5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</row>
    <row r="444" ht="18.75" customHeight="1">
      <c r="A444" s="5"/>
      <c r="B444" s="5"/>
      <c r="C444" s="5"/>
      <c r="D444" s="5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</row>
    <row r="445" ht="18.75" customHeight="1">
      <c r="A445" s="5"/>
      <c r="B445" s="5"/>
      <c r="C445" s="5"/>
      <c r="D445" s="5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</row>
    <row r="446" ht="18.75" customHeight="1">
      <c r="A446" s="5"/>
      <c r="B446" s="5"/>
      <c r="C446" s="5"/>
      <c r="D446" s="5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</row>
    <row r="447" ht="18.75" customHeight="1">
      <c r="A447" s="5"/>
      <c r="B447" s="5"/>
      <c r="C447" s="5"/>
      <c r="D447" s="5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</row>
    <row r="448" ht="18.75" customHeight="1">
      <c r="A448" s="5"/>
      <c r="B448" s="5"/>
      <c r="C448" s="5"/>
      <c r="D448" s="5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</row>
    <row r="449" ht="18.75" customHeight="1">
      <c r="A449" s="5"/>
      <c r="B449" s="5"/>
      <c r="C449" s="5"/>
      <c r="D449" s="5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</row>
    <row r="450" ht="18.75" customHeight="1">
      <c r="A450" s="5"/>
      <c r="B450" s="5"/>
      <c r="C450" s="5"/>
      <c r="D450" s="5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</row>
    <row r="451" ht="18.75" customHeight="1">
      <c r="A451" s="5"/>
      <c r="B451" s="5"/>
      <c r="C451" s="5"/>
      <c r="D451" s="5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</row>
    <row r="452" ht="18.75" customHeight="1">
      <c r="A452" s="5"/>
      <c r="B452" s="5"/>
      <c r="C452" s="5"/>
      <c r="D452" s="5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</row>
    <row r="453" ht="18.75" customHeight="1">
      <c r="A453" s="5"/>
      <c r="B453" s="5"/>
      <c r="C453" s="5"/>
      <c r="D453" s="5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</row>
    <row r="454" ht="18.75" customHeight="1">
      <c r="A454" s="5"/>
      <c r="B454" s="5"/>
      <c r="C454" s="5"/>
      <c r="D454" s="5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</row>
    <row r="455" ht="18.75" customHeight="1">
      <c r="A455" s="5"/>
      <c r="B455" s="5"/>
      <c r="C455" s="5"/>
      <c r="D455" s="5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</row>
    <row r="456" ht="18.75" customHeight="1">
      <c r="A456" s="5"/>
      <c r="B456" s="5"/>
      <c r="C456" s="5"/>
      <c r="D456" s="5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</row>
    <row r="457" ht="18.75" customHeight="1">
      <c r="A457" s="5"/>
      <c r="B457" s="5"/>
      <c r="C457" s="5"/>
      <c r="D457" s="5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</row>
    <row r="458" ht="18.75" customHeight="1">
      <c r="A458" s="5"/>
      <c r="B458" s="5"/>
      <c r="C458" s="5"/>
      <c r="D458" s="5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</row>
    <row r="459" ht="18.75" customHeight="1">
      <c r="A459" s="5"/>
      <c r="B459" s="5"/>
      <c r="C459" s="5"/>
      <c r="D459" s="5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</row>
    <row r="460" ht="18.75" customHeight="1">
      <c r="A460" s="5"/>
      <c r="B460" s="5"/>
      <c r="C460" s="5"/>
      <c r="D460" s="5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</row>
    <row r="461" ht="18.75" customHeight="1">
      <c r="A461" s="5"/>
      <c r="B461" s="5"/>
      <c r="C461" s="5"/>
      <c r="D461" s="5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</row>
    <row r="462" ht="18.75" customHeight="1">
      <c r="A462" s="5"/>
      <c r="B462" s="5"/>
      <c r="C462" s="5"/>
      <c r="D462" s="5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</row>
    <row r="463" ht="18.75" customHeight="1">
      <c r="A463" s="5"/>
      <c r="B463" s="5"/>
      <c r="C463" s="5"/>
      <c r="D463" s="5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</row>
    <row r="464" ht="18.75" customHeight="1">
      <c r="A464" s="5"/>
      <c r="B464" s="5"/>
      <c r="C464" s="5"/>
      <c r="D464" s="5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</row>
    <row r="465" ht="18.75" customHeight="1">
      <c r="A465" s="5"/>
      <c r="B465" s="5"/>
      <c r="C465" s="5"/>
      <c r="D465" s="5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</row>
    <row r="466" ht="18.75" customHeight="1">
      <c r="A466" s="5"/>
      <c r="B466" s="5"/>
      <c r="C466" s="5"/>
      <c r="D466" s="5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</row>
    <row r="467" ht="18.75" customHeight="1">
      <c r="A467" s="5"/>
      <c r="B467" s="5"/>
      <c r="C467" s="5"/>
      <c r="D467" s="5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</row>
    <row r="468" ht="18.75" customHeight="1">
      <c r="A468" s="5"/>
      <c r="B468" s="5"/>
      <c r="C468" s="5"/>
      <c r="D468" s="5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</row>
    <row r="469" ht="18.75" customHeight="1">
      <c r="A469" s="5"/>
      <c r="B469" s="5"/>
      <c r="C469" s="5"/>
      <c r="D469" s="5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</row>
    <row r="470" ht="18.75" customHeight="1">
      <c r="A470" s="5"/>
      <c r="B470" s="5"/>
      <c r="C470" s="5"/>
      <c r="D470" s="5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</row>
    <row r="471" ht="18.75" customHeight="1">
      <c r="A471" s="5"/>
      <c r="B471" s="5"/>
      <c r="C471" s="5"/>
      <c r="D471" s="5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</row>
    <row r="472" ht="18.75" customHeight="1">
      <c r="A472" s="5"/>
      <c r="B472" s="5"/>
      <c r="C472" s="5"/>
      <c r="D472" s="5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</row>
    <row r="473" ht="18.75" customHeight="1">
      <c r="A473" s="5"/>
      <c r="B473" s="5"/>
      <c r="C473" s="5"/>
      <c r="D473" s="5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</row>
    <row r="474" ht="18.75" customHeight="1">
      <c r="A474" s="5"/>
      <c r="B474" s="5"/>
      <c r="C474" s="5"/>
      <c r="D474" s="5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</row>
    <row r="475" ht="18.75" customHeight="1">
      <c r="A475" s="5"/>
      <c r="B475" s="5"/>
      <c r="C475" s="5"/>
      <c r="D475" s="5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</row>
    <row r="476" ht="18.75" customHeight="1">
      <c r="A476" s="5"/>
      <c r="B476" s="5"/>
      <c r="C476" s="5"/>
      <c r="D476" s="5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</row>
    <row r="477" ht="18.75" customHeight="1">
      <c r="A477" s="5"/>
      <c r="B477" s="5"/>
      <c r="C477" s="5"/>
      <c r="D477" s="5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</row>
    <row r="478" ht="18.75" customHeight="1">
      <c r="A478" s="5"/>
      <c r="B478" s="5"/>
      <c r="C478" s="5"/>
      <c r="D478" s="5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</row>
    <row r="479" ht="18.75" customHeight="1">
      <c r="A479" s="5"/>
      <c r="B479" s="5"/>
      <c r="C479" s="5"/>
      <c r="D479" s="5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</row>
    <row r="480" ht="18.75" customHeight="1">
      <c r="A480" s="5"/>
      <c r="B480" s="5"/>
      <c r="C480" s="5"/>
      <c r="D480" s="5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</row>
    <row r="481" ht="18.75" customHeight="1">
      <c r="A481" s="5"/>
      <c r="B481" s="5"/>
      <c r="C481" s="5"/>
      <c r="D481" s="5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</row>
    <row r="482" ht="18.75" customHeight="1">
      <c r="A482" s="5"/>
      <c r="B482" s="5"/>
      <c r="C482" s="5"/>
      <c r="D482" s="5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</row>
    <row r="483" ht="18.75" customHeight="1">
      <c r="A483" s="5"/>
      <c r="B483" s="5"/>
      <c r="C483" s="5"/>
      <c r="D483" s="5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</row>
    <row r="484" ht="18.75" customHeight="1">
      <c r="A484" s="5"/>
      <c r="B484" s="5"/>
      <c r="C484" s="5"/>
      <c r="D484" s="5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</row>
    <row r="485" ht="18.75" customHeight="1">
      <c r="A485" s="5"/>
      <c r="B485" s="5"/>
      <c r="C485" s="5"/>
      <c r="D485" s="5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</row>
    <row r="486" ht="18.75" customHeight="1">
      <c r="A486" s="5"/>
      <c r="B486" s="5"/>
      <c r="C486" s="5"/>
      <c r="D486" s="5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</row>
    <row r="487" ht="18.75" customHeight="1">
      <c r="A487" s="5"/>
      <c r="B487" s="5"/>
      <c r="C487" s="5"/>
      <c r="D487" s="5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</row>
    <row r="488" ht="18.75" customHeight="1">
      <c r="A488" s="5"/>
      <c r="B488" s="5"/>
      <c r="C488" s="5"/>
      <c r="D488" s="5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</row>
    <row r="489" ht="18.75" customHeight="1">
      <c r="A489" s="5"/>
      <c r="B489" s="5"/>
      <c r="C489" s="5"/>
      <c r="D489" s="5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</row>
    <row r="490" ht="18.75" customHeight="1">
      <c r="A490" s="5"/>
      <c r="B490" s="5"/>
      <c r="C490" s="5"/>
      <c r="D490" s="5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</row>
    <row r="491" ht="18.75" customHeight="1">
      <c r="A491" s="5"/>
      <c r="B491" s="5"/>
      <c r="C491" s="5"/>
      <c r="D491" s="5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</row>
    <row r="492" ht="18.75" customHeight="1">
      <c r="A492" s="5"/>
      <c r="B492" s="5"/>
      <c r="C492" s="5"/>
      <c r="D492" s="5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</row>
    <row r="493" ht="18.75" customHeight="1">
      <c r="A493" s="5"/>
      <c r="B493" s="5"/>
      <c r="C493" s="5"/>
      <c r="D493" s="5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</row>
    <row r="494" ht="18.75" customHeight="1">
      <c r="A494" s="5"/>
      <c r="B494" s="5"/>
      <c r="C494" s="5"/>
      <c r="D494" s="5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</row>
    <row r="495" ht="18.75" customHeight="1">
      <c r="A495" s="5"/>
      <c r="B495" s="5"/>
      <c r="C495" s="5"/>
      <c r="D495" s="5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</row>
    <row r="496" ht="18.75" customHeight="1">
      <c r="A496" s="5"/>
      <c r="B496" s="5"/>
      <c r="C496" s="5"/>
      <c r="D496" s="5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</row>
    <row r="497" ht="18.75" customHeight="1">
      <c r="A497" s="5"/>
      <c r="B497" s="5"/>
      <c r="C497" s="5"/>
      <c r="D497" s="5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</row>
    <row r="498" ht="18.75" customHeight="1">
      <c r="A498" s="5"/>
      <c r="B498" s="5"/>
      <c r="C498" s="5"/>
      <c r="D498" s="5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</row>
    <row r="499" ht="18.75" customHeight="1">
      <c r="A499" s="5"/>
      <c r="B499" s="5"/>
      <c r="C499" s="5"/>
      <c r="D499" s="5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</row>
    <row r="500" ht="18.75" customHeight="1">
      <c r="A500" s="5"/>
      <c r="B500" s="5"/>
      <c r="C500" s="5"/>
      <c r="D500" s="5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</row>
    <row r="501" ht="18.75" customHeight="1">
      <c r="A501" s="5"/>
      <c r="B501" s="5"/>
      <c r="C501" s="5"/>
      <c r="D501" s="5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</row>
    <row r="502" ht="18.75" customHeight="1">
      <c r="A502" s="5"/>
      <c r="B502" s="5"/>
      <c r="C502" s="5"/>
      <c r="D502" s="5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</row>
    <row r="503" ht="18.75" customHeight="1">
      <c r="A503" s="5"/>
      <c r="B503" s="5"/>
      <c r="C503" s="5"/>
      <c r="D503" s="5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</row>
    <row r="504" ht="18.75" customHeight="1">
      <c r="A504" s="5"/>
      <c r="B504" s="5"/>
      <c r="C504" s="5"/>
      <c r="D504" s="5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</row>
    <row r="505" ht="18.75" customHeight="1">
      <c r="A505" s="5"/>
      <c r="B505" s="5"/>
      <c r="C505" s="5"/>
      <c r="D505" s="5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</row>
    <row r="506" ht="18.75" customHeight="1">
      <c r="A506" s="5"/>
      <c r="B506" s="5"/>
      <c r="C506" s="5"/>
      <c r="D506" s="5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</row>
    <row r="507" ht="18.75" customHeight="1">
      <c r="A507" s="5"/>
      <c r="B507" s="5"/>
      <c r="C507" s="5"/>
      <c r="D507" s="5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</row>
    <row r="508" ht="18.75" customHeight="1">
      <c r="A508" s="5"/>
      <c r="B508" s="5"/>
      <c r="C508" s="5"/>
      <c r="D508" s="5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</row>
    <row r="509" ht="18.75" customHeight="1">
      <c r="A509" s="5"/>
      <c r="B509" s="5"/>
      <c r="C509" s="5"/>
      <c r="D509" s="5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</row>
    <row r="510" ht="18.75" customHeight="1">
      <c r="A510" s="5"/>
      <c r="B510" s="5"/>
      <c r="C510" s="5"/>
      <c r="D510" s="5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</row>
    <row r="511" ht="18.75" customHeight="1">
      <c r="A511" s="5"/>
      <c r="B511" s="5"/>
      <c r="C511" s="5"/>
      <c r="D511" s="5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</row>
    <row r="512" ht="18.75" customHeight="1">
      <c r="A512" s="5"/>
      <c r="B512" s="5"/>
      <c r="C512" s="5"/>
      <c r="D512" s="5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</row>
    <row r="513" ht="18.75" customHeight="1">
      <c r="A513" s="5"/>
      <c r="B513" s="5"/>
      <c r="C513" s="5"/>
      <c r="D513" s="5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</row>
    <row r="514" ht="18.75" customHeight="1">
      <c r="A514" s="5"/>
      <c r="B514" s="5"/>
      <c r="C514" s="5"/>
      <c r="D514" s="5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</row>
    <row r="515" ht="18.75" customHeight="1">
      <c r="A515" s="5"/>
      <c r="B515" s="5"/>
      <c r="C515" s="5"/>
      <c r="D515" s="5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</row>
    <row r="516" ht="18.75" customHeight="1">
      <c r="A516" s="5"/>
      <c r="B516" s="5"/>
      <c r="C516" s="5"/>
      <c r="D516" s="5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</row>
    <row r="517" ht="18.75" customHeight="1">
      <c r="A517" s="5"/>
      <c r="B517" s="5"/>
      <c r="C517" s="5"/>
      <c r="D517" s="5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</row>
    <row r="518" ht="18.75" customHeight="1">
      <c r="A518" s="5"/>
      <c r="B518" s="5"/>
      <c r="C518" s="5"/>
      <c r="D518" s="5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</row>
    <row r="519" ht="18.75" customHeight="1">
      <c r="A519" s="5"/>
      <c r="B519" s="5"/>
      <c r="C519" s="5"/>
      <c r="D519" s="5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</row>
    <row r="520" ht="18.75" customHeight="1">
      <c r="A520" s="5"/>
      <c r="B520" s="5"/>
      <c r="C520" s="5"/>
      <c r="D520" s="5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</row>
    <row r="521" ht="18.75" customHeight="1">
      <c r="A521" s="5"/>
      <c r="B521" s="5"/>
      <c r="C521" s="5"/>
      <c r="D521" s="5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</row>
    <row r="522" ht="18.75" customHeight="1">
      <c r="A522" s="5"/>
      <c r="B522" s="5"/>
      <c r="C522" s="5"/>
      <c r="D522" s="5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</row>
    <row r="523" ht="18.75" customHeight="1">
      <c r="A523" s="5"/>
      <c r="B523" s="5"/>
      <c r="C523" s="5"/>
      <c r="D523" s="5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</row>
    <row r="524" ht="18.75" customHeight="1">
      <c r="A524" s="5"/>
      <c r="B524" s="5"/>
      <c r="C524" s="5"/>
      <c r="D524" s="5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</row>
    <row r="525" ht="18.75" customHeight="1">
      <c r="A525" s="5"/>
      <c r="B525" s="5"/>
      <c r="C525" s="5"/>
      <c r="D525" s="5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</row>
    <row r="526" ht="18.75" customHeight="1">
      <c r="A526" s="5"/>
      <c r="B526" s="5"/>
      <c r="C526" s="5"/>
      <c r="D526" s="5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</row>
    <row r="527" ht="18.75" customHeight="1">
      <c r="A527" s="5"/>
      <c r="B527" s="5"/>
      <c r="C527" s="5"/>
      <c r="D527" s="5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</row>
    <row r="528" ht="18.75" customHeight="1">
      <c r="A528" s="5"/>
      <c r="B528" s="5"/>
      <c r="C528" s="5"/>
      <c r="D528" s="5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</row>
    <row r="529" ht="18.75" customHeight="1">
      <c r="A529" s="5"/>
      <c r="B529" s="5"/>
      <c r="C529" s="5"/>
      <c r="D529" s="5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</row>
    <row r="530" ht="18.75" customHeight="1">
      <c r="A530" s="5"/>
      <c r="B530" s="5"/>
      <c r="C530" s="5"/>
      <c r="D530" s="5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</row>
    <row r="531" ht="18.75" customHeight="1">
      <c r="A531" s="5"/>
      <c r="B531" s="5"/>
      <c r="C531" s="5"/>
      <c r="D531" s="5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</row>
    <row r="532" ht="18.75" customHeight="1">
      <c r="A532" s="5"/>
      <c r="B532" s="5"/>
      <c r="C532" s="5"/>
      <c r="D532" s="5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</row>
    <row r="533" ht="18.75" customHeight="1">
      <c r="A533" s="5"/>
      <c r="B533" s="5"/>
      <c r="C533" s="5"/>
      <c r="D533" s="5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</row>
    <row r="534" ht="18.75" customHeight="1">
      <c r="A534" s="5"/>
      <c r="B534" s="5"/>
      <c r="C534" s="5"/>
      <c r="D534" s="5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</row>
    <row r="535" ht="18.75" customHeight="1">
      <c r="A535" s="5"/>
      <c r="B535" s="5"/>
      <c r="C535" s="5"/>
      <c r="D535" s="5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</row>
    <row r="536" ht="18.75" customHeight="1">
      <c r="A536" s="5"/>
      <c r="B536" s="5"/>
      <c r="C536" s="5"/>
      <c r="D536" s="5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</row>
    <row r="537" ht="18.75" customHeight="1">
      <c r="A537" s="5"/>
      <c r="B537" s="5"/>
      <c r="C537" s="5"/>
      <c r="D537" s="5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</row>
    <row r="538" ht="18.75" customHeight="1">
      <c r="A538" s="5"/>
      <c r="B538" s="5"/>
      <c r="C538" s="5"/>
      <c r="D538" s="5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</row>
    <row r="539" ht="18.75" customHeight="1">
      <c r="A539" s="5"/>
      <c r="B539" s="5"/>
      <c r="C539" s="5"/>
      <c r="D539" s="5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</row>
    <row r="540" ht="18.75" customHeight="1">
      <c r="A540" s="5"/>
      <c r="B540" s="5"/>
      <c r="C540" s="5"/>
      <c r="D540" s="5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</row>
    <row r="541" ht="18.75" customHeight="1">
      <c r="A541" s="5"/>
      <c r="B541" s="5"/>
      <c r="C541" s="5"/>
      <c r="D541" s="5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</row>
    <row r="542" ht="18.75" customHeight="1">
      <c r="A542" s="5"/>
      <c r="B542" s="5"/>
      <c r="C542" s="5"/>
      <c r="D542" s="5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</row>
    <row r="543" ht="18.75" customHeight="1">
      <c r="A543" s="5"/>
      <c r="B543" s="5"/>
      <c r="C543" s="5"/>
      <c r="D543" s="5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</row>
    <row r="544" ht="18.75" customHeight="1">
      <c r="A544" s="5"/>
      <c r="B544" s="5"/>
      <c r="C544" s="5"/>
      <c r="D544" s="5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</row>
    <row r="545" ht="18.75" customHeight="1">
      <c r="A545" s="5"/>
      <c r="B545" s="5"/>
      <c r="C545" s="5"/>
      <c r="D545" s="5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</row>
    <row r="546" ht="18.75" customHeight="1">
      <c r="A546" s="5"/>
      <c r="B546" s="5"/>
      <c r="C546" s="5"/>
      <c r="D546" s="5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</row>
    <row r="547" ht="18.75" customHeight="1">
      <c r="A547" s="5"/>
      <c r="B547" s="5"/>
      <c r="C547" s="5"/>
      <c r="D547" s="5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</row>
    <row r="548" ht="18.75" customHeight="1">
      <c r="A548" s="5"/>
      <c r="B548" s="5"/>
      <c r="C548" s="5"/>
      <c r="D548" s="5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</row>
    <row r="549" ht="18.75" customHeight="1">
      <c r="A549" s="5"/>
      <c r="B549" s="5"/>
      <c r="C549" s="5"/>
      <c r="D549" s="5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</row>
    <row r="550" ht="18.75" customHeight="1">
      <c r="A550" s="5"/>
      <c r="B550" s="5"/>
      <c r="C550" s="5"/>
      <c r="D550" s="5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</row>
    <row r="551" ht="18.75" customHeight="1">
      <c r="A551" s="5"/>
      <c r="B551" s="5"/>
      <c r="C551" s="5"/>
      <c r="D551" s="5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</row>
    <row r="552" ht="18.75" customHeight="1">
      <c r="A552" s="5"/>
      <c r="B552" s="5"/>
      <c r="C552" s="5"/>
      <c r="D552" s="5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</row>
    <row r="553" ht="18.75" customHeight="1">
      <c r="A553" s="5"/>
      <c r="B553" s="5"/>
      <c r="C553" s="5"/>
      <c r="D553" s="5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</row>
    <row r="554" ht="18.75" customHeight="1">
      <c r="A554" s="5"/>
      <c r="B554" s="5"/>
      <c r="C554" s="5"/>
      <c r="D554" s="5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</row>
    <row r="555" ht="18.75" customHeight="1">
      <c r="A555" s="5"/>
      <c r="B555" s="5"/>
      <c r="C555" s="5"/>
      <c r="D555" s="5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</row>
    <row r="556" ht="18.75" customHeight="1">
      <c r="A556" s="5"/>
      <c r="B556" s="5"/>
      <c r="C556" s="5"/>
      <c r="D556" s="5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</row>
    <row r="557" ht="18.75" customHeight="1">
      <c r="A557" s="5"/>
      <c r="B557" s="5"/>
      <c r="C557" s="5"/>
      <c r="D557" s="5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</row>
    <row r="558" ht="18.75" customHeight="1">
      <c r="A558" s="5"/>
      <c r="B558" s="5"/>
      <c r="C558" s="5"/>
      <c r="D558" s="5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</row>
    <row r="559" ht="18.75" customHeight="1">
      <c r="A559" s="5"/>
      <c r="B559" s="5"/>
      <c r="C559" s="5"/>
      <c r="D559" s="5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</row>
    <row r="560" ht="18.75" customHeight="1">
      <c r="A560" s="5"/>
      <c r="B560" s="5"/>
      <c r="C560" s="5"/>
      <c r="D560" s="5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</row>
    <row r="561" ht="18.75" customHeight="1">
      <c r="A561" s="5"/>
      <c r="B561" s="5"/>
      <c r="C561" s="5"/>
      <c r="D561" s="5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</row>
    <row r="562" ht="18.75" customHeight="1">
      <c r="A562" s="5"/>
      <c r="B562" s="5"/>
      <c r="C562" s="5"/>
      <c r="D562" s="5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</row>
    <row r="563" ht="18.75" customHeight="1">
      <c r="A563" s="5"/>
      <c r="B563" s="5"/>
      <c r="C563" s="5"/>
      <c r="D563" s="5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</row>
    <row r="564" ht="18.75" customHeight="1">
      <c r="A564" s="5"/>
      <c r="B564" s="5"/>
      <c r="C564" s="5"/>
      <c r="D564" s="5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</row>
    <row r="565" ht="18.75" customHeight="1">
      <c r="A565" s="5"/>
      <c r="B565" s="5"/>
      <c r="C565" s="5"/>
      <c r="D565" s="5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</row>
    <row r="566" ht="18.75" customHeight="1">
      <c r="A566" s="5"/>
      <c r="B566" s="5"/>
      <c r="C566" s="5"/>
      <c r="D566" s="5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</row>
    <row r="567" ht="18.75" customHeight="1">
      <c r="A567" s="5"/>
      <c r="B567" s="5"/>
      <c r="C567" s="5"/>
      <c r="D567" s="5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</row>
    <row r="568" ht="18.75" customHeight="1">
      <c r="A568" s="5"/>
      <c r="B568" s="5"/>
      <c r="C568" s="5"/>
      <c r="D568" s="5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</row>
    <row r="569" ht="18.75" customHeight="1">
      <c r="A569" s="5"/>
      <c r="B569" s="5"/>
      <c r="C569" s="5"/>
      <c r="D569" s="5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</row>
    <row r="570" ht="18.75" customHeight="1">
      <c r="A570" s="5"/>
      <c r="B570" s="5"/>
      <c r="C570" s="5"/>
      <c r="D570" s="5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</row>
    <row r="571" ht="18.75" customHeight="1">
      <c r="A571" s="5"/>
      <c r="B571" s="5"/>
      <c r="C571" s="5"/>
      <c r="D571" s="5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</row>
    <row r="572" ht="18.75" customHeight="1">
      <c r="A572" s="5"/>
      <c r="B572" s="5"/>
      <c r="C572" s="5"/>
      <c r="D572" s="5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</row>
    <row r="573" ht="18.75" customHeight="1">
      <c r="A573" s="5"/>
      <c r="B573" s="5"/>
      <c r="C573" s="5"/>
      <c r="D573" s="5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</row>
    <row r="574" ht="18.75" customHeight="1">
      <c r="A574" s="5"/>
      <c r="B574" s="5"/>
      <c r="C574" s="5"/>
      <c r="D574" s="5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</row>
    <row r="575" ht="18.75" customHeight="1">
      <c r="A575" s="5"/>
      <c r="B575" s="5"/>
      <c r="C575" s="5"/>
      <c r="D575" s="5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</row>
    <row r="576" ht="18.75" customHeight="1">
      <c r="A576" s="5"/>
      <c r="B576" s="5"/>
      <c r="C576" s="5"/>
      <c r="D576" s="5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</row>
    <row r="577" ht="18.75" customHeight="1">
      <c r="A577" s="5"/>
      <c r="B577" s="5"/>
      <c r="C577" s="5"/>
      <c r="D577" s="5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</row>
    <row r="578" ht="18.75" customHeight="1">
      <c r="A578" s="5"/>
      <c r="B578" s="5"/>
      <c r="C578" s="5"/>
      <c r="D578" s="5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</row>
    <row r="579" ht="18.75" customHeight="1">
      <c r="A579" s="5"/>
      <c r="B579" s="5"/>
      <c r="C579" s="5"/>
      <c r="D579" s="5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</row>
    <row r="580" ht="18.75" customHeight="1">
      <c r="A580" s="5"/>
      <c r="B580" s="5"/>
      <c r="C580" s="5"/>
      <c r="D580" s="5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</row>
    <row r="581" ht="18.75" customHeight="1">
      <c r="A581" s="5"/>
      <c r="B581" s="5"/>
      <c r="C581" s="5"/>
      <c r="D581" s="5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</row>
    <row r="582" ht="18.75" customHeight="1">
      <c r="A582" s="5"/>
      <c r="B582" s="5"/>
      <c r="C582" s="5"/>
      <c r="D582" s="5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</row>
    <row r="583" ht="18.75" customHeight="1">
      <c r="A583" s="5"/>
      <c r="B583" s="5"/>
      <c r="C583" s="5"/>
      <c r="D583" s="5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</row>
    <row r="584" ht="18.75" customHeight="1">
      <c r="A584" s="5"/>
      <c r="B584" s="5"/>
      <c r="C584" s="5"/>
      <c r="D584" s="5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</row>
    <row r="585" ht="18.75" customHeight="1">
      <c r="A585" s="5"/>
      <c r="B585" s="5"/>
      <c r="C585" s="5"/>
      <c r="D585" s="5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</row>
    <row r="586" ht="18.75" customHeight="1">
      <c r="A586" s="5"/>
      <c r="B586" s="5"/>
      <c r="C586" s="5"/>
      <c r="D586" s="5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</row>
    <row r="587" ht="18.75" customHeight="1">
      <c r="A587" s="5"/>
      <c r="B587" s="5"/>
      <c r="C587" s="5"/>
      <c r="D587" s="5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</row>
    <row r="588" ht="18.75" customHeight="1">
      <c r="A588" s="5"/>
      <c r="B588" s="5"/>
      <c r="C588" s="5"/>
      <c r="D588" s="5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</row>
    <row r="589" ht="18.75" customHeight="1">
      <c r="A589" s="5"/>
      <c r="B589" s="5"/>
      <c r="C589" s="5"/>
      <c r="D589" s="5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</row>
    <row r="590" ht="18.75" customHeight="1">
      <c r="A590" s="5"/>
      <c r="B590" s="5"/>
      <c r="C590" s="5"/>
      <c r="D590" s="5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</row>
    <row r="591" ht="18.75" customHeight="1">
      <c r="A591" s="5"/>
      <c r="B591" s="5"/>
      <c r="C591" s="5"/>
      <c r="D591" s="5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</row>
    <row r="592" ht="18.75" customHeight="1">
      <c r="A592" s="5"/>
      <c r="B592" s="5"/>
      <c r="C592" s="5"/>
      <c r="D592" s="5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</row>
    <row r="593" ht="18.75" customHeight="1">
      <c r="A593" s="5"/>
      <c r="B593" s="5"/>
      <c r="C593" s="5"/>
      <c r="D593" s="5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</row>
    <row r="594" ht="18.75" customHeight="1">
      <c r="A594" s="5"/>
      <c r="B594" s="5"/>
      <c r="C594" s="5"/>
      <c r="D594" s="5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</row>
    <row r="595" ht="18.75" customHeight="1">
      <c r="A595" s="5"/>
      <c r="B595" s="5"/>
      <c r="C595" s="5"/>
      <c r="D595" s="5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</row>
    <row r="596" ht="18.75" customHeight="1">
      <c r="A596" s="5"/>
      <c r="B596" s="5"/>
      <c r="C596" s="5"/>
      <c r="D596" s="5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</row>
    <row r="597" ht="18.75" customHeight="1">
      <c r="A597" s="5"/>
      <c r="B597" s="5"/>
      <c r="C597" s="5"/>
      <c r="D597" s="5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</row>
    <row r="598" ht="18.75" customHeight="1">
      <c r="A598" s="5"/>
      <c r="B598" s="5"/>
      <c r="C598" s="5"/>
      <c r="D598" s="5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</row>
    <row r="599" ht="18.75" customHeight="1">
      <c r="A599" s="5"/>
      <c r="B599" s="5"/>
      <c r="C599" s="5"/>
      <c r="D599" s="5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</row>
    <row r="600" ht="18.75" customHeight="1">
      <c r="A600" s="5"/>
      <c r="B600" s="5"/>
      <c r="C600" s="5"/>
      <c r="D600" s="5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</row>
    <row r="601" ht="18.75" customHeight="1">
      <c r="A601" s="5"/>
      <c r="B601" s="5"/>
      <c r="C601" s="5"/>
      <c r="D601" s="5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</row>
    <row r="602" ht="18.75" customHeight="1">
      <c r="A602" s="5"/>
      <c r="B602" s="5"/>
      <c r="C602" s="5"/>
      <c r="D602" s="5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</row>
    <row r="603" ht="18.75" customHeight="1">
      <c r="A603" s="5"/>
      <c r="B603" s="5"/>
      <c r="C603" s="5"/>
      <c r="D603" s="5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</row>
    <row r="604" ht="18.75" customHeight="1">
      <c r="A604" s="5"/>
      <c r="B604" s="5"/>
      <c r="C604" s="5"/>
      <c r="D604" s="5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</row>
    <row r="605" ht="18.75" customHeight="1">
      <c r="A605" s="5"/>
      <c r="B605" s="5"/>
      <c r="C605" s="5"/>
      <c r="D605" s="5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</row>
    <row r="606" ht="18.75" customHeight="1">
      <c r="A606" s="5"/>
      <c r="B606" s="5"/>
      <c r="C606" s="5"/>
      <c r="D606" s="5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</row>
    <row r="607" ht="18.75" customHeight="1">
      <c r="A607" s="5"/>
      <c r="B607" s="5"/>
      <c r="C607" s="5"/>
      <c r="D607" s="5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</row>
    <row r="608" ht="18.75" customHeight="1">
      <c r="A608" s="5"/>
      <c r="B608" s="5"/>
      <c r="C608" s="5"/>
      <c r="D608" s="5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</row>
    <row r="609" ht="18.75" customHeight="1">
      <c r="A609" s="5"/>
      <c r="B609" s="5"/>
      <c r="C609" s="5"/>
      <c r="D609" s="5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</row>
    <row r="610" ht="18.75" customHeight="1">
      <c r="A610" s="5"/>
      <c r="B610" s="5"/>
      <c r="C610" s="5"/>
      <c r="D610" s="5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</row>
    <row r="611" ht="18.75" customHeight="1">
      <c r="A611" s="5"/>
      <c r="B611" s="5"/>
      <c r="C611" s="5"/>
      <c r="D611" s="5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</row>
    <row r="612" ht="18.75" customHeight="1">
      <c r="A612" s="5"/>
      <c r="B612" s="5"/>
      <c r="C612" s="5"/>
      <c r="D612" s="5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</row>
    <row r="613" ht="18.75" customHeight="1">
      <c r="A613" s="5"/>
      <c r="B613" s="5"/>
      <c r="C613" s="5"/>
      <c r="D613" s="5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</row>
    <row r="614" ht="18.75" customHeight="1">
      <c r="A614" s="5"/>
      <c r="B614" s="5"/>
      <c r="C614" s="5"/>
      <c r="D614" s="5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</row>
    <row r="615" ht="18.75" customHeight="1">
      <c r="A615" s="5"/>
      <c r="B615" s="5"/>
      <c r="C615" s="5"/>
      <c r="D615" s="5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</row>
    <row r="616" ht="18.75" customHeight="1">
      <c r="A616" s="5"/>
      <c r="B616" s="5"/>
      <c r="C616" s="5"/>
      <c r="D616" s="5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</row>
    <row r="617" ht="18.75" customHeight="1">
      <c r="A617" s="5"/>
      <c r="B617" s="5"/>
      <c r="C617" s="5"/>
      <c r="D617" s="5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</row>
    <row r="618" ht="18.75" customHeight="1">
      <c r="A618" s="5"/>
      <c r="B618" s="5"/>
      <c r="C618" s="5"/>
      <c r="D618" s="5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</row>
    <row r="619" ht="18.75" customHeight="1">
      <c r="A619" s="5"/>
      <c r="B619" s="5"/>
      <c r="C619" s="5"/>
      <c r="D619" s="5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</row>
    <row r="620" ht="18.75" customHeight="1">
      <c r="A620" s="5"/>
      <c r="B620" s="5"/>
      <c r="C620" s="5"/>
      <c r="D620" s="5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</row>
    <row r="621" ht="18.75" customHeight="1">
      <c r="A621" s="5"/>
      <c r="B621" s="5"/>
      <c r="C621" s="5"/>
      <c r="D621" s="5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</row>
    <row r="622" ht="18.75" customHeight="1">
      <c r="A622" s="5"/>
      <c r="B622" s="5"/>
      <c r="C622" s="5"/>
      <c r="D622" s="5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</row>
    <row r="623" ht="18.75" customHeight="1">
      <c r="A623" s="5"/>
      <c r="B623" s="5"/>
      <c r="C623" s="5"/>
      <c r="D623" s="5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</row>
    <row r="624" ht="18.75" customHeight="1">
      <c r="A624" s="5"/>
      <c r="B624" s="5"/>
      <c r="C624" s="5"/>
      <c r="D624" s="5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</row>
    <row r="625" ht="18.75" customHeight="1">
      <c r="A625" s="5"/>
      <c r="B625" s="5"/>
      <c r="C625" s="5"/>
      <c r="D625" s="5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</row>
    <row r="626" ht="18.75" customHeight="1">
      <c r="A626" s="5"/>
      <c r="B626" s="5"/>
      <c r="C626" s="5"/>
      <c r="D626" s="5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</row>
    <row r="627" ht="18.75" customHeight="1">
      <c r="A627" s="5"/>
      <c r="B627" s="5"/>
      <c r="C627" s="5"/>
      <c r="D627" s="5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</row>
    <row r="628" ht="18.75" customHeight="1">
      <c r="A628" s="5"/>
      <c r="B628" s="5"/>
      <c r="C628" s="5"/>
      <c r="D628" s="5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</row>
    <row r="629" ht="18.75" customHeight="1">
      <c r="A629" s="5"/>
      <c r="B629" s="5"/>
      <c r="C629" s="5"/>
      <c r="D629" s="5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</row>
    <row r="630" ht="18.75" customHeight="1">
      <c r="A630" s="5"/>
      <c r="B630" s="5"/>
      <c r="C630" s="5"/>
      <c r="D630" s="5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</row>
    <row r="631" ht="18.75" customHeight="1">
      <c r="A631" s="5"/>
      <c r="B631" s="5"/>
      <c r="C631" s="5"/>
      <c r="D631" s="5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</row>
    <row r="632" ht="18.75" customHeight="1">
      <c r="A632" s="5"/>
      <c r="B632" s="5"/>
      <c r="C632" s="5"/>
      <c r="D632" s="5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</row>
    <row r="633" ht="18.75" customHeight="1">
      <c r="A633" s="5"/>
      <c r="B633" s="5"/>
      <c r="C633" s="5"/>
      <c r="D633" s="5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</row>
    <row r="634" ht="18.75" customHeight="1">
      <c r="A634" s="5"/>
      <c r="B634" s="5"/>
      <c r="C634" s="5"/>
      <c r="D634" s="5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</row>
    <row r="635" ht="18.75" customHeight="1">
      <c r="A635" s="5"/>
      <c r="B635" s="5"/>
      <c r="C635" s="5"/>
      <c r="D635" s="5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</row>
    <row r="636" ht="18.75" customHeight="1">
      <c r="A636" s="5"/>
      <c r="B636" s="5"/>
      <c r="C636" s="5"/>
      <c r="D636" s="5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</row>
    <row r="637" ht="18.75" customHeight="1">
      <c r="A637" s="5"/>
      <c r="B637" s="5"/>
      <c r="C637" s="5"/>
      <c r="D637" s="5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</row>
    <row r="638" ht="18.75" customHeight="1">
      <c r="A638" s="5"/>
      <c r="B638" s="5"/>
      <c r="C638" s="5"/>
      <c r="D638" s="5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</row>
    <row r="639" ht="18.75" customHeight="1">
      <c r="A639" s="5"/>
      <c r="B639" s="5"/>
      <c r="C639" s="5"/>
      <c r="D639" s="5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</row>
    <row r="640" ht="18.75" customHeight="1">
      <c r="A640" s="5"/>
      <c r="B640" s="5"/>
      <c r="C640" s="5"/>
      <c r="D640" s="5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</row>
    <row r="641" ht="18.75" customHeight="1">
      <c r="A641" s="5"/>
      <c r="B641" s="5"/>
      <c r="C641" s="5"/>
      <c r="D641" s="5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</row>
    <row r="642" ht="18.75" customHeight="1">
      <c r="A642" s="5"/>
      <c r="B642" s="5"/>
      <c r="C642" s="5"/>
      <c r="D642" s="5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</row>
    <row r="643" ht="18.75" customHeight="1">
      <c r="A643" s="5"/>
      <c r="B643" s="5"/>
      <c r="C643" s="5"/>
      <c r="D643" s="5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</row>
    <row r="644" ht="18.75" customHeight="1">
      <c r="A644" s="5"/>
      <c r="B644" s="5"/>
      <c r="C644" s="5"/>
      <c r="D644" s="5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</row>
    <row r="645" ht="18.75" customHeight="1">
      <c r="A645" s="5"/>
      <c r="B645" s="5"/>
      <c r="C645" s="5"/>
      <c r="D645" s="5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</row>
    <row r="646" ht="18.75" customHeight="1">
      <c r="A646" s="5"/>
      <c r="B646" s="5"/>
      <c r="C646" s="5"/>
      <c r="D646" s="5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</row>
    <row r="647" ht="18.75" customHeight="1">
      <c r="A647" s="5"/>
      <c r="B647" s="5"/>
      <c r="C647" s="5"/>
      <c r="D647" s="5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</row>
    <row r="648" ht="18.75" customHeight="1">
      <c r="A648" s="5"/>
      <c r="B648" s="5"/>
      <c r="C648" s="5"/>
      <c r="D648" s="5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</row>
    <row r="649" ht="18.75" customHeight="1">
      <c r="A649" s="5"/>
      <c r="B649" s="5"/>
      <c r="C649" s="5"/>
      <c r="D649" s="5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</row>
    <row r="650" ht="18.75" customHeight="1">
      <c r="A650" s="5"/>
      <c r="B650" s="5"/>
      <c r="C650" s="5"/>
      <c r="D650" s="5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</row>
    <row r="651" ht="18.75" customHeight="1">
      <c r="A651" s="5"/>
      <c r="B651" s="5"/>
      <c r="C651" s="5"/>
      <c r="D651" s="5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</row>
    <row r="652" ht="18.75" customHeight="1">
      <c r="A652" s="5"/>
      <c r="B652" s="5"/>
      <c r="C652" s="5"/>
      <c r="D652" s="5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</row>
    <row r="653" ht="18.75" customHeight="1">
      <c r="A653" s="5"/>
      <c r="B653" s="5"/>
      <c r="C653" s="5"/>
      <c r="D653" s="5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</row>
    <row r="654" ht="18.75" customHeight="1">
      <c r="A654" s="5"/>
      <c r="B654" s="5"/>
      <c r="C654" s="5"/>
      <c r="D654" s="5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</row>
    <row r="655" ht="18.75" customHeight="1">
      <c r="A655" s="5"/>
      <c r="B655" s="5"/>
      <c r="C655" s="5"/>
      <c r="D655" s="5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</row>
    <row r="656" ht="18.75" customHeight="1">
      <c r="A656" s="5"/>
      <c r="B656" s="5"/>
      <c r="C656" s="5"/>
      <c r="D656" s="5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</row>
    <row r="657" ht="18.75" customHeight="1">
      <c r="A657" s="5"/>
      <c r="B657" s="5"/>
      <c r="C657" s="5"/>
      <c r="D657" s="5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</row>
    <row r="658" ht="18.75" customHeight="1">
      <c r="A658" s="5"/>
      <c r="B658" s="5"/>
      <c r="C658" s="5"/>
      <c r="D658" s="5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</row>
    <row r="659" ht="18.75" customHeight="1">
      <c r="A659" s="5"/>
      <c r="B659" s="5"/>
      <c r="C659" s="5"/>
      <c r="D659" s="5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</row>
    <row r="660" ht="18.75" customHeight="1">
      <c r="A660" s="5"/>
      <c r="B660" s="5"/>
      <c r="C660" s="5"/>
      <c r="D660" s="5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</row>
    <row r="661" ht="18.75" customHeight="1">
      <c r="A661" s="5"/>
      <c r="B661" s="5"/>
      <c r="C661" s="5"/>
      <c r="D661" s="5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</row>
    <row r="662" ht="18.75" customHeight="1">
      <c r="A662" s="5"/>
      <c r="B662" s="5"/>
      <c r="C662" s="5"/>
      <c r="D662" s="5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</row>
    <row r="663" ht="18.75" customHeight="1">
      <c r="A663" s="5"/>
      <c r="B663" s="5"/>
      <c r="C663" s="5"/>
      <c r="D663" s="5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</row>
    <row r="664" ht="18.75" customHeight="1">
      <c r="A664" s="5"/>
      <c r="B664" s="5"/>
      <c r="C664" s="5"/>
      <c r="D664" s="5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</row>
    <row r="665" ht="18.75" customHeight="1">
      <c r="A665" s="5"/>
      <c r="B665" s="5"/>
      <c r="C665" s="5"/>
      <c r="D665" s="5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</row>
    <row r="666" ht="18.75" customHeight="1">
      <c r="A666" s="5"/>
      <c r="B666" s="5"/>
      <c r="C666" s="5"/>
      <c r="D666" s="5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</row>
    <row r="667" ht="18.75" customHeight="1">
      <c r="A667" s="5"/>
      <c r="B667" s="5"/>
      <c r="C667" s="5"/>
      <c r="D667" s="5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</row>
    <row r="668" ht="18.75" customHeight="1">
      <c r="A668" s="5"/>
      <c r="B668" s="5"/>
      <c r="C668" s="5"/>
      <c r="D668" s="5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</row>
    <row r="669" ht="18.75" customHeight="1">
      <c r="A669" s="5"/>
      <c r="B669" s="5"/>
      <c r="C669" s="5"/>
      <c r="D669" s="5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</row>
    <row r="670" ht="18.75" customHeight="1">
      <c r="A670" s="5"/>
      <c r="B670" s="5"/>
      <c r="C670" s="5"/>
      <c r="D670" s="5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</row>
    <row r="671" ht="18.75" customHeight="1">
      <c r="A671" s="5"/>
      <c r="B671" s="5"/>
      <c r="C671" s="5"/>
      <c r="D671" s="5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</row>
    <row r="672" ht="18.75" customHeight="1">
      <c r="A672" s="5"/>
      <c r="B672" s="5"/>
      <c r="C672" s="5"/>
      <c r="D672" s="5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</row>
    <row r="673" ht="18.75" customHeight="1">
      <c r="A673" s="5"/>
      <c r="B673" s="5"/>
      <c r="C673" s="5"/>
      <c r="D673" s="5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</row>
    <row r="674" ht="18.75" customHeight="1">
      <c r="A674" s="5"/>
      <c r="B674" s="5"/>
      <c r="C674" s="5"/>
      <c r="D674" s="5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</row>
    <row r="675" ht="18.75" customHeight="1">
      <c r="A675" s="5"/>
      <c r="B675" s="5"/>
      <c r="C675" s="5"/>
      <c r="D675" s="5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</row>
    <row r="676" ht="18.75" customHeight="1">
      <c r="A676" s="5"/>
      <c r="B676" s="5"/>
      <c r="C676" s="5"/>
      <c r="D676" s="5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</row>
    <row r="677" ht="18.75" customHeight="1">
      <c r="A677" s="5"/>
      <c r="B677" s="5"/>
      <c r="C677" s="5"/>
      <c r="D677" s="5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</row>
    <row r="678" ht="18.75" customHeight="1">
      <c r="A678" s="5"/>
      <c r="B678" s="5"/>
      <c r="C678" s="5"/>
      <c r="D678" s="5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</row>
    <row r="679" ht="18.75" customHeight="1">
      <c r="A679" s="5"/>
      <c r="B679" s="5"/>
      <c r="C679" s="5"/>
      <c r="D679" s="5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</row>
    <row r="680" ht="18.75" customHeight="1">
      <c r="A680" s="5"/>
      <c r="B680" s="5"/>
      <c r="C680" s="5"/>
      <c r="D680" s="5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</row>
    <row r="681" ht="18.75" customHeight="1">
      <c r="A681" s="5"/>
      <c r="B681" s="5"/>
      <c r="C681" s="5"/>
      <c r="D681" s="5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</row>
    <row r="682" ht="18.75" customHeight="1">
      <c r="A682" s="5"/>
      <c r="B682" s="5"/>
      <c r="C682" s="5"/>
      <c r="D682" s="5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</row>
    <row r="683" ht="18.75" customHeight="1">
      <c r="A683" s="5"/>
      <c r="B683" s="5"/>
      <c r="C683" s="5"/>
      <c r="D683" s="5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</row>
    <row r="684" ht="18.75" customHeight="1">
      <c r="A684" s="5"/>
      <c r="B684" s="5"/>
      <c r="C684" s="5"/>
      <c r="D684" s="5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</row>
    <row r="685" ht="18.75" customHeight="1">
      <c r="A685" s="5"/>
      <c r="B685" s="5"/>
      <c r="C685" s="5"/>
      <c r="D685" s="5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</row>
    <row r="686" ht="18.75" customHeight="1">
      <c r="A686" s="5"/>
      <c r="B686" s="5"/>
      <c r="C686" s="5"/>
      <c r="D686" s="5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</row>
    <row r="687" ht="18.75" customHeight="1">
      <c r="A687" s="5"/>
      <c r="B687" s="5"/>
      <c r="C687" s="5"/>
      <c r="D687" s="5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</row>
    <row r="688" ht="18.75" customHeight="1">
      <c r="A688" s="5"/>
      <c r="B688" s="5"/>
      <c r="C688" s="5"/>
      <c r="D688" s="5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</row>
    <row r="689" ht="18.75" customHeight="1">
      <c r="A689" s="5"/>
      <c r="B689" s="5"/>
      <c r="C689" s="5"/>
      <c r="D689" s="5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</row>
    <row r="690" ht="18.75" customHeight="1">
      <c r="A690" s="5"/>
      <c r="B690" s="5"/>
      <c r="C690" s="5"/>
      <c r="D690" s="5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</row>
    <row r="691" ht="18.75" customHeight="1">
      <c r="A691" s="5"/>
      <c r="B691" s="5"/>
      <c r="C691" s="5"/>
      <c r="D691" s="5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</row>
    <row r="692" ht="18.75" customHeight="1">
      <c r="A692" s="5"/>
      <c r="B692" s="5"/>
      <c r="C692" s="5"/>
      <c r="D692" s="5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</row>
    <row r="693" ht="18.75" customHeight="1">
      <c r="A693" s="5"/>
      <c r="B693" s="5"/>
      <c r="C693" s="5"/>
      <c r="D693" s="5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</row>
    <row r="694" ht="18.75" customHeight="1">
      <c r="A694" s="5"/>
      <c r="B694" s="5"/>
      <c r="C694" s="5"/>
      <c r="D694" s="5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</row>
    <row r="695" ht="18.75" customHeight="1">
      <c r="A695" s="5"/>
      <c r="B695" s="5"/>
      <c r="C695" s="5"/>
      <c r="D695" s="5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</row>
    <row r="696" ht="18.75" customHeight="1">
      <c r="A696" s="5"/>
      <c r="B696" s="5"/>
      <c r="C696" s="5"/>
      <c r="D696" s="5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</row>
    <row r="697" ht="18.75" customHeight="1">
      <c r="A697" s="5"/>
      <c r="B697" s="5"/>
      <c r="C697" s="5"/>
      <c r="D697" s="5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</row>
    <row r="698" ht="18.75" customHeight="1">
      <c r="A698" s="5"/>
      <c r="B698" s="5"/>
      <c r="C698" s="5"/>
      <c r="D698" s="5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</row>
    <row r="699" ht="18.75" customHeight="1">
      <c r="A699" s="5"/>
      <c r="B699" s="5"/>
      <c r="C699" s="5"/>
      <c r="D699" s="5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</row>
    <row r="700" ht="18.75" customHeight="1">
      <c r="A700" s="5"/>
      <c r="B700" s="5"/>
      <c r="C700" s="5"/>
      <c r="D700" s="5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</row>
    <row r="701" ht="18.75" customHeight="1">
      <c r="A701" s="5"/>
      <c r="B701" s="5"/>
      <c r="C701" s="5"/>
      <c r="D701" s="5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</row>
    <row r="702" ht="18.75" customHeight="1">
      <c r="A702" s="5"/>
      <c r="B702" s="5"/>
      <c r="C702" s="5"/>
      <c r="D702" s="5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</row>
    <row r="703" ht="18.75" customHeight="1">
      <c r="A703" s="5"/>
      <c r="B703" s="5"/>
      <c r="C703" s="5"/>
      <c r="D703" s="5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</row>
    <row r="704" ht="18.75" customHeight="1">
      <c r="A704" s="5"/>
      <c r="B704" s="5"/>
      <c r="C704" s="5"/>
      <c r="D704" s="5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</row>
    <row r="705" ht="18.75" customHeight="1">
      <c r="A705" s="5"/>
      <c r="B705" s="5"/>
      <c r="C705" s="5"/>
      <c r="D705" s="5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</row>
    <row r="706" ht="18.75" customHeight="1">
      <c r="A706" s="5"/>
      <c r="B706" s="5"/>
      <c r="C706" s="5"/>
      <c r="D706" s="5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</row>
    <row r="707" ht="18.75" customHeight="1">
      <c r="A707" s="5"/>
      <c r="B707" s="5"/>
      <c r="C707" s="5"/>
      <c r="D707" s="5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</row>
    <row r="708" ht="18.75" customHeight="1">
      <c r="A708" s="5"/>
      <c r="B708" s="5"/>
      <c r="C708" s="5"/>
      <c r="D708" s="5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</row>
    <row r="709" ht="18.75" customHeight="1">
      <c r="A709" s="5"/>
      <c r="B709" s="5"/>
      <c r="C709" s="5"/>
      <c r="D709" s="5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</row>
    <row r="710" ht="18.75" customHeight="1">
      <c r="A710" s="5"/>
      <c r="B710" s="5"/>
      <c r="C710" s="5"/>
      <c r="D710" s="5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</row>
    <row r="711" ht="18.75" customHeight="1">
      <c r="A711" s="5"/>
      <c r="B711" s="5"/>
      <c r="C711" s="5"/>
      <c r="D711" s="5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</row>
    <row r="712" ht="18.75" customHeight="1">
      <c r="A712" s="5"/>
      <c r="B712" s="5"/>
      <c r="C712" s="5"/>
      <c r="D712" s="5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</row>
    <row r="713" ht="18.75" customHeight="1">
      <c r="A713" s="5"/>
      <c r="B713" s="5"/>
      <c r="C713" s="5"/>
      <c r="D713" s="5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</row>
    <row r="714" ht="18.75" customHeight="1">
      <c r="A714" s="5"/>
      <c r="B714" s="5"/>
      <c r="C714" s="5"/>
      <c r="D714" s="5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</row>
    <row r="715" ht="18.75" customHeight="1">
      <c r="A715" s="5"/>
      <c r="B715" s="5"/>
      <c r="C715" s="5"/>
      <c r="D715" s="5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</row>
    <row r="716" ht="18.75" customHeight="1">
      <c r="A716" s="5"/>
      <c r="B716" s="5"/>
      <c r="C716" s="5"/>
      <c r="D716" s="5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</row>
    <row r="717" ht="18.75" customHeight="1">
      <c r="A717" s="5"/>
      <c r="B717" s="5"/>
      <c r="C717" s="5"/>
      <c r="D717" s="5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</row>
    <row r="718" ht="18.75" customHeight="1">
      <c r="A718" s="5"/>
      <c r="B718" s="5"/>
      <c r="C718" s="5"/>
      <c r="D718" s="5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</row>
    <row r="719" ht="18.75" customHeight="1">
      <c r="A719" s="5"/>
      <c r="B719" s="5"/>
      <c r="C719" s="5"/>
      <c r="D719" s="5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</row>
    <row r="720" ht="18.75" customHeight="1">
      <c r="A720" s="5"/>
      <c r="B720" s="5"/>
      <c r="C720" s="5"/>
      <c r="D720" s="5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</row>
    <row r="721" ht="18.75" customHeight="1">
      <c r="A721" s="5"/>
      <c r="B721" s="5"/>
      <c r="C721" s="5"/>
      <c r="D721" s="5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</row>
    <row r="722" ht="18.75" customHeight="1">
      <c r="A722" s="5"/>
      <c r="B722" s="5"/>
      <c r="C722" s="5"/>
      <c r="D722" s="5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</row>
    <row r="723" ht="18.75" customHeight="1">
      <c r="A723" s="5"/>
      <c r="B723" s="5"/>
      <c r="C723" s="5"/>
      <c r="D723" s="5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</row>
    <row r="724" ht="18.75" customHeight="1">
      <c r="A724" s="5"/>
      <c r="B724" s="5"/>
      <c r="C724" s="5"/>
      <c r="D724" s="5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</row>
    <row r="725" ht="18.75" customHeight="1">
      <c r="A725" s="5"/>
      <c r="B725" s="5"/>
      <c r="C725" s="5"/>
      <c r="D725" s="5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</row>
    <row r="726" ht="18.75" customHeight="1">
      <c r="A726" s="5"/>
      <c r="B726" s="5"/>
      <c r="C726" s="5"/>
      <c r="D726" s="5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</row>
    <row r="727" ht="18.75" customHeight="1">
      <c r="A727" s="5"/>
      <c r="B727" s="5"/>
      <c r="C727" s="5"/>
      <c r="D727" s="5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</row>
    <row r="728" ht="18.75" customHeight="1">
      <c r="A728" s="5"/>
      <c r="B728" s="5"/>
      <c r="C728" s="5"/>
      <c r="D728" s="5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</row>
    <row r="729" ht="18.75" customHeight="1">
      <c r="A729" s="5"/>
      <c r="B729" s="5"/>
      <c r="C729" s="5"/>
      <c r="D729" s="5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</row>
    <row r="730" ht="18.75" customHeight="1">
      <c r="A730" s="5"/>
      <c r="B730" s="5"/>
      <c r="C730" s="5"/>
      <c r="D730" s="5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</row>
    <row r="731" ht="18.75" customHeight="1">
      <c r="A731" s="5"/>
      <c r="B731" s="5"/>
      <c r="C731" s="5"/>
      <c r="D731" s="5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</row>
    <row r="732" ht="18.75" customHeight="1">
      <c r="A732" s="5"/>
      <c r="B732" s="5"/>
      <c r="C732" s="5"/>
      <c r="D732" s="5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</row>
    <row r="733" ht="18.75" customHeight="1">
      <c r="A733" s="5"/>
      <c r="B733" s="5"/>
      <c r="C733" s="5"/>
      <c r="D733" s="5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</row>
    <row r="734" ht="18.75" customHeight="1">
      <c r="A734" s="5"/>
      <c r="B734" s="5"/>
      <c r="C734" s="5"/>
      <c r="D734" s="5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</row>
    <row r="735" ht="18.75" customHeight="1">
      <c r="A735" s="5"/>
      <c r="B735" s="5"/>
      <c r="C735" s="5"/>
      <c r="D735" s="5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</row>
    <row r="736" ht="18.75" customHeight="1">
      <c r="A736" s="5"/>
      <c r="B736" s="5"/>
      <c r="C736" s="5"/>
      <c r="D736" s="5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</row>
    <row r="737" ht="18.75" customHeight="1">
      <c r="A737" s="5"/>
      <c r="B737" s="5"/>
      <c r="C737" s="5"/>
      <c r="D737" s="5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</row>
    <row r="738" ht="18.75" customHeight="1">
      <c r="A738" s="5"/>
      <c r="B738" s="5"/>
      <c r="C738" s="5"/>
      <c r="D738" s="5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</row>
    <row r="739" ht="18.75" customHeight="1">
      <c r="A739" s="5"/>
      <c r="B739" s="5"/>
      <c r="C739" s="5"/>
      <c r="D739" s="5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</row>
    <row r="740" ht="18.75" customHeight="1">
      <c r="A740" s="5"/>
      <c r="B740" s="5"/>
      <c r="C740" s="5"/>
      <c r="D740" s="5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</row>
    <row r="741" ht="18.75" customHeight="1">
      <c r="A741" s="5"/>
      <c r="B741" s="5"/>
      <c r="C741" s="5"/>
      <c r="D741" s="5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</row>
    <row r="742" ht="18.75" customHeight="1">
      <c r="A742" s="5"/>
      <c r="B742" s="5"/>
      <c r="C742" s="5"/>
      <c r="D742" s="5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</row>
    <row r="743" ht="18.75" customHeight="1">
      <c r="A743" s="5"/>
      <c r="B743" s="5"/>
      <c r="C743" s="5"/>
      <c r="D743" s="5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</row>
    <row r="744" ht="18.75" customHeight="1">
      <c r="A744" s="5"/>
      <c r="B744" s="5"/>
      <c r="C744" s="5"/>
      <c r="D744" s="5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</row>
    <row r="745" ht="18.75" customHeight="1">
      <c r="A745" s="5"/>
      <c r="B745" s="5"/>
      <c r="C745" s="5"/>
      <c r="D745" s="5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</row>
    <row r="746" ht="18.75" customHeight="1">
      <c r="A746" s="5"/>
      <c r="B746" s="5"/>
      <c r="C746" s="5"/>
      <c r="D746" s="5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</row>
    <row r="747" ht="18.75" customHeight="1">
      <c r="A747" s="5"/>
      <c r="B747" s="5"/>
      <c r="C747" s="5"/>
      <c r="D747" s="5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</row>
    <row r="748" ht="18.75" customHeight="1">
      <c r="A748" s="5"/>
      <c r="B748" s="5"/>
      <c r="C748" s="5"/>
      <c r="D748" s="5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</row>
    <row r="749" ht="18.75" customHeight="1">
      <c r="A749" s="5"/>
      <c r="B749" s="5"/>
      <c r="C749" s="5"/>
      <c r="D749" s="5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</row>
    <row r="750" ht="18.75" customHeight="1">
      <c r="A750" s="5"/>
      <c r="B750" s="5"/>
      <c r="C750" s="5"/>
      <c r="D750" s="5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</row>
    <row r="751" ht="18.75" customHeight="1">
      <c r="A751" s="5"/>
      <c r="B751" s="5"/>
      <c r="C751" s="5"/>
      <c r="D751" s="5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</row>
    <row r="752" ht="18.75" customHeight="1">
      <c r="A752" s="5"/>
      <c r="B752" s="5"/>
      <c r="C752" s="5"/>
      <c r="D752" s="5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</row>
    <row r="753" ht="18.75" customHeight="1">
      <c r="A753" s="5"/>
      <c r="B753" s="5"/>
      <c r="C753" s="5"/>
      <c r="D753" s="5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</row>
    <row r="754" ht="18.75" customHeight="1">
      <c r="A754" s="5"/>
      <c r="B754" s="5"/>
      <c r="C754" s="5"/>
      <c r="D754" s="5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</row>
    <row r="755" ht="18.75" customHeight="1">
      <c r="A755" s="5"/>
      <c r="B755" s="5"/>
      <c r="C755" s="5"/>
      <c r="D755" s="5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</row>
    <row r="756" ht="18.75" customHeight="1">
      <c r="A756" s="5"/>
      <c r="B756" s="5"/>
      <c r="C756" s="5"/>
      <c r="D756" s="5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</row>
    <row r="757" ht="18.75" customHeight="1">
      <c r="A757" s="5"/>
      <c r="B757" s="5"/>
      <c r="C757" s="5"/>
      <c r="D757" s="5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</row>
    <row r="758" ht="18.75" customHeight="1">
      <c r="A758" s="5"/>
      <c r="B758" s="5"/>
      <c r="C758" s="5"/>
      <c r="D758" s="5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</row>
    <row r="759" ht="18.75" customHeight="1">
      <c r="A759" s="5"/>
      <c r="B759" s="5"/>
      <c r="C759" s="5"/>
      <c r="D759" s="5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</row>
    <row r="760" ht="18.75" customHeight="1">
      <c r="A760" s="5"/>
      <c r="B760" s="5"/>
      <c r="C760" s="5"/>
      <c r="D760" s="5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</row>
    <row r="761" ht="18.75" customHeight="1">
      <c r="A761" s="5"/>
      <c r="B761" s="5"/>
      <c r="C761" s="5"/>
      <c r="D761" s="5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</row>
    <row r="762" ht="18.75" customHeight="1">
      <c r="A762" s="5"/>
      <c r="B762" s="5"/>
      <c r="C762" s="5"/>
      <c r="D762" s="5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</row>
    <row r="763" ht="18.75" customHeight="1">
      <c r="A763" s="5"/>
      <c r="B763" s="5"/>
      <c r="C763" s="5"/>
      <c r="D763" s="5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</row>
    <row r="764" ht="18.75" customHeight="1">
      <c r="A764" s="5"/>
      <c r="B764" s="5"/>
      <c r="C764" s="5"/>
      <c r="D764" s="5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</row>
    <row r="765" ht="18.75" customHeight="1">
      <c r="A765" s="5"/>
      <c r="B765" s="5"/>
      <c r="C765" s="5"/>
      <c r="D765" s="5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</row>
    <row r="766" ht="18.75" customHeight="1">
      <c r="A766" s="5"/>
      <c r="B766" s="5"/>
      <c r="C766" s="5"/>
      <c r="D766" s="5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</row>
    <row r="767" ht="18.75" customHeight="1">
      <c r="A767" s="5"/>
      <c r="B767" s="5"/>
      <c r="C767" s="5"/>
      <c r="D767" s="5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</row>
    <row r="768" ht="18.75" customHeight="1">
      <c r="A768" s="5"/>
      <c r="B768" s="5"/>
      <c r="C768" s="5"/>
      <c r="D768" s="5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</row>
    <row r="769" ht="18.75" customHeight="1">
      <c r="A769" s="5"/>
      <c r="B769" s="5"/>
      <c r="C769" s="5"/>
      <c r="D769" s="5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</row>
    <row r="770" ht="18.75" customHeight="1">
      <c r="A770" s="5"/>
      <c r="B770" s="5"/>
      <c r="C770" s="5"/>
      <c r="D770" s="5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</row>
    <row r="771" ht="18.75" customHeight="1">
      <c r="A771" s="5"/>
      <c r="B771" s="5"/>
      <c r="C771" s="5"/>
      <c r="D771" s="5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</row>
    <row r="772" ht="18.75" customHeight="1">
      <c r="A772" s="5"/>
      <c r="B772" s="5"/>
      <c r="C772" s="5"/>
      <c r="D772" s="5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</row>
    <row r="773" ht="18.75" customHeight="1">
      <c r="A773" s="5"/>
      <c r="B773" s="5"/>
      <c r="C773" s="5"/>
      <c r="D773" s="5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</row>
    <row r="774" ht="18.75" customHeight="1">
      <c r="A774" s="5"/>
      <c r="B774" s="5"/>
      <c r="C774" s="5"/>
      <c r="D774" s="5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</row>
    <row r="775" ht="18.75" customHeight="1">
      <c r="A775" s="5"/>
      <c r="B775" s="5"/>
      <c r="C775" s="5"/>
      <c r="D775" s="5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</row>
    <row r="776" ht="18.75" customHeight="1">
      <c r="A776" s="5"/>
      <c r="B776" s="5"/>
      <c r="C776" s="5"/>
      <c r="D776" s="5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</row>
    <row r="777" ht="18.75" customHeight="1">
      <c r="A777" s="5"/>
      <c r="B777" s="5"/>
      <c r="C777" s="5"/>
      <c r="D777" s="5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</row>
    <row r="778" ht="18.75" customHeight="1">
      <c r="A778" s="5"/>
      <c r="B778" s="5"/>
      <c r="C778" s="5"/>
      <c r="D778" s="5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</row>
    <row r="779" ht="18.75" customHeight="1">
      <c r="A779" s="5"/>
      <c r="B779" s="5"/>
      <c r="C779" s="5"/>
      <c r="D779" s="5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</row>
    <row r="780" ht="18.75" customHeight="1">
      <c r="A780" s="5"/>
      <c r="B780" s="5"/>
      <c r="C780" s="5"/>
      <c r="D780" s="5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</row>
    <row r="781" ht="18.75" customHeight="1">
      <c r="A781" s="5"/>
      <c r="B781" s="5"/>
      <c r="C781" s="5"/>
      <c r="D781" s="5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</row>
    <row r="782" ht="18.75" customHeight="1">
      <c r="A782" s="5"/>
      <c r="B782" s="5"/>
      <c r="C782" s="5"/>
      <c r="D782" s="5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</row>
    <row r="783" ht="18.75" customHeight="1">
      <c r="A783" s="5"/>
      <c r="B783" s="5"/>
      <c r="C783" s="5"/>
      <c r="D783" s="5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</row>
    <row r="784" ht="18.75" customHeight="1">
      <c r="A784" s="5"/>
      <c r="B784" s="5"/>
      <c r="C784" s="5"/>
      <c r="D784" s="5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</row>
    <row r="785" ht="18.75" customHeight="1">
      <c r="A785" s="5"/>
      <c r="B785" s="5"/>
      <c r="C785" s="5"/>
      <c r="D785" s="5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</row>
    <row r="786" ht="18.75" customHeight="1">
      <c r="A786" s="5"/>
      <c r="B786" s="5"/>
      <c r="C786" s="5"/>
      <c r="D786" s="5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</row>
    <row r="787" ht="18.75" customHeight="1">
      <c r="A787" s="5"/>
      <c r="B787" s="5"/>
      <c r="C787" s="5"/>
      <c r="D787" s="5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</row>
    <row r="788" ht="18.75" customHeight="1">
      <c r="A788" s="5"/>
      <c r="B788" s="5"/>
      <c r="C788" s="5"/>
      <c r="D788" s="5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</row>
    <row r="789" ht="18.75" customHeight="1">
      <c r="A789" s="5"/>
      <c r="B789" s="5"/>
      <c r="C789" s="5"/>
      <c r="D789" s="5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</row>
    <row r="790" ht="18.75" customHeight="1">
      <c r="A790" s="5"/>
      <c r="B790" s="5"/>
      <c r="C790" s="5"/>
      <c r="D790" s="5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</row>
    <row r="791" ht="18.75" customHeight="1">
      <c r="A791" s="5"/>
      <c r="B791" s="5"/>
      <c r="C791" s="5"/>
      <c r="D791" s="5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</row>
    <row r="792" ht="18.75" customHeight="1">
      <c r="A792" s="5"/>
      <c r="B792" s="5"/>
      <c r="C792" s="5"/>
      <c r="D792" s="5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</row>
    <row r="793" ht="18.75" customHeight="1">
      <c r="A793" s="5"/>
      <c r="B793" s="5"/>
      <c r="C793" s="5"/>
      <c r="D793" s="5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</row>
    <row r="794" ht="18.75" customHeight="1">
      <c r="A794" s="5"/>
      <c r="B794" s="5"/>
      <c r="C794" s="5"/>
      <c r="D794" s="5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</row>
    <row r="795" ht="18.75" customHeight="1">
      <c r="A795" s="5"/>
      <c r="B795" s="5"/>
      <c r="C795" s="5"/>
      <c r="D795" s="5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</row>
    <row r="796" ht="18.75" customHeight="1">
      <c r="A796" s="5"/>
      <c r="B796" s="5"/>
      <c r="C796" s="5"/>
      <c r="D796" s="5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</row>
    <row r="797" ht="18.75" customHeight="1">
      <c r="A797" s="5"/>
      <c r="B797" s="5"/>
      <c r="C797" s="5"/>
      <c r="D797" s="5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</row>
    <row r="798" ht="18.75" customHeight="1">
      <c r="A798" s="5"/>
      <c r="B798" s="5"/>
      <c r="C798" s="5"/>
      <c r="D798" s="5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</row>
    <row r="799" ht="18.75" customHeight="1">
      <c r="A799" s="5"/>
      <c r="B799" s="5"/>
      <c r="C799" s="5"/>
      <c r="D799" s="5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</row>
    <row r="800" ht="18.75" customHeight="1">
      <c r="A800" s="5"/>
      <c r="B800" s="5"/>
      <c r="C800" s="5"/>
      <c r="D800" s="5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</row>
    <row r="801" ht="18.75" customHeight="1">
      <c r="A801" s="5"/>
      <c r="B801" s="5"/>
      <c r="C801" s="5"/>
      <c r="D801" s="5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</row>
    <row r="802" ht="18.75" customHeight="1">
      <c r="A802" s="5"/>
      <c r="B802" s="5"/>
      <c r="C802" s="5"/>
      <c r="D802" s="5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</row>
    <row r="803" ht="18.75" customHeight="1">
      <c r="A803" s="5"/>
      <c r="B803" s="5"/>
      <c r="C803" s="5"/>
      <c r="D803" s="5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</row>
    <row r="804" ht="18.75" customHeight="1">
      <c r="A804" s="5"/>
      <c r="B804" s="5"/>
      <c r="C804" s="5"/>
      <c r="D804" s="5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</row>
    <row r="805" ht="18.75" customHeight="1">
      <c r="A805" s="5"/>
      <c r="B805" s="5"/>
      <c r="C805" s="5"/>
      <c r="D805" s="5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</row>
    <row r="806" ht="18.75" customHeight="1">
      <c r="A806" s="5"/>
      <c r="B806" s="5"/>
      <c r="C806" s="5"/>
      <c r="D806" s="5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</row>
    <row r="807" ht="18.75" customHeight="1">
      <c r="A807" s="5"/>
      <c r="B807" s="5"/>
      <c r="C807" s="5"/>
      <c r="D807" s="5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</row>
    <row r="808" ht="18.75" customHeight="1">
      <c r="A808" s="5"/>
      <c r="B808" s="5"/>
      <c r="C808" s="5"/>
      <c r="D808" s="5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</row>
    <row r="809" ht="18.75" customHeight="1">
      <c r="A809" s="5"/>
      <c r="B809" s="5"/>
      <c r="C809" s="5"/>
      <c r="D809" s="5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</row>
    <row r="810" ht="18.75" customHeight="1">
      <c r="A810" s="5"/>
      <c r="B810" s="5"/>
      <c r="C810" s="5"/>
      <c r="D810" s="5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</row>
    <row r="811" ht="18.75" customHeight="1">
      <c r="A811" s="5"/>
      <c r="B811" s="5"/>
      <c r="C811" s="5"/>
      <c r="D811" s="5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</row>
    <row r="812" ht="18.75" customHeight="1">
      <c r="A812" s="5"/>
      <c r="B812" s="5"/>
      <c r="C812" s="5"/>
      <c r="D812" s="5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</row>
    <row r="813" ht="18.75" customHeight="1">
      <c r="A813" s="5"/>
      <c r="B813" s="5"/>
      <c r="C813" s="5"/>
      <c r="D813" s="5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</row>
    <row r="814" ht="18.75" customHeight="1">
      <c r="A814" s="5"/>
      <c r="B814" s="5"/>
      <c r="C814" s="5"/>
      <c r="D814" s="5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</row>
    <row r="815" ht="18.75" customHeight="1">
      <c r="A815" s="5"/>
      <c r="B815" s="5"/>
      <c r="C815" s="5"/>
      <c r="D815" s="5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</row>
    <row r="816" ht="18.75" customHeight="1">
      <c r="A816" s="5"/>
      <c r="B816" s="5"/>
      <c r="C816" s="5"/>
      <c r="D816" s="5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</row>
    <row r="817" ht="18.75" customHeight="1">
      <c r="A817" s="5"/>
      <c r="B817" s="5"/>
      <c r="C817" s="5"/>
      <c r="D817" s="5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</row>
    <row r="818" ht="18.75" customHeight="1">
      <c r="A818" s="5"/>
      <c r="B818" s="5"/>
      <c r="C818" s="5"/>
      <c r="D818" s="5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</row>
    <row r="819" ht="18.75" customHeight="1">
      <c r="A819" s="5"/>
      <c r="B819" s="5"/>
      <c r="C819" s="5"/>
      <c r="D819" s="5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</row>
    <row r="820" ht="18.75" customHeight="1">
      <c r="A820" s="5"/>
      <c r="B820" s="5"/>
      <c r="C820" s="5"/>
      <c r="D820" s="5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</row>
    <row r="821" ht="18.75" customHeight="1">
      <c r="A821" s="5"/>
      <c r="B821" s="5"/>
      <c r="C821" s="5"/>
      <c r="D821" s="5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</row>
    <row r="822" ht="18.75" customHeight="1">
      <c r="A822" s="5"/>
      <c r="B822" s="5"/>
      <c r="C822" s="5"/>
      <c r="D822" s="5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</row>
    <row r="823" ht="18.75" customHeight="1">
      <c r="A823" s="5"/>
      <c r="B823" s="5"/>
      <c r="C823" s="5"/>
      <c r="D823" s="5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</row>
    <row r="824" ht="18.75" customHeight="1">
      <c r="A824" s="5"/>
      <c r="B824" s="5"/>
      <c r="C824" s="5"/>
      <c r="D824" s="5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</row>
    <row r="825" ht="18.75" customHeight="1">
      <c r="A825" s="5"/>
      <c r="B825" s="5"/>
      <c r="C825" s="5"/>
      <c r="D825" s="5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</row>
    <row r="826" ht="18.75" customHeight="1">
      <c r="A826" s="5"/>
      <c r="B826" s="5"/>
      <c r="C826" s="5"/>
      <c r="D826" s="5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</row>
    <row r="827" ht="18.75" customHeight="1">
      <c r="A827" s="5"/>
      <c r="B827" s="5"/>
      <c r="C827" s="5"/>
      <c r="D827" s="5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</row>
    <row r="828" ht="18.75" customHeight="1">
      <c r="A828" s="5"/>
      <c r="B828" s="5"/>
      <c r="C828" s="5"/>
      <c r="D828" s="5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</row>
    <row r="829" ht="18.75" customHeight="1">
      <c r="A829" s="5"/>
      <c r="B829" s="5"/>
      <c r="C829" s="5"/>
      <c r="D829" s="5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</row>
    <row r="830" ht="18.75" customHeight="1">
      <c r="A830" s="5"/>
      <c r="B830" s="5"/>
      <c r="C830" s="5"/>
      <c r="D830" s="5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</row>
    <row r="831" ht="18.75" customHeight="1">
      <c r="A831" s="5"/>
      <c r="B831" s="5"/>
      <c r="C831" s="5"/>
      <c r="D831" s="5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</row>
    <row r="832" ht="18.75" customHeight="1">
      <c r="A832" s="5"/>
      <c r="B832" s="5"/>
      <c r="C832" s="5"/>
      <c r="D832" s="5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</row>
    <row r="833" ht="18.75" customHeight="1">
      <c r="A833" s="5"/>
      <c r="B833" s="5"/>
      <c r="C833" s="5"/>
      <c r="D833" s="5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</row>
    <row r="834" ht="18.75" customHeight="1">
      <c r="A834" s="5"/>
      <c r="B834" s="5"/>
      <c r="C834" s="5"/>
      <c r="D834" s="5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</row>
    <row r="835" ht="18.75" customHeight="1">
      <c r="A835" s="5"/>
      <c r="B835" s="5"/>
      <c r="C835" s="5"/>
      <c r="D835" s="5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</row>
    <row r="836" ht="18.75" customHeight="1">
      <c r="A836" s="5"/>
      <c r="B836" s="5"/>
      <c r="C836" s="5"/>
      <c r="D836" s="5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</row>
    <row r="837" ht="18.75" customHeight="1">
      <c r="A837" s="5"/>
      <c r="B837" s="5"/>
      <c r="C837" s="5"/>
      <c r="D837" s="5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</row>
    <row r="838" ht="18.75" customHeight="1">
      <c r="A838" s="5"/>
      <c r="B838" s="5"/>
      <c r="C838" s="5"/>
      <c r="D838" s="5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</row>
    <row r="839" ht="18.75" customHeight="1">
      <c r="A839" s="5"/>
      <c r="B839" s="5"/>
      <c r="C839" s="5"/>
      <c r="D839" s="5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</row>
    <row r="840" ht="18.75" customHeight="1">
      <c r="A840" s="5"/>
      <c r="B840" s="5"/>
      <c r="C840" s="5"/>
      <c r="D840" s="5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</row>
    <row r="841" ht="18.75" customHeight="1">
      <c r="A841" s="5"/>
      <c r="B841" s="5"/>
      <c r="C841" s="5"/>
      <c r="D841" s="5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</row>
    <row r="842" ht="18.75" customHeight="1">
      <c r="A842" s="5"/>
      <c r="B842" s="5"/>
      <c r="C842" s="5"/>
      <c r="D842" s="5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</row>
    <row r="843" ht="18.75" customHeight="1">
      <c r="A843" s="5"/>
      <c r="B843" s="5"/>
      <c r="C843" s="5"/>
      <c r="D843" s="5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</row>
    <row r="844" ht="18.75" customHeight="1">
      <c r="A844" s="5"/>
      <c r="B844" s="5"/>
      <c r="C844" s="5"/>
      <c r="D844" s="5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</row>
    <row r="845" ht="18.75" customHeight="1">
      <c r="A845" s="5"/>
      <c r="B845" s="5"/>
      <c r="C845" s="5"/>
      <c r="D845" s="5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</row>
    <row r="846" ht="18.75" customHeight="1">
      <c r="A846" s="5"/>
      <c r="B846" s="5"/>
      <c r="C846" s="5"/>
      <c r="D846" s="5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</row>
    <row r="847" ht="18.75" customHeight="1">
      <c r="A847" s="5"/>
      <c r="B847" s="5"/>
      <c r="C847" s="5"/>
      <c r="D847" s="5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</row>
    <row r="848" ht="18.75" customHeight="1">
      <c r="A848" s="5"/>
      <c r="B848" s="5"/>
      <c r="C848" s="5"/>
      <c r="D848" s="5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</row>
    <row r="849" ht="18.75" customHeight="1">
      <c r="A849" s="5"/>
      <c r="B849" s="5"/>
      <c r="C849" s="5"/>
      <c r="D849" s="5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</row>
    <row r="850" ht="18.75" customHeight="1">
      <c r="A850" s="5"/>
      <c r="B850" s="5"/>
      <c r="C850" s="5"/>
      <c r="D850" s="5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</row>
    <row r="851" ht="18.75" customHeight="1">
      <c r="A851" s="5"/>
      <c r="B851" s="5"/>
      <c r="C851" s="5"/>
      <c r="D851" s="5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</row>
    <row r="852" ht="18.75" customHeight="1">
      <c r="A852" s="5"/>
      <c r="B852" s="5"/>
      <c r="C852" s="5"/>
      <c r="D852" s="5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</row>
    <row r="853" ht="18.75" customHeight="1">
      <c r="A853" s="5"/>
      <c r="B853" s="5"/>
      <c r="C853" s="5"/>
      <c r="D853" s="5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</row>
    <row r="854" ht="18.75" customHeight="1">
      <c r="A854" s="5"/>
      <c r="B854" s="5"/>
      <c r="C854" s="5"/>
      <c r="D854" s="5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</row>
    <row r="855" ht="18.75" customHeight="1">
      <c r="A855" s="5"/>
      <c r="B855" s="5"/>
      <c r="C855" s="5"/>
      <c r="D855" s="5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</row>
    <row r="856" ht="18.75" customHeight="1">
      <c r="A856" s="5"/>
      <c r="B856" s="5"/>
      <c r="C856" s="5"/>
      <c r="D856" s="5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</row>
    <row r="857" ht="18.75" customHeight="1">
      <c r="A857" s="5"/>
      <c r="B857" s="5"/>
      <c r="C857" s="5"/>
      <c r="D857" s="5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</row>
    <row r="858" ht="18.75" customHeight="1">
      <c r="A858" s="5"/>
      <c r="B858" s="5"/>
      <c r="C858" s="5"/>
      <c r="D858" s="5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</row>
    <row r="859" ht="18.75" customHeight="1">
      <c r="A859" s="5"/>
      <c r="B859" s="5"/>
      <c r="C859" s="5"/>
      <c r="D859" s="5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</row>
    <row r="860" ht="18.75" customHeight="1">
      <c r="A860" s="5"/>
      <c r="B860" s="5"/>
      <c r="C860" s="5"/>
      <c r="D860" s="5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</row>
    <row r="861" ht="18.75" customHeight="1">
      <c r="A861" s="5"/>
      <c r="B861" s="5"/>
      <c r="C861" s="5"/>
      <c r="D861" s="5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</row>
    <row r="862" ht="18.75" customHeight="1">
      <c r="A862" s="5"/>
      <c r="B862" s="5"/>
      <c r="C862" s="5"/>
      <c r="D862" s="5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</row>
    <row r="863" ht="18.75" customHeight="1">
      <c r="A863" s="5"/>
      <c r="B863" s="5"/>
      <c r="C863" s="5"/>
      <c r="D863" s="5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</row>
    <row r="864" ht="18.75" customHeight="1">
      <c r="A864" s="5"/>
      <c r="B864" s="5"/>
      <c r="C864" s="5"/>
      <c r="D864" s="5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</row>
    <row r="865" ht="18.75" customHeight="1">
      <c r="A865" s="5"/>
      <c r="B865" s="5"/>
      <c r="C865" s="5"/>
      <c r="D865" s="5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</row>
    <row r="866" ht="18.75" customHeight="1">
      <c r="A866" s="5"/>
      <c r="B866" s="5"/>
      <c r="C866" s="5"/>
      <c r="D866" s="5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</row>
    <row r="867" ht="18.75" customHeight="1">
      <c r="A867" s="5"/>
      <c r="B867" s="5"/>
      <c r="C867" s="5"/>
      <c r="D867" s="5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</row>
    <row r="868" ht="18.75" customHeight="1">
      <c r="A868" s="5"/>
      <c r="B868" s="5"/>
      <c r="C868" s="5"/>
      <c r="D868" s="5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</row>
    <row r="869" ht="18.75" customHeight="1">
      <c r="A869" s="5"/>
      <c r="B869" s="5"/>
      <c r="C869" s="5"/>
      <c r="D869" s="5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</row>
    <row r="870" ht="18.75" customHeight="1">
      <c r="A870" s="5"/>
      <c r="B870" s="5"/>
      <c r="C870" s="5"/>
      <c r="D870" s="5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</row>
    <row r="871" ht="18.75" customHeight="1">
      <c r="A871" s="5"/>
      <c r="B871" s="5"/>
      <c r="C871" s="5"/>
      <c r="D871" s="5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</row>
    <row r="872" ht="18.75" customHeight="1">
      <c r="A872" s="5"/>
      <c r="B872" s="5"/>
      <c r="C872" s="5"/>
      <c r="D872" s="5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</row>
    <row r="873" ht="18.75" customHeight="1">
      <c r="A873" s="5"/>
      <c r="B873" s="5"/>
      <c r="C873" s="5"/>
      <c r="D873" s="5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</row>
    <row r="874" ht="18.75" customHeight="1">
      <c r="A874" s="5"/>
      <c r="B874" s="5"/>
      <c r="C874" s="5"/>
      <c r="D874" s="5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</row>
    <row r="875" ht="18.75" customHeight="1">
      <c r="A875" s="5"/>
      <c r="B875" s="5"/>
      <c r="C875" s="5"/>
      <c r="D875" s="5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</row>
    <row r="876" ht="18.75" customHeight="1">
      <c r="A876" s="5"/>
      <c r="B876" s="5"/>
      <c r="C876" s="5"/>
      <c r="D876" s="5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</row>
    <row r="877" ht="18.75" customHeight="1">
      <c r="A877" s="5"/>
      <c r="B877" s="5"/>
      <c r="C877" s="5"/>
      <c r="D877" s="5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</row>
    <row r="878" ht="18.75" customHeight="1">
      <c r="A878" s="5"/>
      <c r="B878" s="5"/>
      <c r="C878" s="5"/>
      <c r="D878" s="5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</row>
    <row r="879" ht="18.75" customHeight="1">
      <c r="A879" s="5"/>
      <c r="B879" s="5"/>
      <c r="C879" s="5"/>
      <c r="D879" s="5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</row>
    <row r="880" ht="18.75" customHeight="1">
      <c r="A880" s="5"/>
      <c r="B880" s="5"/>
      <c r="C880" s="5"/>
      <c r="D880" s="5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</row>
    <row r="881" ht="18.75" customHeight="1">
      <c r="A881" s="5"/>
      <c r="B881" s="5"/>
      <c r="C881" s="5"/>
      <c r="D881" s="5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</row>
    <row r="882" ht="18.75" customHeight="1">
      <c r="A882" s="5"/>
      <c r="B882" s="5"/>
      <c r="C882" s="5"/>
      <c r="D882" s="5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</row>
    <row r="883" ht="18.75" customHeight="1">
      <c r="A883" s="5"/>
      <c r="B883" s="5"/>
      <c r="C883" s="5"/>
      <c r="D883" s="5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</row>
    <row r="884" ht="18.75" customHeight="1">
      <c r="A884" s="5"/>
      <c r="B884" s="5"/>
      <c r="C884" s="5"/>
      <c r="D884" s="5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</row>
    <row r="885" ht="18.75" customHeight="1">
      <c r="A885" s="5"/>
      <c r="B885" s="5"/>
      <c r="C885" s="5"/>
      <c r="D885" s="5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</row>
    <row r="886" ht="18.75" customHeight="1">
      <c r="A886" s="5"/>
      <c r="B886" s="5"/>
      <c r="C886" s="5"/>
      <c r="D886" s="5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</row>
    <row r="887" ht="18.75" customHeight="1">
      <c r="A887" s="5"/>
      <c r="B887" s="5"/>
      <c r="C887" s="5"/>
      <c r="D887" s="5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</row>
    <row r="888" ht="18.75" customHeight="1">
      <c r="A888" s="5"/>
      <c r="B888" s="5"/>
      <c r="C888" s="5"/>
      <c r="D888" s="5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</row>
    <row r="889" ht="18.75" customHeight="1">
      <c r="A889" s="5"/>
      <c r="B889" s="5"/>
      <c r="C889" s="5"/>
      <c r="D889" s="5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</row>
    <row r="890" ht="18.75" customHeight="1">
      <c r="A890" s="5"/>
      <c r="B890" s="5"/>
      <c r="C890" s="5"/>
      <c r="D890" s="5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</row>
    <row r="891" ht="18.75" customHeight="1">
      <c r="A891" s="5"/>
      <c r="B891" s="5"/>
      <c r="C891" s="5"/>
      <c r="D891" s="5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</row>
    <row r="892" ht="18.75" customHeight="1">
      <c r="A892" s="5"/>
      <c r="B892" s="5"/>
      <c r="C892" s="5"/>
      <c r="D892" s="5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</row>
    <row r="893" ht="18.75" customHeight="1">
      <c r="A893" s="5"/>
      <c r="B893" s="5"/>
      <c r="C893" s="5"/>
      <c r="D893" s="5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</row>
    <row r="894" ht="18.75" customHeight="1">
      <c r="A894" s="5"/>
      <c r="B894" s="5"/>
      <c r="C894" s="5"/>
      <c r="D894" s="5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</row>
    <row r="895" ht="18.75" customHeight="1">
      <c r="A895" s="5"/>
      <c r="B895" s="5"/>
      <c r="C895" s="5"/>
      <c r="D895" s="5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</row>
    <row r="896" ht="18.75" customHeight="1">
      <c r="A896" s="5"/>
      <c r="B896" s="5"/>
      <c r="C896" s="5"/>
      <c r="D896" s="5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</row>
    <row r="897" ht="18.75" customHeight="1">
      <c r="A897" s="5"/>
      <c r="B897" s="5"/>
      <c r="C897" s="5"/>
      <c r="D897" s="5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</row>
    <row r="898" ht="18.75" customHeight="1">
      <c r="A898" s="5"/>
      <c r="B898" s="5"/>
      <c r="C898" s="5"/>
      <c r="D898" s="5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</row>
    <row r="899" ht="18.75" customHeight="1">
      <c r="A899" s="5"/>
      <c r="B899" s="5"/>
      <c r="C899" s="5"/>
      <c r="D899" s="5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</row>
    <row r="900" ht="18.75" customHeight="1">
      <c r="A900" s="5"/>
      <c r="B900" s="5"/>
      <c r="C900" s="5"/>
      <c r="D900" s="5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</row>
    <row r="901" ht="18.75" customHeight="1">
      <c r="A901" s="5"/>
      <c r="B901" s="5"/>
      <c r="C901" s="5"/>
      <c r="D901" s="5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</row>
    <row r="902" ht="18.75" customHeight="1">
      <c r="A902" s="5"/>
      <c r="B902" s="5"/>
      <c r="C902" s="5"/>
      <c r="D902" s="5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</row>
    <row r="903" ht="18.75" customHeight="1">
      <c r="A903" s="5"/>
      <c r="B903" s="5"/>
      <c r="C903" s="5"/>
      <c r="D903" s="5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</row>
    <row r="904" ht="18.75" customHeight="1">
      <c r="A904" s="5"/>
      <c r="B904" s="5"/>
      <c r="C904" s="5"/>
      <c r="D904" s="5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</row>
    <row r="905" ht="18.75" customHeight="1">
      <c r="A905" s="5"/>
      <c r="B905" s="5"/>
      <c r="C905" s="5"/>
      <c r="D905" s="5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</row>
    <row r="906" ht="18.75" customHeight="1">
      <c r="A906" s="5"/>
      <c r="B906" s="5"/>
      <c r="C906" s="5"/>
      <c r="D906" s="5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</row>
    <row r="907" ht="18.75" customHeight="1">
      <c r="A907" s="5"/>
      <c r="B907" s="5"/>
      <c r="C907" s="5"/>
      <c r="D907" s="5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</row>
    <row r="908" ht="18.75" customHeight="1">
      <c r="A908" s="5"/>
      <c r="B908" s="5"/>
      <c r="C908" s="5"/>
      <c r="D908" s="5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</row>
    <row r="909" ht="18.75" customHeight="1">
      <c r="A909" s="5"/>
      <c r="B909" s="5"/>
      <c r="C909" s="5"/>
      <c r="D909" s="5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</row>
    <row r="910" ht="18.75" customHeight="1">
      <c r="A910" s="5"/>
      <c r="B910" s="5"/>
      <c r="C910" s="5"/>
      <c r="D910" s="5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</row>
    <row r="911" ht="18.75" customHeight="1">
      <c r="A911" s="5"/>
      <c r="B911" s="5"/>
      <c r="C911" s="5"/>
      <c r="D911" s="5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</row>
    <row r="912" ht="18.75" customHeight="1">
      <c r="A912" s="5"/>
      <c r="B912" s="5"/>
      <c r="C912" s="5"/>
      <c r="D912" s="5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</row>
    <row r="913" ht="18.75" customHeight="1">
      <c r="A913" s="5"/>
      <c r="B913" s="5"/>
      <c r="C913" s="5"/>
      <c r="D913" s="5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</row>
    <row r="914" ht="18.75" customHeight="1">
      <c r="A914" s="5"/>
      <c r="B914" s="5"/>
      <c r="C914" s="5"/>
      <c r="D914" s="5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</row>
    <row r="915" ht="18.75" customHeight="1">
      <c r="A915" s="5"/>
      <c r="B915" s="5"/>
      <c r="C915" s="5"/>
      <c r="D915" s="5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</row>
    <row r="916" ht="18.75" customHeight="1">
      <c r="A916" s="5"/>
      <c r="B916" s="5"/>
      <c r="C916" s="5"/>
      <c r="D916" s="5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</row>
    <row r="917" ht="18.75" customHeight="1">
      <c r="A917" s="5"/>
      <c r="B917" s="5"/>
      <c r="C917" s="5"/>
      <c r="D917" s="5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</row>
    <row r="918" ht="18.75" customHeight="1">
      <c r="A918" s="5"/>
      <c r="B918" s="5"/>
      <c r="C918" s="5"/>
      <c r="D918" s="5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</row>
    <row r="919" ht="18.75" customHeight="1">
      <c r="A919" s="5"/>
      <c r="B919" s="5"/>
      <c r="C919" s="5"/>
      <c r="D919" s="5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</row>
    <row r="920" ht="18.75" customHeight="1">
      <c r="A920" s="5"/>
      <c r="B920" s="5"/>
      <c r="C920" s="5"/>
      <c r="D920" s="5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</row>
    <row r="921" ht="18.75" customHeight="1">
      <c r="A921" s="5"/>
      <c r="B921" s="5"/>
      <c r="C921" s="5"/>
      <c r="D921" s="5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</row>
    <row r="922" ht="18.75" customHeight="1">
      <c r="A922" s="5"/>
      <c r="B922" s="5"/>
      <c r="C922" s="5"/>
      <c r="D922" s="5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</row>
    <row r="923" ht="18.75" customHeight="1">
      <c r="A923" s="5"/>
      <c r="B923" s="5"/>
      <c r="C923" s="5"/>
      <c r="D923" s="5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</row>
    <row r="924" ht="18.75" customHeight="1">
      <c r="A924" s="5"/>
      <c r="B924" s="5"/>
      <c r="C924" s="5"/>
      <c r="D924" s="5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</row>
    <row r="925" ht="18.75" customHeight="1">
      <c r="A925" s="5"/>
      <c r="B925" s="5"/>
      <c r="C925" s="5"/>
      <c r="D925" s="5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</row>
    <row r="926" ht="18.75" customHeight="1">
      <c r="A926" s="5"/>
      <c r="B926" s="5"/>
      <c r="C926" s="5"/>
      <c r="D926" s="5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</row>
    <row r="927" ht="18.75" customHeight="1">
      <c r="A927" s="5"/>
      <c r="B927" s="5"/>
      <c r="C927" s="5"/>
      <c r="D927" s="5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</row>
    <row r="928" ht="18.75" customHeight="1">
      <c r="A928" s="5"/>
      <c r="B928" s="5"/>
      <c r="C928" s="5"/>
      <c r="D928" s="5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</row>
    <row r="929" ht="18.75" customHeight="1">
      <c r="A929" s="5"/>
      <c r="B929" s="5"/>
      <c r="C929" s="5"/>
      <c r="D929" s="5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</row>
    <row r="930" ht="18.75" customHeight="1">
      <c r="A930" s="5"/>
      <c r="B930" s="5"/>
      <c r="C930" s="5"/>
      <c r="D930" s="5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</row>
    <row r="931" ht="18.75" customHeight="1">
      <c r="A931" s="5"/>
      <c r="B931" s="5"/>
      <c r="C931" s="5"/>
      <c r="D931" s="5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</row>
    <row r="932" ht="18.75" customHeight="1">
      <c r="A932" s="5"/>
      <c r="B932" s="5"/>
      <c r="C932" s="5"/>
      <c r="D932" s="5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</row>
    <row r="933" ht="18.75" customHeight="1">
      <c r="A933" s="5"/>
      <c r="B933" s="5"/>
      <c r="C933" s="5"/>
      <c r="D933" s="5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</row>
    <row r="934" ht="18.75" customHeight="1">
      <c r="A934" s="5"/>
      <c r="B934" s="5"/>
      <c r="C934" s="5"/>
      <c r="D934" s="5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</row>
    <row r="935" ht="18.75" customHeight="1">
      <c r="A935" s="5"/>
      <c r="B935" s="5"/>
      <c r="C935" s="5"/>
      <c r="D935" s="5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</row>
    <row r="936" ht="18.75" customHeight="1">
      <c r="A936" s="5"/>
      <c r="B936" s="5"/>
      <c r="C936" s="5"/>
      <c r="D936" s="5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</row>
    <row r="937" ht="18.75" customHeight="1">
      <c r="A937" s="5"/>
      <c r="B937" s="5"/>
      <c r="C937" s="5"/>
      <c r="D937" s="5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</row>
    <row r="938" ht="18.75" customHeight="1">
      <c r="A938" s="5"/>
      <c r="B938" s="5"/>
      <c r="C938" s="5"/>
      <c r="D938" s="5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</row>
    <row r="939" ht="18.75" customHeight="1">
      <c r="A939" s="5"/>
      <c r="B939" s="5"/>
      <c r="C939" s="5"/>
      <c r="D939" s="5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</row>
    <row r="940" ht="18.75" customHeight="1">
      <c r="A940" s="5"/>
      <c r="B940" s="5"/>
      <c r="C940" s="5"/>
      <c r="D940" s="5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</row>
    <row r="941" ht="18.75" customHeight="1">
      <c r="A941" s="5"/>
      <c r="B941" s="5"/>
      <c r="C941" s="5"/>
      <c r="D941" s="5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</row>
    <row r="942" ht="18.75" customHeight="1">
      <c r="A942" s="5"/>
      <c r="B942" s="5"/>
      <c r="C942" s="5"/>
      <c r="D942" s="5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</row>
    <row r="943" ht="18.75" customHeight="1">
      <c r="A943" s="5"/>
      <c r="B943" s="5"/>
      <c r="C943" s="5"/>
      <c r="D943" s="5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</row>
    <row r="944" ht="18.75" customHeight="1">
      <c r="A944" s="5"/>
      <c r="B944" s="5"/>
      <c r="C944" s="5"/>
      <c r="D944" s="5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</row>
    <row r="945" ht="18.75" customHeight="1">
      <c r="A945" s="5"/>
      <c r="B945" s="5"/>
      <c r="C945" s="5"/>
      <c r="D945" s="5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</row>
    <row r="946" ht="18.75" customHeight="1">
      <c r="A946" s="5"/>
      <c r="B946" s="5"/>
      <c r="C946" s="5"/>
      <c r="D946" s="5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</row>
    <row r="947" ht="18.75" customHeight="1">
      <c r="A947" s="5"/>
      <c r="B947" s="5"/>
      <c r="C947" s="5"/>
      <c r="D947" s="5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</row>
    <row r="948" ht="18.75" customHeight="1">
      <c r="A948" s="5"/>
      <c r="B948" s="5"/>
      <c r="C948" s="5"/>
      <c r="D948" s="5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</row>
    <row r="949" ht="18.75" customHeight="1">
      <c r="A949" s="5"/>
      <c r="B949" s="5"/>
      <c r="C949" s="5"/>
      <c r="D949" s="5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</row>
    <row r="950" ht="18.75" customHeight="1">
      <c r="A950" s="5"/>
      <c r="B950" s="5"/>
      <c r="C950" s="5"/>
      <c r="D950" s="5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</row>
    <row r="951" ht="18.75" customHeight="1">
      <c r="A951" s="5"/>
      <c r="B951" s="5"/>
      <c r="C951" s="5"/>
      <c r="D951" s="5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</row>
    <row r="952" ht="18.75" customHeight="1">
      <c r="A952" s="5"/>
      <c r="B952" s="5"/>
      <c r="C952" s="5"/>
      <c r="D952" s="5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</row>
    <row r="953" ht="18.75" customHeight="1">
      <c r="A953" s="5"/>
      <c r="B953" s="5"/>
      <c r="C953" s="5"/>
      <c r="D953" s="5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</row>
    <row r="954" ht="18.75" customHeight="1">
      <c r="A954" s="5"/>
      <c r="B954" s="5"/>
      <c r="C954" s="5"/>
      <c r="D954" s="5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</row>
    <row r="955" ht="18.75" customHeight="1">
      <c r="A955" s="5"/>
      <c r="B955" s="5"/>
      <c r="C955" s="5"/>
      <c r="D955" s="5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</row>
    <row r="956" ht="18.75" customHeight="1">
      <c r="A956" s="5"/>
      <c r="B956" s="5"/>
      <c r="C956" s="5"/>
      <c r="D956" s="5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</row>
    <row r="957" ht="18.75" customHeight="1">
      <c r="A957" s="5"/>
      <c r="B957" s="5"/>
      <c r="C957" s="5"/>
      <c r="D957" s="5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</row>
    <row r="958" ht="18.75" customHeight="1">
      <c r="A958" s="5"/>
      <c r="B958" s="5"/>
      <c r="C958" s="5"/>
      <c r="D958" s="5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</row>
    <row r="959" ht="18.75" customHeight="1">
      <c r="A959" s="5"/>
      <c r="B959" s="5"/>
      <c r="C959" s="5"/>
      <c r="D959" s="5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</row>
    <row r="960" ht="18.75" customHeight="1">
      <c r="A960" s="5"/>
      <c r="B960" s="5"/>
      <c r="C960" s="5"/>
      <c r="D960" s="5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</row>
    <row r="961" ht="18.75" customHeight="1">
      <c r="A961" s="5"/>
      <c r="B961" s="5"/>
      <c r="C961" s="5"/>
      <c r="D961" s="5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</row>
    <row r="962" ht="18.75" customHeight="1">
      <c r="A962" s="5"/>
      <c r="B962" s="5"/>
      <c r="C962" s="5"/>
      <c r="D962" s="5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</row>
    <row r="963" ht="18.75" customHeight="1">
      <c r="A963" s="5"/>
      <c r="B963" s="5"/>
      <c r="C963" s="5"/>
      <c r="D963" s="5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</row>
    <row r="964" ht="18.75" customHeight="1">
      <c r="A964" s="5"/>
      <c r="B964" s="5"/>
      <c r="C964" s="5"/>
      <c r="D964" s="5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</row>
    <row r="965" ht="18.75" customHeight="1">
      <c r="A965" s="5"/>
      <c r="B965" s="5"/>
      <c r="C965" s="5"/>
      <c r="D965" s="5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</row>
    <row r="966" ht="18.75" customHeight="1">
      <c r="A966" s="5"/>
      <c r="B966" s="5"/>
      <c r="C966" s="5"/>
      <c r="D966" s="5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</row>
    <row r="967" ht="18.75" customHeight="1">
      <c r="A967" s="5"/>
      <c r="B967" s="5"/>
      <c r="C967" s="5"/>
      <c r="D967" s="5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</row>
    <row r="968" ht="18.75" customHeight="1">
      <c r="A968" s="5"/>
      <c r="B968" s="5"/>
      <c r="C968" s="5"/>
      <c r="D968" s="5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</row>
    <row r="969" ht="18.75" customHeight="1">
      <c r="A969" s="5"/>
      <c r="B969" s="5"/>
      <c r="C969" s="5"/>
      <c r="D969" s="5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</row>
    <row r="970" ht="18.75" customHeight="1">
      <c r="A970" s="5"/>
      <c r="B970" s="5"/>
      <c r="C970" s="5"/>
      <c r="D970" s="5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</row>
    <row r="971" ht="18.75" customHeight="1">
      <c r="A971" s="5"/>
      <c r="B971" s="5"/>
      <c r="C971" s="5"/>
      <c r="D971" s="5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</row>
    <row r="972" ht="18.75" customHeight="1">
      <c r="A972" s="5"/>
      <c r="B972" s="5"/>
      <c r="C972" s="5"/>
      <c r="D972" s="5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</row>
    <row r="973" ht="18.75" customHeight="1">
      <c r="A973" s="5"/>
      <c r="B973" s="5"/>
      <c r="C973" s="5"/>
      <c r="D973" s="5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</row>
    <row r="974" ht="18.75" customHeight="1">
      <c r="A974" s="5"/>
      <c r="B974" s="5"/>
      <c r="C974" s="5"/>
      <c r="D974" s="5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</row>
    <row r="975" ht="18.75" customHeight="1">
      <c r="A975" s="5"/>
      <c r="B975" s="5"/>
      <c r="C975" s="5"/>
      <c r="D975" s="5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</row>
    <row r="976" ht="18.75" customHeight="1">
      <c r="A976" s="5"/>
      <c r="B976" s="5"/>
      <c r="C976" s="5"/>
      <c r="D976" s="5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</row>
    <row r="977" ht="18.75" customHeight="1">
      <c r="A977" s="5"/>
      <c r="B977" s="5"/>
      <c r="C977" s="5"/>
      <c r="D977" s="5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</row>
    <row r="978" ht="18.75" customHeight="1">
      <c r="A978" s="5"/>
      <c r="B978" s="5"/>
      <c r="C978" s="5"/>
      <c r="D978" s="5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</row>
    <row r="979" ht="18.75" customHeight="1">
      <c r="A979" s="5"/>
      <c r="B979" s="5"/>
      <c r="C979" s="5"/>
      <c r="D979" s="5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</row>
    <row r="980" ht="18.75" customHeight="1">
      <c r="A980" s="5"/>
      <c r="B980" s="5"/>
      <c r="C980" s="5"/>
      <c r="D980" s="5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</row>
    <row r="981" ht="18.75" customHeight="1">
      <c r="A981" s="5"/>
      <c r="B981" s="5"/>
      <c r="C981" s="5"/>
      <c r="D981" s="5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</row>
    <row r="982" ht="18.75" customHeight="1">
      <c r="A982" s="5"/>
      <c r="B982" s="5"/>
      <c r="C982" s="5"/>
      <c r="D982" s="5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</row>
    <row r="983" ht="18.75" customHeight="1">
      <c r="A983" s="5"/>
      <c r="B983" s="5"/>
      <c r="C983" s="5"/>
      <c r="D983" s="5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</row>
    <row r="984" ht="18.75" customHeight="1">
      <c r="A984" s="5"/>
      <c r="B984" s="5"/>
      <c r="C984" s="5"/>
      <c r="D984" s="5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</row>
    <row r="985" ht="18.75" customHeight="1">
      <c r="A985" s="5"/>
      <c r="B985" s="5"/>
      <c r="C985" s="5"/>
      <c r="D985" s="5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</row>
    <row r="986" ht="18.75" customHeight="1">
      <c r="A986" s="5"/>
      <c r="B986" s="5"/>
      <c r="C986" s="5"/>
      <c r="D986" s="5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</row>
    <row r="987" ht="18.75" customHeight="1">
      <c r="A987" s="5"/>
      <c r="B987" s="5"/>
      <c r="C987" s="5"/>
      <c r="D987" s="5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</row>
    <row r="988" ht="18.75" customHeight="1">
      <c r="A988" s="5"/>
      <c r="B988" s="5"/>
      <c r="C988" s="5"/>
      <c r="D988" s="5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</row>
    <row r="989" ht="18.75" customHeight="1">
      <c r="A989" s="5"/>
      <c r="B989" s="5"/>
      <c r="C989" s="5"/>
      <c r="D989" s="5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</row>
    <row r="990" ht="18.75" customHeight="1">
      <c r="A990" s="5"/>
      <c r="B990" s="5"/>
      <c r="C990" s="5"/>
      <c r="D990" s="5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</row>
    <row r="991" ht="18.75" customHeight="1">
      <c r="A991" s="5"/>
      <c r="B991" s="5"/>
      <c r="C991" s="5"/>
      <c r="D991" s="5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</row>
    <row r="992" ht="18.75" customHeight="1">
      <c r="A992" s="5"/>
      <c r="B992" s="5"/>
      <c r="C992" s="5"/>
      <c r="D992" s="5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</row>
    <row r="993" ht="18.75" customHeight="1">
      <c r="A993" s="5"/>
      <c r="B993" s="5"/>
      <c r="C993" s="5"/>
      <c r="D993" s="5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</row>
    <row r="994" ht="18.75" customHeight="1">
      <c r="A994" s="5"/>
      <c r="B994" s="5"/>
      <c r="C994" s="5"/>
      <c r="D994" s="5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</row>
    <row r="995" ht="18.75" customHeight="1">
      <c r="A995" s="5"/>
      <c r="B995" s="5"/>
      <c r="C995" s="5"/>
      <c r="D995" s="5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</row>
    <row r="996" ht="18.75" customHeight="1">
      <c r="A996" s="5"/>
      <c r="B996" s="5"/>
      <c r="C996" s="5"/>
      <c r="D996" s="5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</row>
    <row r="997" ht="18.75" customHeight="1">
      <c r="A997" s="5"/>
      <c r="B997" s="5"/>
      <c r="C997" s="5"/>
      <c r="D997" s="5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</row>
    <row r="998" ht="18.75" customHeight="1">
      <c r="A998" s="5"/>
      <c r="B998" s="5"/>
      <c r="C998" s="5"/>
      <c r="D998" s="5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</row>
    <row r="999" ht="18.75" customHeight="1">
      <c r="A999" s="5"/>
      <c r="B999" s="5"/>
      <c r="C999" s="5"/>
      <c r="D999" s="5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</row>
    <row r="1000" ht="18.75" customHeight="1">
      <c r="A1000" s="5"/>
      <c r="B1000" s="5"/>
      <c r="C1000" s="5"/>
      <c r="D1000" s="5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</row>
  </sheetData>
  <mergeCells count="92">
    <mergeCell ref="BQ3:BT3"/>
    <mergeCell ref="BU3:BX3"/>
    <mergeCell ref="BY3:CB3"/>
    <mergeCell ref="CC3:CF3"/>
    <mergeCell ref="CG3:CJ3"/>
    <mergeCell ref="CK3:CN3"/>
    <mergeCell ref="A1:AN1"/>
    <mergeCell ref="A2:A4"/>
    <mergeCell ref="B2:C3"/>
    <mergeCell ref="U2:BH2"/>
    <mergeCell ref="BI2:CF2"/>
    <mergeCell ref="E3:H3"/>
    <mergeCell ref="I3:L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BM3:BP3"/>
    <mergeCell ref="M3:P3"/>
    <mergeCell ref="Q3:T3"/>
    <mergeCell ref="A7:A8"/>
    <mergeCell ref="B7:B8"/>
    <mergeCell ref="C7:C8"/>
    <mergeCell ref="B9:B10"/>
    <mergeCell ref="C9:C10"/>
    <mergeCell ref="B38:B39"/>
    <mergeCell ref="C38:C39"/>
    <mergeCell ref="A34:A35"/>
    <mergeCell ref="B34:B35"/>
    <mergeCell ref="C34:C35"/>
    <mergeCell ref="A36:A37"/>
    <mergeCell ref="B36:B37"/>
    <mergeCell ref="C36:C37"/>
    <mergeCell ref="A38:A39"/>
    <mergeCell ref="A40:A41"/>
    <mergeCell ref="B40:B41"/>
    <mergeCell ref="C40:C41"/>
    <mergeCell ref="A42:A43"/>
    <mergeCell ref="B42:B43"/>
    <mergeCell ref="C42:C43"/>
    <mergeCell ref="A44:D44"/>
    <mergeCell ref="A52:D52"/>
    <mergeCell ref="A53:D53"/>
    <mergeCell ref="A54:D54"/>
    <mergeCell ref="A45:D45"/>
    <mergeCell ref="A46:D46"/>
    <mergeCell ref="A47:D47"/>
    <mergeCell ref="A48:D48"/>
    <mergeCell ref="A49:D49"/>
    <mergeCell ref="A50:D50"/>
    <mergeCell ref="A51:D51"/>
    <mergeCell ref="A9:A10"/>
    <mergeCell ref="A11:A12"/>
    <mergeCell ref="B11:B12"/>
    <mergeCell ref="C11:C12"/>
    <mergeCell ref="A13:A14"/>
    <mergeCell ref="B13:B14"/>
    <mergeCell ref="C13:C14"/>
    <mergeCell ref="B20:B21"/>
    <mergeCell ref="C20:C21"/>
    <mergeCell ref="A16:A17"/>
    <mergeCell ref="B16:B17"/>
    <mergeCell ref="C16:C17"/>
    <mergeCell ref="A18:A19"/>
    <mergeCell ref="B18:B19"/>
    <mergeCell ref="C18:C19"/>
    <mergeCell ref="A20:A21"/>
    <mergeCell ref="B26:B27"/>
    <mergeCell ref="C26:C27"/>
    <mergeCell ref="A22:A23"/>
    <mergeCell ref="B22:B23"/>
    <mergeCell ref="C22:C23"/>
    <mergeCell ref="A24:A25"/>
    <mergeCell ref="B24:B25"/>
    <mergeCell ref="C24:C25"/>
    <mergeCell ref="A26:A27"/>
    <mergeCell ref="B32:B33"/>
    <mergeCell ref="C32:C33"/>
    <mergeCell ref="A28:A29"/>
    <mergeCell ref="B28:B29"/>
    <mergeCell ref="C28:C29"/>
    <mergeCell ref="A30:A31"/>
    <mergeCell ref="B30:B31"/>
    <mergeCell ref="C30:C31"/>
    <mergeCell ref="A32:A33"/>
  </mergeCells>
  <printOptions/>
  <pageMargins bottom="0.75" footer="0.0" header="0.0" left="0.7" right="0.7" top="0.75"/>
  <pageSetup paperSize="9" scale="5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43.0"/>
    <col customWidth="1" min="2" max="2" width="8.29"/>
    <col customWidth="1" min="3" max="3" width="6.86"/>
    <col customWidth="1" min="4" max="4" width="27.43"/>
    <col customWidth="1" min="5" max="7" width="6.0"/>
    <col customWidth="1" min="8" max="8" width="6.43"/>
    <col customWidth="1" min="9" max="23" width="6.86"/>
    <col customWidth="1" min="24" max="24" width="7.71"/>
    <col customWidth="1" hidden="1" min="25" max="27" width="6.86"/>
    <col customWidth="1" hidden="1" min="28" max="31" width="7.86"/>
    <col customWidth="1" hidden="1" min="32" max="33" width="7.43"/>
    <col customWidth="1" hidden="1" min="34" max="37" width="7.86"/>
    <col customWidth="1" hidden="1" min="38" max="38" width="7.43"/>
    <col customWidth="1" hidden="1" min="39" max="39" width="7.86"/>
    <col customWidth="1" hidden="1" min="40" max="40" width="7.43"/>
    <col customWidth="1" hidden="1" min="41" max="43" width="7.86"/>
    <col customWidth="1" hidden="1" min="44" max="44" width="7.43"/>
    <col customWidth="1" hidden="1" min="45" max="50" width="7.86"/>
    <col customWidth="1" hidden="1" min="51" max="52" width="8.29"/>
    <col customWidth="1" hidden="1" min="53" max="67" width="6.86"/>
    <col customWidth="1" hidden="1" min="68" max="68" width="7.86"/>
    <col customWidth="1" min="69" max="85" width="9.14"/>
  </cols>
  <sheetData>
    <row r="1" ht="41.25" customHeight="1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ht="38.25" customHeight="1">
      <c r="A2" s="6" t="s">
        <v>1</v>
      </c>
      <c r="B2" s="7" t="s">
        <v>2</v>
      </c>
      <c r="C2" s="8"/>
      <c r="D2" s="9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/>
      <c r="Y2" s="102"/>
      <c r="Z2" s="102"/>
      <c r="AA2" s="102"/>
      <c r="AB2" s="103"/>
      <c r="AC2" s="102"/>
      <c r="AD2" s="102"/>
      <c r="AE2" s="102"/>
      <c r="AF2" s="102"/>
      <c r="AG2" s="102"/>
      <c r="AH2" s="102"/>
      <c r="AI2" s="102"/>
      <c r="AJ2" s="103"/>
      <c r="AK2" s="13"/>
      <c r="AL2" s="13"/>
      <c r="AM2" s="13"/>
      <c r="AN2" s="13"/>
      <c r="AO2" s="14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2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</row>
    <row r="3" ht="43.5" customHeight="1">
      <c r="A3" s="15"/>
      <c r="B3" s="16"/>
      <c r="C3" s="17"/>
      <c r="D3" s="18"/>
      <c r="E3" s="91" t="s">
        <v>85</v>
      </c>
      <c r="F3" s="11"/>
      <c r="G3" s="11"/>
      <c r="H3" s="12"/>
      <c r="I3" s="10" t="s">
        <v>86</v>
      </c>
      <c r="J3" s="11"/>
      <c r="K3" s="11"/>
      <c r="L3" s="12"/>
      <c r="M3" s="10" t="s">
        <v>87</v>
      </c>
      <c r="N3" s="11"/>
      <c r="O3" s="11"/>
      <c r="P3" s="12"/>
      <c r="Q3" s="10" t="s">
        <v>88</v>
      </c>
      <c r="R3" s="11"/>
      <c r="S3" s="11"/>
      <c r="T3" s="12"/>
      <c r="U3" s="10" t="s">
        <v>89</v>
      </c>
      <c r="V3" s="11"/>
      <c r="W3" s="11"/>
      <c r="X3" s="12"/>
      <c r="Y3" s="19" t="s">
        <v>90</v>
      </c>
      <c r="Z3" s="11"/>
      <c r="AA3" s="11"/>
      <c r="AB3" s="12"/>
      <c r="AC3" s="19" t="s">
        <v>9</v>
      </c>
      <c r="AD3" s="11"/>
      <c r="AE3" s="11"/>
      <c r="AF3" s="12"/>
      <c r="AG3" s="19" t="s">
        <v>10</v>
      </c>
      <c r="AH3" s="11"/>
      <c r="AI3" s="11"/>
      <c r="AJ3" s="12"/>
      <c r="AK3" s="19"/>
      <c r="AL3" s="11"/>
      <c r="AM3" s="11"/>
      <c r="AN3" s="12"/>
      <c r="AO3" s="19"/>
      <c r="AP3" s="11"/>
      <c r="AQ3" s="11"/>
      <c r="AR3" s="12"/>
      <c r="AS3" s="19"/>
      <c r="AT3" s="11"/>
      <c r="AU3" s="11"/>
      <c r="AV3" s="12"/>
      <c r="AW3" s="19"/>
      <c r="AX3" s="11"/>
      <c r="AY3" s="11"/>
      <c r="AZ3" s="12"/>
      <c r="BA3" s="19"/>
      <c r="BB3" s="11"/>
      <c r="BC3" s="11"/>
      <c r="BD3" s="12"/>
      <c r="BE3" s="19"/>
      <c r="BF3" s="11"/>
      <c r="BG3" s="11"/>
      <c r="BH3" s="12"/>
      <c r="BI3" s="19"/>
      <c r="BJ3" s="11"/>
      <c r="BK3" s="11"/>
      <c r="BL3" s="12"/>
      <c r="BM3" s="19"/>
      <c r="BN3" s="11"/>
      <c r="BO3" s="11"/>
      <c r="BP3" s="12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</row>
    <row r="4" ht="25.5" customHeight="1">
      <c r="A4" s="20"/>
      <c r="B4" s="21" t="s">
        <v>11</v>
      </c>
      <c r="C4" s="22" t="s">
        <v>12</v>
      </c>
      <c r="D4" s="22"/>
      <c r="E4" s="22">
        <v>1.0</v>
      </c>
      <c r="F4" s="22">
        <v>2.0</v>
      </c>
      <c r="G4" s="22">
        <v>3.0</v>
      </c>
      <c r="H4" s="22">
        <v>4.0</v>
      </c>
      <c r="I4" s="22">
        <v>1.0</v>
      </c>
      <c r="J4" s="22">
        <v>2.0</v>
      </c>
      <c r="K4" s="22">
        <v>3.0</v>
      </c>
      <c r="L4" s="22">
        <v>4.0</v>
      </c>
      <c r="M4" s="22">
        <v>1.0</v>
      </c>
      <c r="N4" s="22">
        <v>2.0</v>
      </c>
      <c r="O4" s="22">
        <v>3.0</v>
      </c>
      <c r="P4" s="22">
        <v>4.0</v>
      </c>
      <c r="Q4" s="22">
        <v>1.0</v>
      </c>
      <c r="R4" s="22">
        <v>2.0</v>
      </c>
      <c r="S4" s="22">
        <v>3.0</v>
      </c>
      <c r="T4" s="22">
        <v>4.0</v>
      </c>
      <c r="U4" s="22">
        <v>1.0</v>
      </c>
      <c r="V4" s="22">
        <v>2.0</v>
      </c>
      <c r="W4" s="22">
        <v>3.0</v>
      </c>
      <c r="X4" s="22">
        <v>4.0</v>
      </c>
      <c r="Y4" s="22">
        <v>1.0</v>
      </c>
      <c r="Z4" s="22">
        <v>2.0</v>
      </c>
      <c r="AA4" s="22">
        <v>3.0</v>
      </c>
      <c r="AB4" s="22">
        <v>4.0</v>
      </c>
      <c r="AC4" s="22">
        <v>1.0</v>
      </c>
      <c r="AD4" s="22">
        <v>2.0</v>
      </c>
      <c r="AE4" s="22">
        <v>3.0</v>
      </c>
      <c r="AF4" s="22">
        <v>4.0</v>
      </c>
      <c r="AG4" s="22">
        <v>1.0</v>
      </c>
      <c r="AH4" s="22">
        <v>2.0</v>
      </c>
      <c r="AI4" s="22">
        <v>3.0</v>
      </c>
      <c r="AJ4" s="22">
        <v>4.0</v>
      </c>
      <c r="AK4" s="22">
        <v>1.0</v>
      </c>
      <c r="AL4" s="22">
        <v>2.0</v>
      </c>
      <c r="AM4" s="22">
        <v>3.0</v>
      </c>
      <c r="AN4" s="22">
        <v>4.0</v>
      </c>
      <c r="AO4" s="22">
        <v>1.0</v>
      </c>
      <c r="AP4" s="22">
        <v>2.0</v>
      </c>
      <c r="AQ4" s="22">
        <v>3.0</v>
      </c>
      <c r="AR4" s="22">
        <v>4.0</v>
      </c>
      <c r="AS4" s="22">
        <v>1.0</v>
      </c>
      <c r="AT4" s="22">
        <v>2.0</v>
      </c>
      <c r="AU4" s="22">
        <v>3.0</v>
      </c>
      <c r="AV4" s="22">
        <v>4.0</v>
      </c>
      <c r="AW4" s="22">
        <v>1.0</v>
      </c>
      <c r="AX4" s="22">
        <v>2.0</v>
      </c>
      <c r="AY4" s="22">
        <v>3.0</v>
      </c>
      <c r="AZ4" s="22">
        <v>4.0</v>
      </c>
      <c r="BA4" s="22">
        <v>1.0</v>
      </c>
      <c r="BB4" s="22">
        <v>2.0</v>
      </c>
      <c r="BC4" s="22">
        <v>3.0</v>
      </c>
      <c r="BD4" s="22">
        <v>4.0</v>
      </c>
      <c r="BE4" s="22">
        <v>1.0</v>
      </c>
      <c r="BF4" s="22">
        <v>2.0</v>
      </c>
      <c r="BG4" s="22">
        <v>3.0</v>
      </c>
      <c r="BH4" s="22">
        <v>4.0</v>
      </c>
      <c r="BI4" s="22">
        <v>1.0</v>
      </c>
      <c r="BJ4" s="22">
        <v>2.0</v>
      </c>
      <c r="BK4" s="22">
        <v>3.0</v>
      </c>
      <c r="BL4" s="22">
        <v>4.0</v>
      </c>
      <c r="BM4" s="22">
        <v>1.0</v>
      </c>
      <c r="BN4" s="22">
        <v>2.0</v>
      </c>
      <c r="BO4" s="22">
        <v>3.0</v>
      </c>
      <c r="BP4" s="22">
        <v>4.0</v>
      </c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</row>
    <row r="5" ht="25.5" customHeight="1">
      <c r="A5" s="23" t="s">
        <v>13</v>
      </c>
      <c r="B5" s="24">
        <f>SUM(B6:B30)</f>
        <v>100</v>
      </c>
      <c r="C5" s="24">
        <f>SUM(C7:C20)</f>
        <v>100</v>
      </c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</row>
    <row r="6" ht="18.75" hidden="1" customHeight="1">
      <c r="A6" s="26"/>
      <c r="B6" s="27"/>
      <c r="C6" s="28"/>
      <c r="D6" s="29"/>
      <c r="E6" s="30"/>
      <c r="F6" s="30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</row>
    <row r="7" ht="27.75" customHeight="1">
      <c r="A7" s="76" t="s">
        <v>91</v>
      </c>
      <c r="B7" s="34">
        <v>10.0</v>
      </c>
      <c r="C7" s="34">
        <f>(B7/$B$5)*100</f>
        <v>10</v>
      </c>
      <c r="D7" s="28" t="s">
        <v>15</v>
      </c>
      <c r="E7" s="35">
        <f t="shared" ref="E7:H7" si="1">$C$7/4</f>
        <v>2.5</v>
      </c>
      <c r="F7" s="35">
        <f t="shared" si="1"/>
        <v>2.5</v>
      </c>
      <c r="G7" s="35">
        <f t="shared" si="1"/>
        <v>2.5</v>
      </c>
      <c r="H7" s="35">
        <f t="shared" si="1"/>
        <v>2.5</v>
      </c>
      <c r="I7" s="35"/>
      <c r="J7" s="35"/>
      <c r="K7" s="35"/>
      <c r="L7" s="35"/>
      <c r="M7" s="35"/>
      <c r="N7" s="35"/>
      <c r="O7" s="36"/>
      <c r="P7" s="36"/>
      <c r="Q7" s="36"/>
      <c r="R7" s="36"/>
      <c r="S7" s="36"/>
      <c r="T7" s="36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</row>
    <row r="8" ht="25.5" customHeight="1">
      <c r="A8" s="20"/>
      <c r="B8" s="20"/>
      <c r="C8" s="20"/>
      <c r="D8" s="28" t="s">
        <v>16</v>
      </c>
      <c r="E8" s="30"/>
      <c r="F8" s="30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</row>
    <row r="9" ht="25.5" customHeight="1">
      <c r="A9" s="104"/>
      <c r="B9" s="105"/>
      <c r="C9" s="105"/>
      <c r="D9" s="28"/>
      <c r="E9" s="30"/>
      <c r="F9" s="30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</row>
    <row r="10" ht="25.5" customHeight="1">
      <c r="A10" s="104"/>
      <c r="B10" s="105"/>
      <c r="C10" s="105"/>
      <c r="D10" s="28"/>
      <c r="E10" s="30"/>
      <c r="F10" s="30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</row>
    <row r="11" ht="27.0" customHeight="1">
      <c r="A11" s="76" t="s">
        <v>92</v>
      </c>
      <c r="B11" s="33">
        <v>15.0</v>
      </c>
      <c r="C11" s="34">
        <f>(B11/$B$5)*100</f>
        <v>15</v>
      </c>
      <c r="D11" s="28" t="s">
        <v>15</v>
      </c>
      <c r="E11" s="37"/>
      <c r="F11" s="35">
        <f t="shared" ref="F11:H11" si="2">$C$11/3</f>
        <v>5</v>
      </c>
      <c r="G11" s="35">
        <f t="shared" si="2"/>
        <v>5</v>
      </c>
      <c r="H11" s="35">
        <f t="shared" si="2"/>
        <v>5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6"/>
      <c r="T11" s="36"/>
      <c r="U11" s="36"/>
      <c r="V11" s="36"/>
      <c r="W11" s="36"/>
      <c r="X11" s="36"/>
      <c r="Y11" s="35"/>
      <c r="Z11" s="35"/>
      <c r="AA11" s="35"/>
      <c r="AB11" s="35"/>
      <c r="AC11" s="35"/>
      <c r="AD11" s="35"/>
      <c r="AE11" s="35"/>
      <c r="AF11" s="35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</row>
    <row r="12" ht="25.5" customHeight="1">
      <c r="A12" s="20"/>
      <c r="B12" s="20"/>
      <c r="C12" s="20"/>
      <c r="D12" s="28" t="s">
        <v>16</v>
      </c>
      <c r="E12" s="30"/>
      <c r="F12" s="30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</row>
    <row r="13" ht="27.0" customHeight="1">
      <c r="A13" s="76" t="s">
        <v>93</v>
      </c>
      <c r="B13" s="33">
        <v>25.0</v>
      </c>
      <c r="C13" s="34">
        <f>(B13/$B$5)*100</f>
        <v>25</v>
      </c>
      <c r="D13" s="28" t="s">
        <v>15</v>
      </c>
      <c r="E13" s="37"/>
      <c r="F13" s="37"/>
      <c r="G13" s="35">
        <f t="shared" ref="G13:L13" si="3">$C$13/6</f>
        <v>4.166666667</v>
      </c>
      <c r="H13" s="35">
        <f t="shared" si="3"/>
        <v>4.166666667</v>
      </c>
      <c r="I13" s="35">
        <f t="shared" si="3"/>
        <v>4.166666667</v>
      </c>
      <c r="J13" s="35">
        <f t="shared" si="3"/>
        <v>4.166666667</v>
      </c>
      <c r="K13" s="35">
        <f t="shared" si="3"/>
        <v>4.166666667</v>
      </c>
      <c r="L13" s="35">
        <f t="shared" si="3"/>
        <v>4.166666667</v>
      </c>
      <c r="M13" s="35"/>
      <c r="N13" s="35"/>
      <c r="O13" s="35"/>
      <c r="P13" s="35"/>
      <c r="Q13" s="35"/>
      <c r="R13" s="35"/>
      <c r="S13" s="35"/>
      <c r="T13" s="35"/>
      <c r="U13" s="36"/>
      <c r="V13" s="36"/>
      <c r="W13" s="36"/>
      <c r="X13" s="36"/>
      <c r="Y13" s="36"/>
      <c r="Z13" s="36"/>
      <c r="AA13" s="36"/>
      <c r="AB13" s="36"/>
      <c r="AC13" s="35"/>
      <c r="AD13" s="35"/>
      <c r="AE13" s="35"/>
      <c r="AF13" s="35"/>
      <c r="AG13" s="35"/>
      <c r="AH13" s="35"/>
      <c r="AI13" s="35"/>
      <c r="AJ13" s="35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</row>
    <row r="14" ht="25.5" customHeight="1">
      <c r="A14" s="20"/>
      <c r="B14" s="20"/>
      <c r="C14" s="20"/>
      <c r="D14" s="28" t="s">
        <v>16</v>
      </c>
      <c r="E14" s="30"/>
      <c r="F14" s="30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</row>
    <row r="15" ht="27.0" customHeight="1">
      <c r="A15" s="76" t="s">
        <v>94</v>
      </c>
      <c r="B15" s="33">
        <v>25.0</v>
      </c>
      <c r="C15" s="34">
        <f>(B15/$B$5)*100</f>
        <v>25</v>
      </c>
      <c r="D15" s="28" t="s">
        <v>15</v>
      </c>
      <c r="E15" s="37"/>
      <c r="F15" s="37"/>
      <c r="G15" s="35"/>
      <c r="H15" s="35"/>
      <c r="I15" s="35"/>
      <c r="J15" s="35"/>
      <c r="K15" s="35">
        <f t="shared" ref="K15:N15" si="4">$C$15/4</f>
        <v>6.25</v>
      </c>
      <c r="L15" s="35">
        <f t="shared" si="4"/>
        <v>6.25</v>
      </c>
      <c r="M15" s="35">
        <f t="shared" si="4"/>
        <v>6.25</v>
      </c>
      <c r="N15" s="35">
        <f t="shared" si="4"/>
        <v>6.25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</row>
    <row r="16" ht="25.5" customHeight="1">
      <c r="A16" s="20"/>
      <c r="B16" s="20"/>
      <c r="C16" s="20"/>
      <c r="D16" s="28" t="s">
        <v>16</v>
      </c>
      <c r="E16" s="30"/>
      <c r="F16" s="30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</row>
    <row r="17" ht="25.5" customHeight="1">
      <c r="A17" s="76" t="s">
        <v>95</v>
      </c>
      <c r="B17" s="34">
        <v>15.0</v>
      </c>
      <c r="C17" s="34">
        <f>(B17/$B$5)*100</f>
        <v>15</v>
      </c>
      <c r="D17" s="28" t="s">
        <v>15</v>
      </c>
      <c r="E17" s="37"/>
      <c r="F17" s="37"/>
      <c r="G17" s="36"/>
      <c r="H17" s="36"/>
      <c r="I17" s="36"/>
      <c r="J17" s="36"/>
      <c r="K17" s="36"/>
      <c r="L17" s="36"/>
      <c r="M17" s="35"/>
      <c r="N17" s="35"/>
      <c r="O17" s="35">
        <f t="shared" ref="O17:T17" si="5">$C$17/6</f>
        <v>2.5</v>
      </c>
      <c r="P17" s="35">
        <f t="shared" si="5"/>
        <v>2.5</v>
      </c>
      <c r="Q17" s="35">
        <f t="shared" si="5"/>
        <v>2.5</v>
      </c>
      <c r="R17" s="35">
        <f t="shared" si="5"/>
        <v>2.5</v>
      </c>
      <c r="S17" s="35">
        <f t="shared" si="5"/>
        <v>2.5</v>
      </c>
      <c r="T17" s="35">
        <f t="shared" si="5"/>
        <v>2.5</v>
      </c>
      <c r="U17" s="35"/>
      <c r="V17" s="35"/>
      <c r="W17" s="35"/>
      <c r="X17" s="35"/>
      <c r="Y17" s="35"/>
      <c r="Z17" s="35"/>
      <c r="AA17" s="35"/>
      <c r="AB17" s="35"/>
      <c r="AC17" s="36"/>
      <c r="AD17" s="36"/>
      <c r="AE17" s="36"/>
      <c r="AF17" s="36"/>
      <c r="AG17" s="35"/>
      <c r="AH17" s="35"/>
      <c r="AI17" s="35"/>
      <c r="AJ17" s="35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</row>
    <row r="18" ht="23.25" customHeight="1">
      <c r="A18" s="20"/>
      <c r="B18" s="20"/>
      <c r="C18" s="20"/>
      <c r="D18" s="28" t="s">
        <v>16</v>
      </c>
      <c r="E18" s="31"/>
      <c r="F18" s="31"/>
      <c r="G18" s="27"/>
      <c r="H18" s="27"/>
      <c r="I18" s="27"/>
      <c r="J18" s="38"/>
      <c r="K18" s="38"/>
      <c r="L18" s="27"/>
      <c r="M18" s="27"/>
      <c r="N18" s="27"/>
      <c r="O18" s="27"/>
      <c r="P18" s="27"/>
      <c r="Q18" s="27"/>
      <c r="R18" s="38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</row>
    <row r="19" ht="25.5" customHeight="1">
      <c r="A19" s="76" t="s">
        <v>96</v>
      </c>
      <c r="B19" s="33">
        <v>10.0</v>
      </c>
      <c r="C19" s="34">
        <f>(B19/$B$5)*100</f>
        <v>10</v>
      </c>
      <c r="D19" s="28" t="s">
        <v>15</v>
      </c>
      <c r="E19" s="37"/>
      <c r="F19" s="37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5"/>
      <c r="T19" s="35"/>
      <c r="U19" s="35">
        <f t="shared" ref="U19:X19" si="6">$C$19/4</f>
        <v>2.5</v>
      </c>
      <c r="V19" s="35">
        <f t="shared" si="6"/>
        <v>2.5</v>
      </c>
      <c r="W19" s="35">
        <f t="shared" si="6"/>
        <v>2.5</v>
      </c>
      <c r="X19" s="35">
        <f t="shared" si="6"/>
        <v>2.5</v>
      </c>
      <c r="Y19" s="35"/>
      <c r="Z19" s="35"/>
      <c r="AA19" s="35"/>
      <c r="AB19" s="35"/>
      <c r="AC19" s="35"/>
      <c r="AD19" s="35"/>
      <c r="AE19" s="35"/>
      <c r="AF19" s="35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</row>
    <row r="20" ht="25.5" customHeight="1">
      <c r="A20" s="20"/>
      <c r="B20" s="20"/>
      <c r="C20" s="20"/>
      <c r="D20" s="28" t="s">
        <v>16</v>
      </c>
      <c r="E20" s="31"/>
      <c r="F20" s="31"/>
      <c r="G20" s="27"/>
      <c r="H20" s="27"/>
      <c r="I20" s="27"/>
      <c r="J20" s="27"/>
      <c r="K20" s="27"/>
      <c r="L20" s="27"/>
      <c r="M20" s="27"/>
      <c r="N20" s="27"/>
      <c r="O20" s="40"/>
      <c r="P20" s="40"/>
      <c r="Q20" s="40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</row>
    <row r="21" ht="25.5" hidden="1" customHeight="1">
      <c r="A21" s="39"/>
      <c r="B21" s="33"/>
      <c r="C21" s="34">
        <f>(B21/$B$5)*100</f>
        <v>0</v>
      </c>
      <c r="D21" s="28" t="s">
        <v>15</v>
      </c>
      <c r="E21" s="37"/>
      <c r="F21" s="37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</row>
    <row r="22" ht="25.5" hidden="1" customHeight="1">
      <c r="A22" s="20"/>
      <c r="B22" s="20"/>
      <c r="C22" s="20"/>
      <c r="D22" s="28" t="s">
        <v>16</v>
      </c>
      <c r="E22" s="31"/>
      <c r="F22" s="31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</row>
    <row r="23" ht="25.5" hidden="1" customHeight="1">
      <c r="A23" s="39"/>
      <c r="B23" s="33"/>
      <c r="C23" s="34">
        <f>(B23/$B$5)*100</f>
        <v>0</v>
      </c>
      <c r="D23" s="28" t="s">
        <v>15</v>
      </c>
      <c r="E23" s="37"/>
      <c r="F23" s="37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41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</row>
    <row r="24" ht="25.5" hidden="1" customHeight="1">
      <c r="A24" s="20"/>
      <c r="B24" s="20"/>
      <c r="C24" s="20"/>
      <c r="D24" s="28" t="s">
        <v>16</v>
      </c>
      <c r="E24" s="31"/>
      <c r="F24" s="31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40"/>
      <c r="AX24" s="40"/>
      <c r="AY24" s="42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</row>
    <row r="25" ht="25.5" hidden="1" customHeight="1">
      <c r="A25" s="39"/>
      <c r="B25" s="33"/>
      <c r="C25" s="34">
        <f>(B25/$B$5)*100</f>
        <v>0</v>
      </c>
      <c r="D25" s="28" t="s">
        <v>15</v>
      </c>
      <c r="E25" s="37"/>
      <c r="F25" s="37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5"/>
      <c r="AF25" s="35"/>
      <c r="AG25" s="35"/>
      <c r="AH25" s="35"/>
      <c r="AI25" s="35"/>
      <c r="AJ25" s="35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5"/>
      <c r="BA25" s="35"/>
      <c r="BB25" s="35"/>
      <c r="BC25" s="35"/>
      <c r="BD25" s="35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</row>
    <row r="26" ht="25.5" hidden="1" customHeight="1">
      <c r="A26" s="20"/>
      <c r="B26" s="20"/>
      <c r="C26" s="20"/>
      <c r="D26" s="28" t="s">
        <v>16</v>
      </c>
      <c r="E26" s="31"/>
      <c r="F26" s="31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40"/>
      <c r="AX26" s="40"/>
      <c r="AY26" s="40"/>
      <c r="AZ26" s="42"/>
      <c r="BA26" s="42"/>
      <c r="BB26" s="42"/>
      <c r="BC26" s="42"/>
      <c r="BD26" s="42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</row>
    <row r="27" ht="25.5" hidden="1" customHeight="1">
      <c r="A27" s="39"/>
      <c r="B27" s="33"/>
      <c r="C27" s="43">
        <f>(B27/$B$5)*100</f>
        <v>0</v>
      </c>
      <c r="D27" s="28" t="s">
        <v>15</v>
      </c>
      <c r="E27" s="37"/>
      <c r="F27" s="37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5"/>
      <c r="AI27" s="35"/>
      <c r="AJ27" s="35"/>
      <c r="AK27" s="35"/>
      <c r="AL27" s="35"/>
      <c r="AM27" s="35"/>
      <c r="AN27" s="35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5"/>
      <c r="BF27" s="35"/>
      <c r="BG27" s="35"/>
      <c r="BH27" s="35"/>
      <c r="BI27" s="35"/>
      <c r="BJ27" s="35"/>
      <c r="BK27" s="35"/>
      <c r="BL27" s="35"/>
      <c r="BM27" s="36"/>
      <c r="BN27" s="36"/>
      <c r="BO27" s="36"/>
      <c r="BP27" s="36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</row>
    <row r="28" ht="55.5" hidden="1" customHeight="1">
      <c r="A28" s="20"/>
      <c r="B28" s="20"/>
      <c r="C28" s="44"/>
      <c r="D28" s="28" t="s">
        <v>16</v>
      </c>
      <c r="E28" s="31"/>
      <c r="F28" s="31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42"/>
      <c r="BF28" s="42"/>
      <c r="BG28" s="42"/>
      <c r="BH28" s="42"/>
      <c r="BI28" s="42"/>
      <c r="BJ28" s="42"/>
      <c r="BK28" s="42"/>
      <c r="BL28" s="42"/>
      <c r="BM28" s="27"/>
      <c r="BN28" s="27"/>
      <c r="BO28" s="27"/>
      <c r="BP28" s="27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</row>
    <row r="29" ht="38.25" hidden="1" customHeight="1">
      <c r="A29" s="39"/>
      <c r="B29" s="33"/>
      <c r="C29" s="43">
        <f>(B29/$B$5)*100</f>
        <v>0</v>
      </c>
      <c r="D29" s="28" t="s">
        <v>15</v>
      </c>
      <c r="E29" s="37"/>
      <c r="F29" s="37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5"/>
      <c r="AL29" s="35"/>
      <c r="AM29" s="35"/>
      <c r="AN29" s="35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5">
        <f>C29/1</f>
        <v>0</v>
      </c>
      <c r="BN29" s="36"/>
      <c r="BO29" s="36"/>
      <c r="BP29" s="36"/>
      <c r="BQ29" s="5"/>
      <c r="BR29" s="45"/>
      <c r="BS29" s="5" t="s">
        <v>21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</row>
    <row r="30" ht="36.0" hidden="1" customHeight="1">
      <c r="A30" s="20"/>
      <c r="B30" s="20"/>
      <c r="C30" s="44"/>
      <c r="D30" s="28" t="s">
        <v>16</v>
      </c>
      <c r="E30" s="31"/>
      <c r="F30" s="31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42"/>
      <c r="BN30" s="27"/>
      <c r="BO30" s="27"/>
      <c r="BP30" s="27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</row>
    <row r="31" ht="25.5" hidden="1" customHeight="1">
      <c r="A31" s="33"/>
      <c r="B31" s="33"/>
      <c r="C31" s="34"/>
      <c r="D31" s="28"/>
      <c r="E31" s="37"/>
      <c r="F31" s="37"/>
      <c r="G31" s="36"/>
      <c r="H31" s="36"/>
      <c r="I31" s="36"/>
      <c r="J31" s="35">
        <f>$C$31/9</f>
        <v>0</v>
      </c>
      <c r="K31" s="36"/>
      <c r="L31" s="36"/>
      <c r="M31" s="36"/>
      <c r="N31" s="36"/>
      <c r="O31" s="36"/>
      <c r="P31" s="35">
        <f>$C$31/9</f>
        <v>0</v>
      </c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5">
        <f>$C$31/9</f>
        <v>0</v>
      </c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5">
        <f>$C$31/9</f>
        <v>0</v>
      </c>
      <c r="AW31" s="36"/>
      <c r="AX31" s="36"/>
      <c r="AY31" s="36"/>
      <c r="AZ31" s="36"/>
      <c r="BA31" s="36"/>
      <c r="BB31" s="35">
        <f>$C$31/9</f>
        <v>0</v>
      </c>
      <c r="BC31" s="36"/>
      <c r="BD31" s="36"/>
      <c r="BE31" s="36"/>
      <c r="BF31" s="36"/>
      <c r="BG31" s="36"/>
      <c r="BH31" s="36"/>
      <c r="BI31" s="36"/>
      <c r="BJ31" s="36"/>
      <c r="BK31" s="36"/>
      <c r="BL31" s="35">
        <f>$C$31/9</f>
        <v>0</v>
      </c>
      <c r="BM31" s="36"/>
      <c r="BN31" s="35">
        <f t="shared" ref="BN31:BP31" si="7">$C$31/9</f>
        <v>0</v>
      </c>
      <c r="BO31" s="35">
        <f t="shared" si="7"/>
        <v>0</v>
      </c>
      <c r="BP31" s="35">
        <f t="shared" si="7"/>
        <v>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</row>
    <row r="32" ht="25.5" hidden="1" customHeight="1">
      <c r="A32" s="20"/>
      <c r="B32" s="20"/>
      <c r="C32" s="20"/>
      <c r="D32" s="28"/>
      <c r="E32" s="31"/>
      <c r="F32" s="31"/>
      <c r="G32" s="27"/>
      <c r="H32" s="27"/>
      <c r="I32" s="27"/>
      <c r="J32" s="46"/>
      <c r="K32" s="27"/>
      <c r="L32" s="27"/>
      <c r="M32" s="27"/>
      <c r="N32" s="27"/>
      <c r="O32" s="27"/>
      <c r="P32" s="46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46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46"/>
      <c r="AW32" s="27"/>
      <c r="AX32" s="27"/>
      <c r="AY32" s="27"/>
      <c r="AZ32" s="27"/>
      <c r="BA32" s="27"/>
      <c r="BB32" s="46"/>
      <c r="BC32" s="27"/>
      <c r="BD32" s="27"/>
      <c r="BE32" s="27"/>
      <c r="BF32" s="27"/>
      <c r="BG32" s="27"/>
      <c r="BH32" s="27"/>
      <c r="BI32" s="27"/>
      <c r="BJ32" s="27"/>
      <c r="BK32" s="27"/>
      <c r="BL32" s="46"/>
      <c r="BM32" s="27"/>
      <c r="BN32" s="42"/>
      <c r="BO32" s="42"/>
      <c r="BP32" s="46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</row>
    <row r="33" ht="22.5" customHeight="1">
      <c r="A33" s="47" t="s">
        <v>22</v>
      </c>
      <c r="B33" s="11"/>
      <c r="C33" s="11"/>
      <c r="D33" s="12"/>
      <c r="E33" s="48">
        <f t="shared" ref="E33:BP33" si="8">SUM(E7,E11,E13,E15,E17,E19,E21,E23,E25,E27,E29,E31)</f>
        <v>2.5</v>
      </c>
      <c r="F33" s="48">
        <f t="shared" si="8"/>
        <v>7.5</v>
      </c>
      <c r="G33" s="48">
        <f t="shared" si="8"/>
        <v>11.66666667</v>
      </c>
      <c r="H33" s="48">
        <f t="shared" si="8"/>
        <v>11.66666667</v>
      </c>
      <c r="I33" s="48">
        <f t="shared" si="8"/>
        <v>4.166666667</v>
      </c>
      <c r="J33" s="48">
        <f t="shared" si="8"/>
        <v>4.166666667</v>
      </c>
      <c r="K33" s="48">
        <f t="shared" si="8"/>
        <v>10.41666667</v>
      </c>
      <c r="L33" s="48">
        <f t="shared" si="8"/>
        <v>10.41666667</v>
      </c>
      <c r="M33" s="48">
        <f t="shared" si="8"/>
        <v>6.25</v>
      </c>
      <c r="N33" s="48">
        <f t="shared" si="8"/>
        <v>6.25</v>
      </c>
      <c r="O33" s="48">
        <f t="shared" si="8"/>
        <v>2.5</v>
      </c>
      <c r="P33" s="48">
        <f t="shared" si="8"/>
        <v>2.5</v>
      </c>
      <c r="Q33" s="48">
        <f t="shared" si="8"/>
        <v>2.5</v>
      </c>
      <c r="R33" s="48">
        <f t="shared" si="8"/>
        <v>2.5</v>
      </c>
      <c r="S33" s="48">
        <f t="shared" si="8"/>
        <v>2.5</v>
      </c>
      <c r="T33" s="48">
        <f t="shared" si="8"/>
        <v>2.5</v>
      </c>
      <c r="U33" s="48">
        <f t="shared" si="8"/>
        <v>2.5</v>
      </c>
      <c r="V33" s="48">
        <f t="shared" si="8"/>
        <v>2.5</v>
      </c>
      <c r="W33" s="48">
        <f t="shared" si="8"/>
        <v>2.5</v>
      </c>
      <c r="X33" s="48">
        <f t="shared" si="8"/>
        <v>2.5</v>
      </c>
      <c r="Y33" s="48">
        <f t="shared" si="8"/>
        <v>0</v>
      </c>
      <c r="Z33" s="48">
        <f t="shared" si="8"/>
        <v>0</v>
      </c>
      <c r="AA33" s="48">
        <f t="shared" si="8"/>
        <v>0</v>
      </c>
      <c r="AB33" s="48">
        <f t="shared" si="8"/>
        <v>0</v>
      </c>
      <c r="AC33" s="48">
        <f t="shared" si="8"/>
        <v>0</v>
      </c>
      <c r="AD33" s="48">
        <f t="shared" si="8"/>
        <v>0</v>
      </c>
      <c r="AE33" s="48">
        <f t="shared" si="8"/>
        <v>0</v>
      </c>
      <c r="AF33" s="48">
        <f t="shared" si="8"/>
        <v>0</v>
      </c>
      <c r="AG33" s="48">
        <f t="shared" si="8"/>
        <v>0</v>
      </c>
      <c r="AH33" s="48">
        <f t="shared" si="8"/>
        <v>0</v>
      </c>
      <c r="AI33" s="48">
        <f t="shared" si="8"/>
        <v>0</v>
      </c>
      <c r="AJ33" s="48">
        <f t="shared" si="8"/>
        <v>0</v>
      </c>
      <c r="AK33" s="48">
        <f t="shared" si="8"/>
        <v>0</v>
      </c>
      <c r="AL33" s="48">
        <f t="shared" si="8"/>
        <v>0</v>
      </c>
      <c r="AM33" s="48">
        <f t="shared" si="8"/>
        <v>0</v>
      </c>
      <c r="AN33" s="48">
        <f t="shared" si="8"/>
        <v>0</v>
      </c>
      <c r="AO33" s="48">
        <f t="shared" si="8"/>
        <v>0</v>
      </c>
      <c r="AP33" s="48">
        <f t="shared" si="8"/>
        <v>0</v>
      </c>
      <c r="AQ33" s="48">
        <f t="shared" si="8"/>
        <v>0</v>
      </c>
      <c r="AR33" s="48">
        <f t="shared" si="8"/>
        <v>0</v>
      </c>
      <c r="AS33" s="48">
        <f t="shared" si="8"/>
        <v>0</v>
      </c>
      <c r="AT33" s="48">
        <f t="shared" si="8"/>
        <v>0</v>
      </c>
      <c r="AU33" s="48">
        <f t="shared" si="8"/>
        <v>0</v>
      </c>
      <c r="AV33" s="48">
        <f t="shared" si="8"/>
        <v>0</v>
      </c>
      <c r="AW33" s="48">
        <f t="shared" si="8"/>
        <v>0</v>
      </c>
      <c r="AX33" s="48">
        <f t="shared" si="8"/>
        <v>0</v>
      </c>
      <c r="AY33" s="48">
        <f t="shared" si="8"/>
        <v>0</v>
      </c>
      <c r="AZ33" s="48">
        <f t="shared" si="8"/>
        <v>0</v>
      </c>
      <c r="BA33" s="48">
        <f t="shared" si="8"/>
        <v>0</v>
      </c>
      <c r="BB33" s="48">
        <f t="shared" si="8"/>
        <v>0</v>
      </c>
      <c r="BC33" s="48">
        <f t="shared" si="8"/>
        <v>0</v>
      </c>
      <c r="BD33" s="48">
        <f t="shared" si="8"/>
        <v>0</v>
      </c>
      <c r="BE33" s="48">
        <f t="shared" si="8"/>
        <v>0</v>
      </c>
      <c r="BF33" s="48">
        <f t="shared" si="8"/>
        <v>0</v>
      </c>
      <c r="BG33" s="48">
        <f t="shared" si="8"/>
        <v>0</v>
      </c>
      <c r="BH33" s="48">
        <f t="shared" si="8"/>
        <v>0</v>
      </c>
      <c r="BI33" s="48">
        <f t="shared" si="8"/>
        <v>0</v>
      </c>
      <c r="BJ33" s="48">
        <f t="shared" si="8"/>
        <v>0</v>
      </c>
      <c r="BK33" s="48">
        <f t="shared" si="8"/>
        <v>0</v>
      </c>
      <c r="BL33" s="48">
        <f t="shared" si="8"/>
        <v>0</v>
      </c>
      <c r="BM33" s="48">
        <f t="shared" si="8"/>
        <v>0</v>
      </c>
      <c r="BN33" s="48">
        <f t="shared" si="8"/>
        <v>0</v>
      </c>
      <c r="BO33" s="48">
        <f t="shared" si="8"/>
        <v>0</v>
      </c>
      <c r="BP33" s="48">
        <f t="shared" si="8"/>
        <v>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</row>
    <row r="34" ht="22.5" customHeight="1">
      <c r="A34" s="47" t="s">
        <v>23</v>
      </c>
      <c r="B34" s="11"/>
      <c r="C34" s="11"/>
      <c r="D34" s="12"/>
      <c r="E34" s="48">
        <f>E33</f>
        <v>2.5</v>
      </c>
      <c r="F34" s="48">
        <f t="shared" ref="F34:BP34" si="9">F33+E34</f>
        <v>10</v>
      </c>
      <c r="G34" s="48">
        <f t="shared" si="9"/>
        <v>21.66666667</v>
      </c>
      <c r="H34" s="48">
        <f t="shared" si="9"/>
        <v>33.33333333</v>
      </c>
      <c r="I34" s="48">
        <f t="shared" si="9"/>
        <v>37.5</v>
      </c>
      <c r="J34" s="48">
        <f t="shared" si="9"/>
        <v>41.66666667</v>
      </c>
      <c r="K34" s="48">
        <f t="shared" si="9"/>
        <v>52.08333333</v>
      </c>
      <c r="L34" s="48">
        <f t="shared" si="9"/>
        <v>62.5</v>
      </c>
      <c r="M34" s="48">
        <f t="shared" si="9"/>
        <v>68.75</v>
      </c>
      <c r="N34" s="48">
        <f t="shared" si="9"/>
        <v>75</v>
      </c>
      <c r="O34" s="48">
        <f t="shared" si="9"/>
        <v>77.5</v>
      </c>
      <c r="P34" s="48">
        <f t="shared" si="9"/>
        <v>80</v>
      </c>
      <c r="Q34" s="48">
        <f t="shared" si="9"/>
        <v>82.5</v>
      </c>
      <c r="R34" s="48">
        <f t="shared" si="9"/>
        <v>85</v>
      </c>
      <c r="S34" s="48">
        <f t="shared" si="9"/>
        <v>87.5</v>
      </c>
      <c r="T34" s="48">
        <f t="shared" si="9"/>
        <v>90</v>
      </c>
      <c r="U34" s="48">
        <f t="shared" si="9"/>
        <v>92.5</v>
      </c>
      <c r="V34" s="48">
        <f t="shared" si="9"/>
        <v>95</v>
      </c>
      <c r="W34" s="48">
        <f t="shared" si="9"/>
        <v>97.5</v>
      </c>
      <c r="X34" s="48">
        <f t="shared" si="9"/>
        <v>100</v>
      </c>
      <c r="Y34" s="48">
        <f t="shared" si="9"/>
        <v>100</v>
      </c>
      <c r="Z34" s="48">
        <f t="shared" si="9"/>
        <v>100</v>
      </c>
      <c r="AA34" s="48">
        <f t="shared" si="9"/>
        <v>100</v>
      </c>
      <c r="AB34" s="48">
        <f t="shared" si="9"/>
        <v>100</v>
      </c>
      <c r="AC34" s="48">
        <f t="shared" si="9"/>
        <v>100</v>
      </c>
      <c r="AD34" s="48">
        <f t="shared" si="9"/>
        <v>100</v>
      </c>
      <c r="AE34" s="48">
        <f t="shared" si="9"/>
        <v>100</v>
      </c>
      <c r="AF34" s="48">
        <f t="shared" si="9"/>
        <v>100</v>
      </c>
      <c r="AG34" s="48">
        <f t="shared" si="9"/>
        <v>100</v>
      </c>
      <c r="AH34" s="48">
        <f t="shared" si="9"/>
        <v>100</v>
      </c>
      <c r="AI34" s="48">
        <f t="shared" si="9"/>
        <v>100</v>
      </c>
      <c r="AJ34" s="48">
        <f t="shared" si="9"/>
        <v>100</v>
      </c>
      <c r="AK34" s="48">
        <f t="shared" si="9"/>
        <v>100</v>
      </c>
      <c r="AL34" s="48">
        <f t="shared" si="9"/>
        <v>100</v>
      </c>
      <c r="AM34" s="48">
        <f t="shared" si="9"/>
        <v>100</v>
      </c>
      <c r="AN34" s="48">
        <f t="shared" si="9"/>
        <v>100</v>
      </c>
      <c r="AO34" s="48">
        <f t="shared" si="9"/>
        <v>100</v>
      </c>
      <c r="AP34" s="48">
        <f t="shared" si="9"/>
        <v>100</v>
      </c>
      <c r="AQ34" s="48">
        <f t="shared" si="9"/>
        <v>100</v>
      </c>
      <c r="AR34" s="48">
        <f t="shared" si="9"/>
        <v>100</v>
      </c>
      <c r="AS34" s="48">
        <f t="shared" si="9"/>
        <v>100</v>
      </c>
      <c r="AT34" s="48">
        <f t="shared" si="9"/>
        <v>100</v>
      </c>
      <c r="AU34" s="48">
        <f t="shared" si="9"/>
        <v>100</v>
      </c>
      <c r="AV34" s="48">
        <f t="shared" si="9"/>
        <v>100</v>
      </c>
      <c r="AW34" s="48">
        <f t="shared" si="9"/>
        <v>100</v>
      </c>
      <c r="AX34" s="48">
        <f t="shared" si="9"/>
        <v>100</v>
      </c>
      <c r="AY34" s="48">
        <f t="shared" si="9"/>
        <v>100</v>
      </c>
      <c r="AZ34" s="48">
        <f t="shared" si="9"/>
        <v>100</v>
      </c>
      <c r="BA34" s="48">
        <f t="shared" si="9"/>
        <v>100</v>
      </c>
      <c r="BB34" s="48">
        <f t="shared" si="9"/>
        <v>100</v>
      </c>
      <c r="BC34" s="48">
        <f t="shared" si="9"/>
        <v>100</v>
      </c>
      <c r="BD34" s="48">
        <f t="shared" si="9"/>
        <v>100</v>
      </c>
      <c r="BE34" s="48">
        <f t="shared" si="9"/>
        <v>100</v>
      </c>
      <c r="BF34" s="48">
        <f t="shared" si="9"/>
        <v>100</v>
      </c>
      <c r="BG34" s="48">
        <f t="shared" si="9"/>
        <v>100</v>
      </c>
      <c r="BH34" s="48">
        <f t="shared" si="9"/>
        <v>100</v>
      </c>
      <c r="BI34" s="48">
        <f t="shared" si="9"/>
        <v>100</v>
      </c>
      <c r="BJ34" s="48">
        <f t="shared" si="9"/>
        <v>100</v>
      </c>
      <c r="BK34" s="48">
        <f t="shared" si="9"/>
        <v>100</v>
      </c>
      <c r="BL34" s="48">
        <f t="shared" si="9"/>
        <v>100</v>
      </c>
      <c r="BM34" s="48">
        <f t="shared" si="9"/>
        <v>100</v>
      </c>
      <c r="BN34" s="48">
        <f t="shared" si="9"/>
        <v>100</v>
      </c>
      <c r="BO34" s="48">
        <f t="shared" si="9"/>
        <v>100</v>
      </c>
      <c r="BP34" s="28">
        <f t="shared" si="9"/>
        <v>100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</row>
    <row r="35" ht="22.5" customHeight="1">
      <c r="A35" s="47" t="s">
        <v>24</v>
      </c>
      <c r="B35" s="11"/>
      <c r="C35" s="11"/>
      <c r="D35" s="12"/>
      <c r="E35" s="48">
        <f t="shared" ref="E35:BP35" si="10">SUM(E8,E12,E14,E16,E18,E20,E22,E24,E26,E28,E30,E32)</f>
        <v>0</v>
      </c>
      <c r="F35" s="48">
        <f t="shared" si="10"/>
        <v>0</v>
      </c>
      <c r="G35" s="48">
        <f t="shared" si="10"/>
        <v>0</v>
      </c>
      <c r="H35" s="48">
        <f t="shared" si="10"/>
        <v>0</v>
      </c>
      <c r="I35" s="48">
        <f t="shared" si="10"/>
        <v>0</v>
      </c>
      <c r="J35" s="48">
        <f t="shared" si="10"/>
        <v>0</v>
      </c>
      <c r="K35" s="48">
        <f t="shared" si="10"/>
        <v>0</v>
      </c>
      <c r="L35" s="48">
        <f t="shared" si="10"/>
        <v>0</v>
      </c>
      <c r="M35" s="48">
        <f t="shared" si="10"/>
        <v>0</v>
      </c>
      <c r="N35" s="48">
        <f t="shared" si="10"/>
        <v>0</v>
      </c>
      <c r="O35" s="48">
        <f t="shared" si="10"/>
        <v>0</v>
      </c>
      <c r="P35" s="48">
        <f t="shared" si="10"/>
        <v>0</v>
      </c>
      <c r="Q35" s="48">
        <f t="shared" si="10"/>
        <v>0</v>
      </c>
      <c r="R35" s="48">
        <f t="shared" si="10"/>
        <v>0</v>
      </c>
      <c r="S35" s="48">
        <f t="shared" si="10"/>
        <v>0</v>
      </c>
      <c r="T35" s="48">
        <f t="shared" si="10"/>
        <v>0</v>
      </c>
      <c r="U35" s="48">
        <f t="shared" si="10"/>
        <v>0</v>
      </c>
      <c r="V35" s="48">
        <f t="shared" si="10"/>
        <v>0</v>
      </c>
      <c r="W35" s="48">
        <f t="shared" si="10"/>
        <v>0</v>
      </c>
      <c r="X35" s="48">
        <f t="shared" si="10"/>
        <v>0</v>
      </c>
      <c r="Y35" s="48">
        <f t="shared" si="10"/>
        <v>0</v>
      </c>
      <c r="Z35" s="48">
        <f t="shared" si="10"/>
        <v>0</v>
      </c>
      <c r="AA35" s="48">
        <f t="shared" si="10"/>
        <v>0</v>
      </c>
      <c r="AB35" s="48">
        <f t="shared" si="10"/>
        <v>0</v>
      </c>
      <c r="AC35" s="48">
        <f t="shared" si="10"/>
        <v>0</v>
      </c>
      <c r="AD35" s="48">
        <f t="shared" si="10"/>
        <v>0</v>
      </c>
      <c r="AE35" s="48">
        <f t="shared" si="10"/>
        <v>0</v>
      </c>
      <c r="AF35" s="48">
        <f t="shared" si="10"/>
        <v>0</v>
      </c>
      <c r="AG35" s="48">
        <f t="shared" si="10"/>
        <v>0</v>
      </c>
      <c r="AH35" s="48">
        <f t="shared" si="10"/>
        <v>0</v>
      </c>
      <c r="AI35" s="48">
        <f t="shared" si="10"/>
        <v>0</v>
      </c>
      <c r="AJ35" s="48">
        <f t="shared" si="10"/>
        <v>0</v>
      </c>
      <c r="AK35" s="48">
        <f t="shared" si="10"/>
        <v>0</v>
      </c>
      <c r="AL35" s="48">
        <f t="shared" si="10"/>
        <v>0</v>
      </c>
      <c r="AM35" s="48">
        <f t="shared" si="10"/>
        <v>0</v>
      </c>
      <c r="AN35" s="48">
        <f t="shared" si="10"/>
        <v>0</v>
      </c>
      <c r="AO35" s="48">
        <f t="shared" si="10"/>
        <v>0</v>
      </c>
      <c r="AP35" s="48">
        <f t="shared" si="10"/>
        <v>0</v>
      </c>
      <c r="AQ35" s="48">
        <f t="shared" si="10"/>
        <v>0</v>
      </c>
      <c r="AR35" s="48">
        <f t="shared" si="10"/>
        <v>0</v>
      </c>
      <c r="AS35" s="48">
        <f t="shared" si="10"/>
        <v>0</v>
      </c>
      <c r="AT35" s="48">
        <f t="shared" si="10"/>
        <v>0</v>
      </c>
      <c r="AU35" s="48">
        <f t="shared" si="10"/>
        <v>0</v>
      </c>
      <c r="AV35" s="48">
        <f t="shared" si="10"/>
        <v>0</v>
      </c>
      <c r="AW35" s="48">
        <f t="shared" si="10"/>
        <v>0</v>
      </c>
      <c r="AX35" s="48">
        <f t="shared" si="10"/>
        <v>0</v>
      </c>
      <c r="AY35" s="48">
        <f t="shared" si="10"/>
        <v>0</v>
      </c>
      <c r="AZ35" s="48">
        <f t="shared" si="10"/>
        <v>0</v>
      </c>
      <c r="BA35" s="48">
        <f t="shared" si="10"/>
        <v>0</v>
      </c>
      <c r="BB35" s="48">
        <f t="shared" si="10"/>
        <v>0</v>
      </c>
      <c r="BC35" s="48">
        <f t="shared" si="10"/>
        <v>0</v>
      </c>
      <c r="BD35" s="48">
        <f t="shared" si="10"/>
        <v>0</v>
      </c>
      <c r="BE35" s="48">
        <f t="shared" si="10"/>
        <v>0</v>
      </c>
      <c r="BF35" s="48">
        <f t="shared" si="10"/>
        <v>0</v>
      </c>
      <c r="BG35" s="48">
        <f t="shared" si="10"/>
        <v>0</v>
      </c>
      <c r="BH35" s="48">
        <f t="shared" si="10"/>
        <v>0</v>
      </c>
      <c r="BI35" s="48">
        <f t="shared" si="10"/>
        <v>0</v>
      </c>
      <c r="BJ35" s="48">
        <f t="shared" si="10"/>
        <v>0</v>
      </c>
      <c r="BK35" s="48">
        <f t="shared" si="10"/>
        <v>0</v>
      </c>
      <c r="BL35" s="48">
        <f t="shared" si="10"/>
        <v>0</v>
      </c>
      <c r="BM35" s="48">
        <f t="shared" si="10"/>
        <v>0</v>
      </c>
      <c r="BN35" s="48">
        <f t="shared" si="10"/>
        <v>0</v>
      </c>
      <c r="BO35" s="48">
        <f t="shared" si="10"/>
        <v>0</v>
      </c>
      <c r="BP35" s="48">
        <f t="shared" si="10"/>
        <v>0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</row>
    <row r="36" ht="22.5" customHeight="1">
      <c r="A36" s="47" t="s">
        <v>25</v>
      </c>
      <c r="B36" s="11"/>
      <c r="C36" s="11"/>
      <c r="D36" s="12"/>
      <c r="E36" s="48">
        <f>E35</f>
        <v>0</v>
      </c>
      <c r="F36" s="48">
        <f t="shared" ref="F36:BP36" si="11">F35+E36</f>
        <v>0</v>
      </c>
      <c r="G36" s="48">
        <f t="shared" si="11"/>
        <v>0</v>
      </c>
      <c r="H36" s="48">
        <f t="shared" si="11"/>
        <v>0</v>
      </c>
      <c r="I36" s="48">
        <f t="shared" si="11"/>
        <v>0</v>
      </c>
      <c r="J36" s="48">
        <f t="shared" si="11"/>
        <v>0</v>
      </c>
      <c r="K36" s="48">
        <f t="shared" si="11"/>
        <v>0</v>
      </c>
      <c r="L36" s="48">
        <f t="shared" si="11"/>
        <v>0</v>
      </c>
      <c r="M36" s="48">
        <f t="shared" si="11"/>
        <v>0</v>
      </c>
      <c r="N36" s="48">
        <f t="shared" si="11"/>
        <v>0</v>
      </c>
      <c r="O36" s="48">
        <f t="shared" si="11"/>
        <v>0</v>
      </c>
      <c r="P36" s="48">
        <f t="shared" si="11"/>
        <v>0</v>
      </c>
      <c r="Q36" s="48">
        <f t="shared" si="11"/>
        <v>0</v>
      </c>
      <c r="R36" s="48">
        <f t="shared" si="11"/>
        <v>0</v>
      </c>
      <c r="S36" s="38">
        <f t="shared" si="11"/>
        <v>0</v>
      </c>
      <c r="T36" s="48">
        <f t="shared" si="11"/>
        <v>0</v>
      </c>
      <c r="U36" s="48">
        <f t="shared" si="11"/>
        <v>0</v>
      </c>
      <c r="V36" s="48">
        <f t="shared" si="11"/>
        <v>0</v>
      </c>
      <c r="W36" s="48">
        <f t="shared" si="11"/>
        <v>0</v>
      </c>
      <c r="X36" s="48">
        <f t="shared" si="11"/>
        <v>0</v>
      </c>
      <c r="Y36" s="48">
        <f t="shared" si="11"/>
        <v>0</v>
      </c>
      <c r="Z36" s="48">
        <f t="shared" si="11"/>
        <v>0</v>
      </c>
      <c r="AA36" s="48">
        <f t="shared" si="11"/>
        <v>0</v>
      </c>
      <c r="AB36" s="49">
        <f t="shared" si="11"/>
        <v>0</v>
      </c>
      <c r="AC36" s="48">
        <f t="shared" si="11"/>
        <v>0</v>
      </c>
      <c r="AD36" s="48">
        <f t="shared" si="11"/>
        <v>0</v>
      </c>
      <c r="AE36" s="48">
        <f t="shared" si="11"/>
        <v>0</v>
      </c>
      <c r="AF36" s="48">
        <f t="shared" si="11"/>
        <v>0</v>
      </c>
      <c r="AG36" s="48">
        <f t="shared" si="11"/>
        <v>0</v>
      </c>
      <c r="AH36" s="48">
        <f t="shared" si="11"/>
        <v>0</v>
      </c>
      <c r="AI36" s="48">
        <f t="shared" si="11"/>
        <v>0</v>
      </c>
      <c r="AJ36" s="48">
        <f t="shared" si="11"/>
        <v>0</v>
      </c>
      <c r="AK36" s="48">
        <f t="shared" si="11"/>
        <v>0</v>
      </c>
      <c r="AL36" s="48">
        <f t="shared" si="11"/>
        <v>0</v>
      </c>
      <c r="AM36" s="48">
        <f t="shared" si="11"/>
        <v>0</v>
      </c>
      <c r="AN36" s="48">
        <f t="shared" si="11"/>
        <v>0</v>
      </c>
      <c r="AO36" s="48">
        <f t="shared" si="11"/>
        <v>0</v>
      </c>
      <c r="AP36" s="48">
        <f t="shared" si="11"/>
        <v>0</v>
      </c>
      <c r="AQ36" s="48">
        <f t="shared" si="11"/>
        <v>0</v>
      </c>
      <c r="AR36" s="48">
        <f t="shared" si="11"/>
        <v>0</v>
      </c>
      <c r="AS36" s="48">
        <f t="shared" si="11"/>
        <v>0</v>
      </c>
      <c r="AT36" s="48">
        <f t="shared" si="11"/>
        <v>0</v>
      </c>
      <c r="AU36" s="48">
        <f t="shared" si="11"/>
        <v>0</v>
      </c>
      <c r="AV36" s="48">
        <f t="shared" si="11"/>
        <v>0</v>
      </c>
      <c r="AW36" s="48">
        <f t="shared" si="11"/>
        <v>0</v>
      </c>
      <c r="AX36" s="48">
        <f t="shared" si="11"/>
        <v>0</v>
      </c>
      <c r="AY36" s="48">
        <f t="shared" si="11"/>
        <v>0</v>
      </c>
      <c r="AZ36" s="48">
        <f t="shared" si="11"/>
        <v>0</v>
      </c>
      <c r="BA36" s="48">
        <f t="shared" si="11"/>
        <v>0</v>
      </c>
      <c r="BB36" s="48">
        <f t="shared" si="11"/>
        <v>0</v>
      </c>
      <c r="BC36" s="48">
        <f t="shared" si="11"/>
        <v>0</v>
      </c>
      <c r="BD36" s="48">
        <f t="shared" si="11"/>
        <v>0</v>
      </c>
      <c r="BE36" s="48">
        <f t="shared" si="11"/>
        <v>0</v>
      </c>
      <c r="BF36" s="48">
        <f t="shared" si="11"/>
        <v>0</v>
      </c>
      <c r="BG36" s="48">
        <f t="shared" si="11"/>
        <v>0</v>
      </c>
      <c r="BH36" s="48">
        <f t="shared" si="11"/>
        <v>0</v>
      </c>
      <c r="BI36" s="48">
        <f t="shared" si="11"/>
        <v>0</v>
      </c>
      <c r="BJ36" s="48">
        <f t="shared" si="11"/>
        <v>0</v>
      </c>
      <c r="BK36" s="48">
        <f t="shared" si="11"/>
        <v>0</v>
      </c>
      <c r="BL36" s="48">
        <f t="shared" si="11"/>
        <v>0</v>
      </c>
      <c r="BM36" s="48">
        <f t="shared" si="11"/>
        <v>0</v>
      </c>
      <c r="BN36" s="48">
        <f t="shared" si="11"/>
        <v>0</v>
      </c>
      <c r="BO36" s="48">
        <f t="shared" si="11"/>
        <v>0</v>
      </c>
      <c r="BP36" s="38">
        <f t="shared" si="11"/>
        <v>0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</row>
    <row r="37" ht="22.5" customHeight="1">
      <c r="A37" s="47" t="s">
        <v>26</v>
      </c>
      <c r="B37" s="11"/>
      <c r="C37" s="11"/>
      <c r="D37" s="12"/>
      <c r="E37" s="48">
        <f t="shared" ref="E37:BP37" si="12">E34-E36</f>
        <v>2.5</v>
      </c>
      <c r="F37" s="48">
        <f t="shared" si="12"/>
        <v>10</v>
      </c>
      <c r="G37" s="48">
        <f t="shared" si="12"/>
        <v>21.66666667</v>
      </c>
      <c r="H37" s="48">
        <f t="shared" si="12"/>
        <v>33.33333333</v>
      </c>
      <c r="I37" s="48">
        <f t="shared" si="12"/>
        <v>37.5</v>
      </c>
      <c r="J37" s="48">
        <f t="shared" si="12"/>
        <v>41.66666667</v>
      </c>
      <c r="K37" s="48">
        <f t="shared" si="12"/>
        <v>52.08333333</v>
      </c>
      <c r="L37" s="48">
        <f t="shared" si="12"/>
        <v>62.5</v>
      </c>
      <c r="M37" s="48">
        <f t="shared" si="12"/>
        <v>68.75</v>
      </c>
      <c r="N37" s="48">
        <f t="shared" si="12"/>
        <v>75</v>
      </c>
      <c r="O37" s="48">
        <f t="shared" si="12"/>
        <v>77.5</v>
      </c>
      <c r="P37" s="48">
        <f t="shared" si="12"/>
        <v>80</v>
      </c>
      <c r="Q37" s="48">
        <f t="shared" si="12"/>
        <v>82.5</v>
      </c>
      <c r="R37" s="48">
        <f t="shared" si="12"/>
        <v>85</v>
      </c>
      <c r="S37" s="38">
        <f t="shared" si="12"/>
        <v>87.5</v>
      </c>
      <c r="T37" s="48">
        <f t="shared" si="12"/>
        <v>90</v>
      </c>
      <c r="U37" s="48">
        <f t="shared" si="12"/>
        <v>92.5</v>
      </c>
      <c r="V37" s="48">
        <f t="shared" si="12"/>
        <v>95</v>
      </c>
      <c r="W37" s="48">
        <f t="shared" si="12"/>
        <v>97.5</v>
      </c>
      <c r="X37" s="48">
        <f t="shared" si="12"/>
        <v>100</v>
      </c>
      <c r="Y37" s="48">
        <f t="shared" si="12"/>
        <v>100</v>
      </c>
      <c r="Z37" s="48">
        <f t="shared" si="12"/>
        <v>100</v>
      </c>
      <c r="AA37" s="48">
        <f t="shared" si="12"/>
        <v>100</v>
      </c>
      <c r="AB37" s="48">
        <f t="shared" si="12"/>
        <v>100</v>
      </c>
      <c r="AC37" s="48">
        <f t="shared" si="12"/>
        <v>100</v>
      </c>
      <c r="AD37" s="48">
        <f t="shared" si="12"/>
        <v>100</v>
      </c>
      <c r="AE37" s="48">
        <f t="shared" si="12"/>
        <v>100</v>
      </c>
      <c r="AF37" s="48">
        <f t="shared" si="12"/>
        <v>100</v>
      </c>
      <c r="AG37" s="48">
        <f t="shared" si="12"/>
        <v>100</v>
      </c>
      <c r="AH37" s="48">
        <f t="shared" si="12"/>
        <v>100</v>
      </c>
      <c r="AI37" s="48">
        <f t="shared" si="12"/>
        <v>100</v>
      </c>
      <c r="AJ37" s="48">
        <f t="shared" si="12"/>
        <v>100</v>
      </c>
      <c r="AK37" s="48">
        <f t="shared" si="12"/>
        <v>100</v>
      </c>
      <c r="AL37" s="48">
        <f t="shared" si="12"/>
        <v>100</v>
      </c>
      <c r="AM37" s="48">
        <f t="shared" si="12"/>
        <v>100</v>
      </c>
      <c r="AN37" s="48">
        <f t="shared" si="12"/>
        <v>100</v>
      </c>
      <c r="AO37" s="48">
        <f t="shared" si="12"/>
        <v>100</v>
      </c>
      <c r="AP37" s="48">
        <f t="shared" si="12"/>
        <v>100</v>
      </c>
      <c r="AQ37" s="48">
        <f t="shared" si="12"/>
        <v>100</v>
      </c>
      <c r="AR37" s="48">
        <f t="shared" si="12"/>
        <v>100</v>
      </c>
      <c r="AS37" s="48">
        <f t="shared" si="12"/>
        <v>100</v>
      </c>
      <c r="AT37" s="48">
        <f t="shared" si="12"/>
        <v>100</v>
      </c>
      <c r="AU37" s="48">
        <f t="shared" si="12"/>
        <v>100</v>
      </c>
      <c r="AV37" s="48">
        <f t="shared" si="12"/>
        <v>100</v>
      </c>
      <c r="AW37" s="48">
        <f t="shared" si="12"/>
        <v>100</v>
      </c>
      <c r="AX37" s="48">
        <f t="shared" si="12"/>
        <v>100</v>
      </c>
      <c r="AY37" s="48">
        <f t="shared" si="12"/>
        <v>100</v>
      </c>
      <c r="AZ37" s="48">
        <f t="shared" si="12"/>
        <v>100</v>
      </c>
      <c r="BA37" s="48">
        <f t="shared" si="12"/>
        <v>100</v>
      </c>
      <c r="BB37" s="48">
        <f t="shared" si="12"/>
        <v>100</v>
      </c>
      <c r="BC37" s="48">
        <f t="shared" si="12"/>
        <v>100</v>
      </c>
      <c r="BD37" s="48">
        <f t="shared" si="12"/>
        <v>100</v>
      </c>
      <c r="BE37" s="48">
        <f t="shared" si="12"/>
        <v>100</v>
      </c>
      <c r="BF37" s="48">
        <f t="shared" si="12"/>
        <v>100</v>
      </c>
      <c r="BG37" s="48">
        <f t="shared" si="12"/>
        <v>100</v>
      </c>
      <c r="BH37" s="48">
        <f t="shared" si="12"/>
        <v>100</v>
      </c>
      <c r="BI37" s="48">
        <f t="shared" si="12"/>
        <v>100</v>
      </c>
      <c r="BJ37" s="48">
        <f t="shared" si="12"/>
        <v>100</v>
      </c>
      <c r="BK37" s="48">
        <f t="shared" si="12"/>
        <v>100</v>
      </c>
      <c r="BL37" s="48">
        <f t="shared" si="12"/>
        <v>100</v>
      </c>
      <c r="BM37" s="48">
        <f t="shared" si="12"/>
        <v>100</v>
      </c>
      <c r="BN37" s="48">
        <f t="shared" si="12"/>
        <v>100</v>
      </c>
      <c r="BO37" s="48">
        <f t="shared" si="12"/>
        <v>100</v>
      </c>
      <c r="BP37" s="48">
        <f t="shared" si="12"/>
        <v>100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</row>
    <row r="38" ht="18.75" customHeight="1">
      <c r="A38" s="50" t="s">
        <v>27</v>
      </c>
      <c r="B38" s="11"/>
      <c r="C38" s="11"/>
      <c r="D38" s="12"/>
      <c r="E38" s="48">
        <f t="shared" ref="E38:AB38" si="13">E33</f>
        <v>2.5</v>
      </c>
      <c r="F38" s="48">
        <f t="shared" si="13"/>
        <v>7.5</v>
      </c>
      <c r="G38" s="48">
        <f t="shared" si="13"/>
        <v>11.66666667</v>
      </c>
      <c r="H38" s="48">
        <f t="shared" si="13"/>
        <v>11.66666667</v>
      </c>
      <c r="I38" s="48">
        <f t="shared" si="13"/>
        <v>4.166666667</v>
      </c>
      <c r="J38" s="48">
        <f t="shared" si="13"/>
        <v>4.166666667</v>
      </c>
      <c r="K38" s="48">
        <f t="shared" si="13"/>
        <v>10.41666667</v>
      </c>
      <c r="L38" s="48">
        <f t="shared" si="13"/>
        <v>10.41666667</v>
      </c>
      <c r="M38" s="48">
        <f t="shared" si="13"/>
        <v>6.25</v>
      </c>
      <c r="N38" s="48">
        <f t="shared" si="13"/>
        <v>6.25</v>
      </c>
      <c r="O38" s="48">
        <f t="shared" si="13"/>
        <v>2.5</v>
      </c>
      <c r="P38" s="48">
        <f t="shared" si="13"/>
        <v>2.5</v>
      </c>
      <c r="Q38" s="48">
        <f t="shared" si="13"/>
        <v>2.5</v>
      </c>
      <c r="R38" s="48">
        <f t="shared" si="13"/>
        <v>2.5</v>
      </c>
      <c r="S38" s="38">
        <f t="shared" si="13"/>
        <v>2.5</v>
      </c>
      <c r="T38" s="48">
        <f t="shared" si="13"/>
        <v>2.5</v>
      </c>
      <c r="U38" s="48">
        <f t="shared" si="13"/>
        <v>2.5</v>
      </c>
      <c r="V38" s="48">
        <f t="shared" si="13"/>
        <v>2.5</v>
      </c>
      <c r="W38" s="48">
        <f t="shared" si="13"/>
        <v>2.5</v>
      </c>
      <c r="X38" s="48">
        <f t="shared" si="13"/>
        <v>2.5</v>
      </c>
      <c r="Y38" s="48">
        <f t="shared" si="13"/>
        <v>0</v>
      </c>
      <c r="Z38" s="48">
        <f t="shared" si="13"/>
        <v>0</v>
      </c>
      <c r="AA38" s="48">
        <f t="shared" si="13"/>
        <v>0</v>
      </c>
      <c r="AB38" s="48">
        <f t="shared" si="13"/>
        <v>0</v>
      </c>
      <c r="AC38" s="51"/>
      <c r="AD38" s="51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</row>
    <row r="39" ht="18.75" customHeight="1">
      <c r="A39" s="50" t="s">
        <v>28</v>
      </c>
      <c r="B39" s="11"/>
      <c r="C39" s="11"/>
      <c r="D39" s="12"/>
      <c r="E39" s="48">
        <f t="shared" ref="E39:BP39" si="14">E34</f>
        <v>2.5</v>
      </c>
      <c r="F39" s="48">
        <f t="shared" si="14"/>
        <v>10</v>
      </c>
      <c r="G39" s="48">
        <f t="shared" si="14"/>
        <v>21.66666667</v>
      </c>
      <c r="H39" s="48">
        <f t="shared" si="14"/>
        <v>33.33333333</v>
      </c>
      <c r="I39" s="48">
        <f t="shared" si="14"/>
        <v>37.5</v>
      </c>
      <c r="J39" s="48">
        <f t="shared" si="14"/>
        <v>41.66666667</v>
      </c>
      <c r="K39" s="48">
        <f t="shared" si="14"/>
        <v>52.08333333</v>
      </c>
      <c r="L39" s="48">
        <f t="shared" si="14"/>
        <v>62.5</v>
      </c>
      <c r="M39" s="48">
        <f t="shared" si="14"/>
        <v>68.75</v>
      </c>
      <c r="N39" s="48">
        <f t="shared" si="14"/>
        <v>75</v>
      </c>
      <c r="O39" s="48">
        <f t="shared" si="14"/>
        <v>77.5</v>
      </c>
      <c r="P39" s="48">
        <f t="shared" si="14"/>
        <v>80</v>
      </c>
      <c r="Q39" s="48">
        <f t="shared" si="14"/>
        <v>82.5</v>
      </c>
      <c r="R39" s="48">
        <f t="shared" si="14"/>
        <v>85</v>
      </c>
      <c r="S39" s="38">
        <f t="shared" si="14"/>
        <v>87.5</v>
      </c>
      <c r="T39" s="48">
        <f t="shared" si="14"/>
        <v>90</v>
      </c>
      <c r="U39" s="48">
        <f t="shared" si="14"/>
        <v>92.5</v>
      </c>
      <c r="V39" s="48">
        <f t="shared" si="14"/>
        <v>95</v>
      </c>
      <c r="W39" s="48">
        <f t="shared" si="14"/>
        <v>97.5</v>
      </c>
      <c r="X39" s="48">
        <f t="shared" si="14"/>
        <v>100</v>
      </c>
      <c r="Y39" s="48">
        <f t="shared" si="14"/>
        <v>100</v>
      </c>
      <c r="Z39" s="48">
        <f t="shared" si="14"/>
        <v>100</v>
      </c>
      <c r="AA39" s="48">
        <f t="shared" si="14"/>
        <v>100</v>
      </c>
      <c r="AB39" s="48">
        <f t="shared" si="14"/>
        <v>100</v>
      </c>
      <c r="AC39" s="48">
        <f t="shared" si="14"/>
        <v>100</v>
      </c>
      <c r="AD39" s="48">
        <f t="shared" si="14"/>
        <v>100</v>
      </c>
      <c r="AE39" s="48">
        <f t="shared" si="14"/>
        <v>100</v>
      </c>
      <c r="AF39" s="48">
        <f t="shared" si="14"/>
        <v>100</v>
      </c>
      <c r="AG39" s="48">
        <f t="shared" si="14"/>
        <v>100</v>
      </c>
      <c r="AH39" s="48">
        <f t="shared" si="14"/>
        <v>100</v>
      </c>
      <c r="AI39" s="48">
        <f t="shared" si="14"/>
        <v>100</v>
      </c>
      <c r="AJ39" s="48">
        <f t="shared" si="14"/>
        <v>100</v>
      </c>
      <c r="AK39" s="48">
        <f t="shared" si="14"/>
        <v>100</v>
      </c>
      <c r="AL39" s="48">
        <f t="shared" si="14"/>
        <v>100</v>
      </c>
      <c r="AM39" s="48">
        <f t="shared" si="14"/>
        <v>100</v>
      </c>
      <c r="AN39" s="48">
        <f t="shared" si="14"/>
        <v>100</v>
      </c>
      <c r="AO39" s="48">
        <f t="shared" si="14"/>
        <v>100</v>
      </c>
      <c r="AP39" s="48">
        <f t="shared" si="14"/>
        <v>100</v>
      </c>
      <c r="AQ39" s="38">
        <f t="shared" si="14"/>
        <v>100</v>
      </c>
      <c r="AR39" s="48">
        <f t="shared" si="14"/>
        <v>100</v>
      </c>
      <c r="AS39" s="48">
        <f t="shared" si="14"/>
        <v>100</v>
      </c>
      <c r="AT39" s="48">
        <f t="shared" si="14"/>
        <v>100</v>
      </c>
      <c r="AU39" s="48">
        <f t="shared" si="14"/>
        <v>100</v>
      </c>
      <c r="AV39" s="48">
        <f t="shared" si="14"/>
        <v>100</v>
      </c>
      <c r="AW39" s="48">
        <f t="shared" si="14"/>
        <v>100</v>
      </c>
      <c r="AX39" s="48">
        <f t="shared" si="14"/>
        <v>100</v>
      </c>
      <c r="AY39" s="48">
        <f t="shared" si="14"/>
        <v>100</v>
      </c>
      <c r="AZ39" s="48">
        <f t="shared" si="14"/>
        <v>100</v>
      </c>
      <c r="BA39" s="48">
        <f t="shared" si="14"/>
        <v>100</v>
      </c>
      <c r="BB39" s="48">
        <f t="shared" si="14"/>
        <v>100</v>
      </c>
      <c r="BC39" s="48">
        <f t="shared" si="14"/>
        <v>100</v>
      </c>
      <c r="BD39" s="48">
        <f t="shared" si="14"/>
        <v>100</v>
      </c>
      <c r="BE39" s="48">
        <f t="shared" si="14"/>
        <v>100</v>
      </c>
      <c r="BF39" s="48">
        <f t="shared" si="14"/>
        <v>100</v>
      </c>
      <c r="BG39" s="48">
        <f t="shared" si="14"/>
        <v>100</v>
      </c>
      <c r="BH39" s="48">
        <f t="shared" si="14"/>
        <v>100</v>
      </c>
      <c r="BI39" s="48">
        <f t="shared" si="14"/>
        <v>100</v>
      </c>
      <c r="BJ39" s="48">
        <f t="shared" si="14"/>
        <v>100</v>
      </c>
      <c r="BK39" s="48">
        <f t="shared" si="14"/>
        <v>100</v>
      </c>
      <c r="BL39" s="48">
        <f t="shared" si="14"/>
        <v>100</v>
      </c>
      <c r="BM39" s="48">
        <f t="shared" si="14"/>
        <v>100</v>
      </c>
      <c r="BN39" s="48">
        <f t="shared" si="14"/>
        <v>100</v>
      </c>
      <c r="BO39" s="48">
        <f t="shared" si="14"/>
        <v>100</v>
      </c>
      <c r="BP39" s="48">
        <f t="shared" si="14"/>
        <v>100</v>
      </c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</row>
    <row r="40" ht="18.75" customHeight="1">
      <c r="A40" s="53" t="s">
        <v>29</v>
      </c>
      <c r="B40" s="11"/>
      <c r="C40" s="11"/>
      <c r="D40" s="12"/>
      <c r="E40" s="48">
        <f t="shared" ref="E40:BP40" si="15">(E39/$AB$39)*100</f>
        <v>2.5</v>
      </c>
      <c r="F40" s="48">
        <f t="shared" si="15"/>
        <v>10</v>
      </c>
      <c r="G40" s="48">
        <f t="shared" si="15"/>
        <v>21.66666667</v>
      </c>
      <c r="H40" s="48">
        <f t="shared" si="15"/>
        <v>33.33333333</v>
      </c>
      <c r="I40" s="48">
        <f t="shared" si="15"/>
        <v>37.5</v>
      </c>
      <c r="J40" s="48">
        <f t="shared" si="15"/>
        <v>41.66666667</v>
      </c>
      <c r="K40" s="48">
        <f t="shared" si="15"/>
        <v>52.08333333</v>
      </c>
      <c r="L40" s="48">
        <f t="shared" si="15"/>
        <v>62.5</v>
      </c>
      <c r="M40" s="48">
        <f t="shared" si="15"/>
        <v>68.75</v>
      </c>
      <c r="N40" s="48">
        <f t="shared" si="15"/>
        <v>75</v>
      </c>
      <c r="O40" s="48">
        <f t="shared" si="15"/>
        <v>77.5</v>
      </c>
      <c r="P40" s="48">
        <f t="shared" si="15"/>
        <v>80</v>
      </c>
      <c r="Q40" s="48">
        <f t="shared" si="15"/>
        <v>82.5</v>
      </c>
      <c r="R40" s="48">
        <f t="shared" si="15"/>
        <v>85</v>
      </c>
      <c r="S40" s="38">
        <f t="shared" si="15"/>
        <v>87.5</v>
      </c>
      <c r="T40" s="48">
        <f t="shared" si="15"/>
        <v>90</v>
      </c>
      <c r="U40" s="48">
        <f t="shared" si="15"/>
        <v>92.5</v>
      </c>
      <c r="V40" s="54">
        <f t="shared" si="15"/>
        <v>95</v>
      </c>
      <c r="W40" s="48">
        <f t="shared" si="15"/>
        <v>97.5</v>
      </c>
      <c r="X40" s="48">
        <f t="shared" si="15"/>
        <v>100</v>
      </c>
      <c r="Y40" s="48">
        <f t="shared" si="15"/>
        <v>100</v>
      </c>
      <c r="Z40" s="48">
        <f t="shared" si="15"/>
        <v>100</v>
      </c>
      <c r="AA40" s="48">
        <f t="shared" si="15"/>
        <v>100</v>
      </c>
      <c r="AB40" s="49">
        <f t="shared" si="15"/>
        <v>100</v>
      </c>
      <c r="AC40" s="49">
        <f t="shared" si="15"/>
        <v>100</v>
      </c>
      <c r="AD40" s="49">
        <f t="shared" si="15"/>
        <v>100</v>
      </c>
      <c r="AE40" s="49">
        <f t="shared" si="15"/>
        <v>100</v>
      </c>
      <c r="AF40" s="49">
        <f t="shared" si="15"/>
        <v>100</v>
      </c>
      <c r="AG40" s="49">
        <f t="shared" si="15"/>
        <v>100</v>
      </c>
      <c r="AH40" s="49">
        <f t="shared" si="15"/>
        <v>100</v>
      </c>
      <c r="AI40" s="49">
        <f t="shared" si="15"/>
        <v>100</v>
      </c>
      <c r="AJ40" s="49">
        <f t="shared" si="15"/>
        <v>100</v>
      </c>
      <c r="AK40" s="49">
        <f t="shared" si="15"/>
        <v>100</v>
      </c>
      <c r="AL40" s="49">
        <f t="shared" si="15"/>
        <v>100</v>
      </c>
      <c r="AM40" s="49">
        <f t="shared" si="15"/>
        <v>100</v>
      </c>
      <c r="AN40" s="49">
        <f t="shared" si="15"/>
        <v>100</v>
      </c>
      <c r="AO40" s="49">
        <f t="shared" si="15"/>
        <v>100</v>
      </c>
      <c r="AP40" s="49">
        <f t="shared" si="15"/>
        <v>100</v>
      </c>
      <c r="AQ40" s="49">
        <f t="shared" si="15"/>
        <v>100</v>
      </c>
      <c r="AR40" s="49">
        <f t="shared" si="15"/>
        <v>100</v>
      </c>
      <c r="AS40" s="49">
        <f t="shared" si="15"/>
        <v>100</v>
      </c>
      <c r="AT40" s="49">
        <f t="shared" si="15"/>
        <v>100</v>
      </c>
      <c r="AU40" s="49">
        <f t="shared" si="15"/>
        <v>100</v>
      </c>
      <c r="AV40" s="49">
        <f t="shared" si="15"/>
        <v>100</v>
      </c>
      <c r="AW40" s="49">
        <f t="shared" si="15"/>
        <v>100</v>
      </c>
      <c r="AX40" s="49">
        <f t="shared" si="15"/>
        <v>100</v>
      </c>
      <c r="AY40" s="49">
        <f t="shared" si="15"/>
        <v>100</v>
      </c>
      <c r="AZ40" s="49">
        <f t="shared" si="15"/>
        <v>100</v>
      </c>
      <c r="BA40" s="49">
        <f t="shared" si="15"/>
        <v>100</v>
      </c>
      <c r="BB40" s="49">
        <f t="shared" si="15"/>
        <v>100</v>
      </c>
      <c r="BC40" s="49">
        <f t="shared" si="15"/>
        <v>100</v>
      </c>
      <c r="BD40" s="49">
        <f t="shared" si="15"/>
        <v>100</v>
      </c>
      <c r="BE40" s="49">
        <f t="shared" si="15"/>
        <v>100</v>
      </c>
      <c r="BF40" s="49">
        <f t="shared" si="15"/>
        <v>100</v>
      </c>
      <c r="BG40" s="49">
        <f t="shared" si="15"/>
        <v>100</v>
      </c>
      <c r="BH40" s="49">
        <f t="shared" si="15"/>
        <v>100</v>
      </c>
      <c r="BI40" s="49">
        <f t="shared" si="15"/>
        <v>100</v>
      </c>
      <c r="BJ40" s="49">
        <f t="shared" si="15"/>
        <v>100</v>
      </c>
      <c r="BK40" s="49">
        <f t="shared" si="15"/>
        <v>100</v>
      </c>
      <c r="BL40" s="49">
        <f t="shared" si="15"/>
        <v>100</v>
      </c>
      <c r="BM40" s="49">
        <f t="shared" si="15"/>
        <v>100</v>
      </c>
      <c r="BN40" s="49">
        <f t="shared" si="15"/>
        <v>100</v>
      </c>
      <c r="BO40" s="49">
        <f t="shared" si="15"/>
        <v>100</v>
      </c>
      <c r="BP40" s="49">
        <f t="shared" si="15"/>
        <v>100</v>
      </c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</row>
    <row r="41" ht="18.75" customHeight="1">
      <c r="A41" s="50" t="s">
        <v>30</v>
      </c>
      <c r="B41" s="11"/>
      <c r="C41" s="11"/>
      <c r="D41" s="12"/>
      <c r="E41" s="48">
        <f t="shared" ref="E41:AB41" si="16">E35</f>
        <v>0</v>
      </c>
      <c r="F41" s="48">
        <f t="shared" si="16"/>
        <v>0</v>
      </c>
      <c r="G41" s="48">
        <f t="shared" si="16"/>
        <v>0</v>
      </c>
      <c r="H41" s="48">
        <f t="shared" si="16"/>
        <v>0</v>
      </c>
      <c r="I41" s="48">
        <f t="shared" si="16"/>
        <v>0</v>
      </c>
      <c r="J41" s="48">
        <f t="shared" si="16"/>
        <v>0</v>
      </c>
      <c r="K41" s="48">
        <f t="shared" si="16"/>
        <v>0</v>
      </c>
      <c r="L41" s="48">
        <f t="shared" si="16"/>
        <v>0</v>
      </c>
      <c r="M41" s="48">
        <f t="shared" si="16"/>
        <v>0</v>
      </c>
      <c r="N41" s="48">
        <f t="shared" si="16"/>
        <v>0</v>
      </c>
      <c r="O41" s="48">
        <f t="shared" si="16"/>
        <v>0</v>
      </c>
      <c r="P41" s="48">
        <f t="shared" si="16"/>
        <v>0</v>
      </c>
      <c r="Q41" s="48">
        <f t="shared" si="16"/>
        <v>0</v>
      </c>
      <c r="R41" s="48">
        <f t="shared" si="16"/>
        <v>0</v>
      </c>
      <c r="S41" s="38">
        <f t="shared" si="16"/>
        <v>0</v>
      </c>
      <c r="T41" s="48">
        <f t="shared" si="16"/>
        <v>0</v>
      </c>
      <c r="U41" s="48">
        <f t="shared" si="16"/>
        <v>0</v>
      </c>
      <c r="V41" s="48">
        <f t="shared" si="16"/>
        <v>0</v>
      </c>
      <c r="W41" s="48">
        <f t="shared" si="16"/>
        <v>0</v>
      </c>
      <c r="X41" s="48">
        <f t="shared" si="16"/>
        <v>0</v>
      </c>
      <c r="Y41" s="48">
        <f t="shared" si="16"/>
        <v>0</v>
      </c>
      <c r="Z41" s="48">
        <f t="shared" si="16"/>
        <v>0</v>
      </c>
      <c r="AA41" s="48">
        <f t="shared" si="16"/>
        <v>0</v>
      </c>
      <c r="AB41" s="48">
        <f t="shared" si="16"/>
        <v>0</v>
      </c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</row>
    <row r="42" ht="18.75" customHeight="1">
      <c r="A42" s="50" t="s">
        <v>31</v>
      </c>
      <c r="B42" s="11"/>
      <c r="C42" s="11"/>
      <c r="D42" s="12"/>
      <c r="E42" s="48">
        <f t="shared" ref="E42:AB42" si="17">E36:AB36</f>
        <v>0</v>
      </c>
      <c r="F42" s="48">
        <f t="shared" si="17"/>
        <v>0</v>
      </c>
      <c r="G42" s="48">
        <f t="shared" si="17"/>
        <v>0</v>
      </c>
      <c r="H42" s="48">
        <f t="shared" si="17"/>
        <v>0</v>
      </c>
      <c r="I42" s="48">
        <f t="shared" si="17"/>
        <v>0</v>
      </c>
      <c r="J42" s="48">
        <f t="shared" si="17"/>
        <v>0</v>
      </c>
      <c r="K42" s="48">
        <f t="shared" si="17"/>
        <v>0</v>
      </c>
      <c r="L42" s="48">
        <f t="shared" si="17"/>
        <v>0</v>
      </c>
      <c r="M42" s="48">
        <f t="shared" si="17"/>
        <v>0</v>
      </c>
      <c r="N42" s="48">
        <f t="shared" si="17"/>
        <v>0</v>
      </c>
      <c r="O42" s="48">
        <f t="shared" si="17"/>
        <v>0</v>
      </c>
      <c r="P42" s="48">
        <f t="shared" si="17"/>
        <v>0</v>
      </c>
      <c r="Q42" s="48">
        <f t="shared" si="17"/>
        <v>0</v>
      </c>
      <c r="R42" s="48">
        <f t="shared" si="17"/>
        <v>0</v>
      </c>
      <c r="S42" s="38">
        <f t="shared" si="17"/>
        <v>0</v>
      </c>
      <c r="T42" s="48">
        <f t="shared" si="17"/>
        <v>0</v>
      </c>
      <c r="U42" s="48">
        <f t="shared" si="17"/>
        <v>0</v>
      </c>
      <c r="V42" s="48">
        <f t="shared" si="17"/>
        <v>0</v>
      </c>
      <c r="W42" s="48">
        <f t="shared" si="17"/>
        <v>0</v>
      </c>
      <c r="X42" s="48">
        <f t="shared" si="17"/>
        <v>0</v>
      </c>
      <c r="Y42" s="48">
        <f t="shared" si="17"/>
        <v>0</v>
      </c>
      <c r="Z42" s="48">
        <f t="shared" si="17"/>
        <v>0</v>
      </c>
      <c r="AA42" s="48">
        <f t="shared" si="17"/>
        <v>0</v>
      </c>
      <c r="AB42" s="48">
        <f t="shared" si="17"/>
        <v>0</v>
      </c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</row>
    <row r="43" ht="18.75" customHeight="1">
      <c r="A43" s="53" t="s">
        <v>32</v>
      </c>
      <c r="B43" s="11"/>
      <c r="C43" s="11"/>
      <c r="D43" s="12"/>
      <c r="E43" s="48">
        <f t="shared" ref="E43:AB43" si="18">(E42/$AB$39)*100</f>
        <v>0</v>
      </c>
      <c r="F43" s="48">
        <f t="shared" si="18"/>
        <v>0</v>
      </c>
      <c r="G43" s="48">
        <f t="shared" si="18"/>
        <v>0</v>
      </c>
      <c r="H43" s="48">
        <f t="shared" si="18"/>
        <v>0</v>
      </c>
      <c r="I43" s="48">
        <f t="shared" si="18"/>
        <v>0</v>
      </c>
      <c r="J43" s="48">
        <f t="shared" si="18"/>
        <v>0</v>
      </c>
      <c r="K43" s="48">
        <f t="shared" si="18"/>
        <v>0</v>
      </c>
      <c r="L43" s="48">
        <f t="shared" si="18"/>
        <v>0</v>
      </c>
      <c r="M43" s="48">
        <f t="shared" si="18"/>
        <v>0</v>
      </c>
      <c r="N43" s="48">
        <f t="shared" si="18"/>
        <v>0</v>
      </c>
      <c r="O43" s="48">
        <f t="shared" si="18"/>
        <v>0</v>
      </c>
      <c r="P43" s="48">
        <f t="shared" si="18"/>
        <v>0</v>
      </c>
      <c r="Q43" s="48">
        <f t="shared" si="18"/>
        <v>0</v>
      </c>
      <c r="R43" s="48">
        <f t="shared" si="18"/>
        <v>0</v>
      </c>
      <c r="S43" s="38">
        <f t="shared" si="18"/>
        <v>0</v>
      </c>
      <c r="T43" s="48">
        <f t="shared" si="18"/>
        <v>0</v>
      </c>
      <c r="U43" s="48">
        <f t="shared" si="18"/>
        <v>0</v>
      </c>
      <c r="V43" s="54">
        <f t="shared" si="18"/>
        <v>0</v>
      </c>
      <c r="W43" s="48">
        <f t="shared" si="18"/>
        <v>0</v>
      </c>
      <c r="X43" s="48">
        <f t="shared" si="18"/>
        <v>0</v>
      </c>
      <c r="Y43" s="48">
        <f t="shared" si="18"/>
        <v>0</v>
      </c>
      <c r="Z43" s="48">
        <f t="shared" si="18"/>
        <v>0</v>
      </c>
      <c r="AA43" s="48">
        <f t="shared" si="18"/>
        <v>0</v>
      </c>
      <c r="AB43" s="49">
        <f t="shared" si="18"/>
        <v>0</v>
      </c>
      <c r="AC43" s="55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</row>
    <row r="44" ht="18.75" customHeight="1">
      <c r="A44" s="5"/>
      <c r="B44" s="5"/>
      <c r="C44" s="5"/>
      <c r="D44" s="5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</row>
    <row r="45" ht="18.75" customHeight="1">
      <c r="A45" s="5"/>
      <c r="B45" s="5"/>
      <c r="C45" s="5"/>
      <c r="D45" s="5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</row>
    <row r="46" ht="18.75" customHeight="1">
      <c r="A46" s="5"/>
      <c r="B46" s="5"/>
      <c r="C46" s="5"/>
      <c r="D46" s="5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</row>
    <row r="47" ht="18.75" customHeight="1">
      <c r="A47" s="5"/>
      <c r="B47" s="5"/>
      <c r="C47" s="5"/>
      <c r="D47" s="5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</row>
    <row r="48" ht="18.75" customHeight="1">
      <c r="A48" s="5"/>
      <c r="B48" s="5"/>
      <c r="C48" s="5"/>
      <c r="D48" s="5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</row>
    <row r="49" ht="18.75" customHeight="1">
      <c r="A49" s="5"/>
      <c r="B49" s="5"/>
      <c r="C49" s="5"/>
      <c r="D49" s="5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</row>
    <row r="50" ht="18.75" customHeight="1">
      <c r="A50" s="5"/>
      <c r="B50" s="5"/>
      <c r="C50" s="5"/>
      <c r="D50" s="5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</row>
    <row r="51" ht="18.75" customHeight="1">
      <c r="A51" s="5"/>
      <c r="B51" s="5"/>
      <c r="C51" s="5"/>
      <c r="D51" s="5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</row>
    <row r="52" ht="18.75" customHeight="1">
      <c r="A52" s="5"/>
      <c r="B52" s="5"/>
      <c r="C52" s="5"/>
      <c r="D52" s="5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</row>
    <row r="53" ht="18.75" customHeight="1">
      <c r="A53" s="5"/>
      <c r="B53" s="5"/>
      <c r="C53" s="5"/>
      <c r="D53" s="5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</row>
    <row r="54" ht="18.75" customHeight="1">
      <c r="A54" s="5"/>
      <c r="B54" s="5"/>
      <c r="C54" s="5"/>
      <c r="D54" s="5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</row>
    <row r="55" ht="18.75" customHeight="1">
      <c r="A55" s="5"/>
      <c r="B55" s="5"/>
      <c r="C55" s="5"/>
      <c r="D55" s="5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</row>
    <row r="56" ht="18.75" customHeight="1">
      <c r="A56" s="5"/>
      <c r="B56" s="5"/>
      <c r="C56" s="5"/>
      <c r="D56" s="5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</row>
    <row r="57" ht="18.75" customHeight="1">
      <c r="A57" s="5"/>
      <c r="B57" s="5"/>
      <c r="C57" s="5"/>
      <c r="D57" s="5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</row>
    <row r="58" ht="18.75" customHeight="1">
      <c r="A58" s="5"/>
      <c r="B58" s="5"/>
      <c r="C58" s="5"/>
      <c r="D58" s="5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</row>
    <row r="59" ht="18.75" customHeight="1">
      <c r="A59" s="5"/>
      <c r="B59" s="5"/>
      <c r="C59" s="5"/>
      <c r="D59" s="5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</row>
    <row r="60" ht="18.75" customHeight="1">
      <c r="A60" s="5"/>
      <c r="B60" s="5"/>
      <c r="C60" s="5"/>
      <c r="D60" s="5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</row>
    <row r="61" ht="18.75" customHeight="1">
      <c r="A61" s="5"/>
      <c r="B61" s="5"/>
      <c r="C61" s="5"/>
      <c r="D61" s="5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</row>
    <row r="62" ht="18.75" customHeight="1">
      <c r="A62" s="5"/>
      <c r="B62" s="5"/>
      <c r="C62" s="5"/>
      <c r="D62" s="5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</row>
    <row r="63" ht="18.75" customHeight="1">
      <c r="A63" s="5"/>
      <c r="B63" s="5"/>
      <c r="C63" s="5"/>
      <c r="D63" s="5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</row>
    <row r="64" ht="18.75" customHeight="1">
      <c r="A64" s="5"/>
      <c r="B64" s="5"/>
      <c r="C64" s="5"/>
      <c r="D64" s="5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</row>
    <row r="65" ht="18.75" customHeight="1">
      <c r="A65" s="5"/>
      <c r="B65" s="5"/>
      <c r="C65" s="5"/>
      <c r="D65" s="5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</row>
    <row r="66" ht="18.75" customHeight="1">
      <c r="A66" s="5"/>
      <c r="B66" s="5"/>
      <c r="C66" s="5"/>
      <c r="D66" s="5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</row>
    <row r="67" ht="18.75" customHeight="1">
      <c r="A67" s="5"/>
      <c r="B67" s="5"/>
      <c r="C67" s="5"/>
      <c r="D67" s="5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</row>
    <row r="68" ht="18.75" customHeight="1">
      <c r="A68" s="5"/>
      <c r="B68" s="5"/>
      <c r="C68" s="5"/>
      <c r="D68" s="5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</row>
    <row r="69" ht="18.75" customHeight="1">
      <c r="A69" s="5"/>
      <c r="B69" s="5"/>
      <c r="C69" s="5"/>
      <c r="D69" s="5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</row>
    <row r="70" ht="18.75" customHeight="1">
      <c r="A70" s="5"/>
      <c r="B70" s="5"/>
      <c r="C70" s="5"/>
      <c r="D70" s="5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</row>
    <row r="71" ht="18.75" customHeight="1">
      <c r="A71" s="5"/>
      <c r="B71" s="5"/>
      <c r="C71" s="5"/>
      <c r="D71" s="5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</row>
    <row r="72" ht="18.75" customHeight="1">
      <c r="A72" s="5"/>
      <c r="B72" s="5"/>
      <c r="C72" s="5"/>
      <c r="D72" s="5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</row>
    <row r="73" ht="18.75" customHeight="1">
      <c r="A73" s="5"/>
      <c r="B73" s="5"/>
      <c r="C73" s="5"/>
      <c r="D73" s="5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</row>
    <row r="74" ht="18.75" customHeight="1">
      <c r="A74" s="5"/>
      <c r="B74" s="5"/>
      <c r="C74" s="5"/>
      <c r="D74" s="5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</row>
    <row r="75" ht="18.75" customHeight="1">
      <c r="A75" s="5"/>
      <c r="B75" s="5"/>
      <c r="C75" s="5"/>
      <c r="D75" s="5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</row>
    <row r="76" ht="18.75" customHeight="1">
      <c r="A76" s="5"/>
      <c r="B76" s="5"/>
      <c r="C76" s="5"/>
      <c r="D76" s="5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</row>
    <row r="77" ht="18.75" customHeight="1">
      <c r="A77" s="5"/>
      <c r="B77" s="5"/>
      <c r="C77" s="5"/>
      <c r="D77" s="5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</row>
    <row r="78" ht="18.75" customHeight="1">
      <c r="A78" s="5"/>
      <c r="B78" s="5"/>
      <c r="C78" s="5"/>
      <c r="D78" s="5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</row>
    <row r="79" ht="18.75" customHeight="1">
      <c r="A79" s="5"/>
      <c r="B79" s="5"/>
      <c r="C79" s="5"/>
      <c r="D79" s="5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</row>
    <row r="80" ht="18.75" customHeight="1">
      <c r="A80" s="5"/>
      <c r="B80" s="5"/>
      <c r="C80" s="5"/>
      <c r="D80" s="5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</row>
    <row r="81" ht="18.75" customHeight="1">
      <c r="A81" s="5"/>
      <c r="B81" s="5"/>
      <c r="C81" s="5"/>
      <c r="D81" s="5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</row>
    <row r="82" ht="18.75" customHeight="1">
      <c r="A82" s="5"/>
      <c r="B82" s="5"/>
      <c r="C82" s="5"/>
      <c r="D82" s="5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</row>
    <row r="83" ht="18.75" customHeight="1">
      <c r="A83" s="5"/>
      <c r="B83" s="5"/>
      <c r="C83" s="5"/>
      <c r="D83" s="5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</row>
    <row r="84" ht="18.75" customHeight="1">
      <c r="A84" s="5"/>
      <c r="B84" s="5"/>
      <c r="C84" s="5"/>
      <c r="D84" s="5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</row>
    <row r="85" ht="18.75" customHeight="1">
      <c r="A85" s="5"/>
      <c r="B85" s="5"/>
      <c r="C85" s="5"/>
      <c r="D85" s="5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</row>
    <row r="86" ht="18.75" customHeight="1">
      <c r="A86" s="5"/>
      <c r="B86" s="5"/>
      <c r="C86" s="5"/>
      <c r="D86" s="5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</row>
    <row r="87" ht="18.75" customHeight="1">
      <c r="A87" s="5"/>
      <c r="B87" s="5"/>
      <c r="C87" s="5"/>
      <c r="D87" s="5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</row>
    <row r="88" ht="18.75" customHeight="1">
      <c r="A88" s="5"/>
      <c r="B88" s="5"/>
      <c r="C88" s="5"/>
      <c r="D88" s="5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</row>
    <row r="89" ht="18.75" customHeight="1">
      <c r="A89" s="5"/>
      <c r="B89" s="5"/>
      <c r="C89" s="5"/>
      <c r="D89" s="5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</row>
    <row r="90" ht="18.75" customHeight="1">
      <c r="A90" s="5"/>
      <c r="B90" s="5"/>
      <c r="C90" s="5"/>
      <c r="D90" s="5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</row>
    <row r="91" ht="18.75" customHeight="1">
      <c r="A91" s="5"/>
      <c r="B91" s="5"/>
      <c r="C91" s="5"/>
      <c r="D91" s="5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</row>
    <row r="92" ht="18.75" customHeight="1">
      <c r="A92" s="5"/>
      <c r="B92" s="5"/>
      <c r="C92" s="5"/>
      <c r="D92" s="5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</row>
    <row r="93" ht="18.75" customHeight="1">
      <c r="A93" s="5"/>
      <c r="B93" s="5"/>
      <c r="C93" s="5"/>
      <c r="D93" s="5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</row>
    <row r="94" ht="18.75" customHeight="1">
      <c r="A94" s="5"/>
      <c r="B94" s="5"/>
      <c r="C94" s="5"/>
      <c r="D94" s="5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</row>
    <row r="95" ht="18.75" customHeight="1">
      <c r="A95" s="5"/>
      <c r="B95" s="5"/>
      <c r="C95" s="5"/>
      <c r="D95" s="5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</row>
    <row r="96" ht="18.75" customHeight="1">
      <c r="A96" s="5"/>
      <c r="B96" s="5"/>
      <c r="C96" s="5"/>
      <c r="D96" s="5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</row>
    <row r="97" ht="18.75" customHeight="1">
      <c r="A97" s="5"/>
      <c r="B97" s="5"/>
      <c r="C97" s="5"/>
      <c r="D97" s="5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</row>
    <row r="98" ht="18.75" customHeight="1">
      <c r="A98" s="5"/>
      <c r="B98" s="5"/>
      <c r="C98" s="5"/>
      <c r="D98" s="5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</row>
    <row r="99" ht="18.75" customHeight="1">
      <c r="A99" s="5"/>
      <c r="B99" s="5"/>
      <c r="C99" s="5"/>
      <c r="D99" s="5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</row>
    <row r="100" ht="18.75" customHeight="1">
      <c r="A100" s="5"/>
      <c r="B100" s="5"/>
      <c r="C100" s="5"/>
      <c r="D100" s="5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</row>
    <row r="101" ht="18.75" customHeight="1">
      <c r="A101" s="5"/>
      <c r="B101" s="5"/>
      <c r="C101" s="5"/>
      <c r="D101" s="5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</row>
    <row r="102" ht="18.75" customHeight="1">
      <c r="A102" s="5"/>
      <c r="B102" s="5"/>
      <c r="C102" s="5"/>
      <c r="D102" s="5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</row>
    <row r="103" ht="18.75" customHeight="1">
      <c r="A103" s="5"/>
      <c r="B103" s="5"/>
      <c r="C103" s="5"/>
      <c r="D103" s="5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</row>
    <row r="104" ht="18.75" customHeight="1">
      <c r="A104" s="5"/>
      <c r="B104" s="5"/>
      <c r="C104" s="5"/>
      <c r="D104" s="5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</row>
    <row r="105" ht="18.75" customHeight="1">
      <c r="A105" s="5"/>
      <c r="B105" s="5"/>
      <c r="C105" s="5"/>
      <c r="D105" s="5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</row>
    <row r="106" ht="18.75" customHeight="1">
      <c r="A106" s="5"/>
      <c r="B106" s="5"/>
      <c r="C106" s="5"/>
      <c r="D106" s="5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</row>
    <row r="107" ht="18.75" customHeight="1">
      <c r="A107" s="5"/>
      <c r="B107" s="5"/>
      <c r="C107" s="5"/>
      <c r="D107" s="5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</row>
    <row r="108" ht="18.75" customHeight="1">
      <c r="A108" s="5"/>
      <c r="B108" s="5"/>
      <c r="C108" s="5"/>
      <c r="D108" s="5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</row>
    <row r="109" ht="18.75" customHeight="1">
      <c r="A109" s="5"/>
      <c r="B109" s="5"/>
      <c r="C109" s="5"/>
      <c r="D109" s="5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</row>
    <row r="110" ht="18.75" customHeight="1">
      <c r="A110" s="5"/>
      <c r="B110" s="5"/>
      <c r="C110" s="5"/>
      <c r="D110" s="5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</row>
    <row r="111" ht="18.75" customHeight="1">
      <c r="A111" s="5"/>
      <c r="B111" s="5"/>
      <c r="C111" s="5"/>
      <c r="D111" s="5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</row>
    <row r="112" ht="18.75" customHeight="1">
      <c r="A112" s="5"/>
      <c r="B112" s="5"/>
      <c r="C112" s="5"/>
      <c r="D112" s="5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</row>
    <row r="113" ht="18.75" customHeight="1">
      <c r="A113" s="5"/>
      <c r="B113" s="5"/>
      <c r="C113" s="5"/>
      <c r="D113" s="5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</row>
    <row r="114" ht="18.75" customHeight="1">
      <c r="A114" s="5"/>
      <c r="B114" s="5"/>
      <c r="C114" s="5"/>
      <c r="D114" s="5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</row>
    <row r="115" ht="18.75" customHeight="1">
      <c r="A115" s="5"/>
      <c r="B115" s="5"/>
      <c r="C115" s="5"/>
      <c r="D115" s="5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</row>
    <row r="116" ht="18.75" customHeight="1">
      <c r="A116" s="5"/>
      <c r="B116" s="5"/>
      <c r="C116" s="5"/>
      <c r="D116" s="5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</row>
    <row r="117" ht="18.75" customHeight="1">
      <c r="A117" s="5"/>
      <c r="B117" s="5"/>
      <c r="C117" s="5"/>
      <c r="D117" s="5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</row>
    <row r="118" ht="18.75" customHeight="1">
      <c r="A118" s="5"/>
      <c r="B118" s="5"/>
      <c r="C118" s="5"/>
      <c r="D118" s="5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</row>
    <row r="119" ht="18.75" customHeight="1">
      <c r="A119" s="5"/>
      <c r="B119" s="5"/>
      <c r="C119" s="5"/>
      <c r="D119" s="5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</row>
    <row r="120" ht="18.75" customHeight="1">
      <c r="A120" s="5"/>
      <c r="B120" s="5"/>
      <c r="C120" s="5"/>
      <c r="D120" s="5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</row>
    <row r="121" ht="18.75" customHeight="1">
      <c r="A121" s="5"/>
      <c r="B121" s="5"/>
      <c r="C121" s="5"/>
      <c r="D121" s="5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</row>
    <row r="122" ht="18.75" customHeight="1">
      <c r="A122" s="5"/>
      <c r="B122" s="5"/>
      <c r="C122" s="5"/>
      <c r="D122" s="5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</row>
    <row r="123" ht="18.75" customHeight="1">
      <c r="A123" s="5"/>
      <c r="B123" s="5"/>
      <c r="C123" s="5"/>
      <c r="D123" s="5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</row>
    <row r="124" ht="18.75" customHeight="1">
      <c r="A124" s="5"/>
      <c r="B124" s="5"/>
      <c r="C124" s="5"/>
      <c r="D124" s="5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</row>
    <row r="125" ht="18.75" customHeight="1">
      <c r="A125" s="5"/>
      <c r="B125" s="5"/>
      <c r="C125" s="5"/>
      <c r="D125" s="5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</row>
    <row r="126" ht="18.75" customHeight="1">
      <c r="A126" s="5"/>
      <c r="B126" s="5"/>
      <c r="C126" s="5"/>
      <c r="D126" s="5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</row>
    <row r="127" ht="18.75" customHeight="1">
      <c r="A127" s="5"/>
      <c r="B127" s="5"/>
      <c r="C127" s="5"/>
      <c r="D127" s="5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</row>
    <row r="128" ht="18.75" customHeight="1">
      <c r="A128" s="5"/>
      <c r="B128" s="5"/>
      <c r="C128" s="5"/>
      <c r="D128" s="5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</row>
    <row r="129" ht="18.75" customHeight="1">
      <c r="A129" s="5"/>
      <c r="B129" s="5"/>
      <c r="C129" s="5"/>
      <c r="D129" s="5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</row>
    <row r="130" ht="18.75" customHeight="1">
      <c r="A130" s="5"/>
      <c r="B130" s="5"/>
      <c r="C130" s="5"/>
      <c r="D130" s="5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</row>
    <row r="131" ht="18.75" customHeight="1">
      <c r="A131" s="5"/>
      <c r="B131" s="5"/>
      <c r="C131" s="5"/>
      <c r="D131" s="5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</row>
    <row r="132" ht="18.75" customHeight="1">
      <c r="A132" s="5"/>
      <c r="B132" s="5"/>
      <c r="C132" s="5"/>
      <c r="D132" s="5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</row>
    <row r="133" ht="18.75" customHeight="1">
      <c r="A133" s="5"/>
      <c r="B133" s="5"/>
      <c r="C133" s="5"/>
      <c r="D133" s="5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</row>
    <row r="134" ht="18.75" customHeight="1">
      <c r="A134" s="5"/>
      <c r="B134" s="5"/>
      <c r="C134" s="5"/>
      <c r="D134" s="5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</row>
    <row r="135" ht="18.75" customHeight="1">
      <c r="A135" s="5"/>
      <c r="B135" s="5"/>
      <c r="C135" s="5"/>
      <c r="D135" s="5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</row>
    <row r="136" ht="18.75" customHeight="1">
      <c r="A136" s="5"/>
      <c r="B136" s="5"/>
      <c r="C136" s="5"/>
      <c r="D136" s="5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</row>
    <row r="137" ht="18.75" customHeight="1">
      <c r="A137" s="5"/>
      <c r="B137" s="5"/>
      <c r="C137" s="5"/>
      <c r="D137" s="5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</row>
    <row r="138" ht="18.75" customHeight="1">
      <c r="A138" s="5"/>
      <c r="B138" s="5"/>
      <c r="C138" s="5"/>
      <c r="D138" s="5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</row>
    <row r="139" ht="18.75" customHeight="1">
      <c r="A139" s="5"/>
      <c r="B139" s="5"/>
      <c r="C139" s="5"/>
      <c r="D139" s="5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</row>
    <row r="140" ht="18.75" customHeight="1">
      <c r="A140" s="5"/>
      <c r="B140" s="5"/>
      <c r="C140" s="5"/>
      <c r="D140" s="5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</row>
    <row r="141" ht="18.75" customHeight="1">
      <c r="A141" s="5"/>
      <c r="B141" s="5"/>
      <c r="C141" s="5"/>
      <c r="D141" s="5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</row>
    <row r="142" ht="18.75" customHeight="1">
      <c r="A142" s="5"/>
      <c r="B142" s="5"/>
      <c r="C142" s="5"/>
      <c r="D142" s="5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</row>
    <row r="143" ht="18.75" customHeight="1">
      <c r="A143" s="5"/>
      <c r="B143" s="5"/>
      <c r="C143" s="5"/>
      <c r="D143" s="5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</row>
    <row r="144" ht="18.75" customHeight="1">
      <c r="A144" s="5"/>
      <c r="B144" s="5"/>
      <c r="C144" s="5"/>
      <c r="D144" s="5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</row>
    <row r="145" ht="18.75" customHeight="1">
      <c r="A145" s="5"/>
      <c r="B145" s="5"/>
      <c r="C145" s="5"/>
      <c r="D145" s="5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</row>
    <row r="146" ht="18.75" customHeight="1">
      <c r="A146" s="5"/>
      <c r="B146" s="5"/>
      <c r="C146" s="5"/>
      <c r="D146" s="5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</row>
    <row r="147" ht="18.75" customHeight="1">
      <c r="A147" s="5"/>
      <c r="B147" s="5"/>
      <c r="C147" s="5"/>
      <c r="D147" s="5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</row>
    <row r="148" ht="18.75" customHeight="1">
      <c r="A148" s="5"/>
      <c r="B148" s="5"/>
      <c r="C148" s="5"/>
      <c r="D148" s="5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</row>
    <row r="149" ht="18.75" customHeight="1">
      <c r="A149" s="5"/>
      <c r="B149" s="5"/>
      <c r="C149" s="5"/>
      <c r="D149" s="5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</row>
    <row r="150" ht="18.75" customHeight="1">
      <c r="A150" s="5"/>
      <c r="B150" s="5"/>
      <c r="C150" s="5"/>
      <c r="D150" s="5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</row>
    <row r="151" ht="18.75" customHeight="1">
      <c r="A151" s="5"/>
      <c r="B151" s="5"/>
      <c r="C151" s="5"/>
      <c r="D151" s="5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</row>
    <row r="152" ht="18.75" customHeight="1">
      <c r="A152" s="5"/>
      <c r="B152" s="5"/>
      <c r="C152" s="5"/>
      <c r="D152" s="5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</row>
    <row r="153" ht="18.75" customHeight="1">
      <c r="A153" s="5"/>
      <c r="B153" s="5"/>
      <c r="C153" s="5"/>
      <c r="D153" s="5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  <c r="BK153" s="56"/>
      <c r="BL153" s="56"/>
      <c r="BM153" s="56"/>
      <c r="BN153" s="56"/>
      <c r="BO153" s="56"/>
      <c r="BP153" s="56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</row>
    <row r="154" ht="18.75" customHeight="1">
      <c r="A154" s="5"/>
      <c r="B154" s="5"/>
      <c r="C154" s="5"/>
      <c r="D154" s="5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</row>
    <row r="155" ht="18.75" customHeight="1">
      <c r="A155" s="5"/>
      <c r="B155" s="5"/>
      <c r="C155" s="5"/>
      <c r="D155" s="5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</row>
    <row r="156" ht="18.75" customHeight="1">
      <c r="A156" s="5"/>
      <c r="B156" s="5"/>
      <c r="C156" s="5"/>
      <c r="D156" s="5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</row>
    <row r="157" ht="18.75" customHeight="1">
      <c r="A157" s="5"/>
      <c r="B157" s="5"/>
      <c r="C157" s="5"/>
      <c r="D157" s="5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</row>
    <row r="158" ht="18.75" customHeight="1">
      <c r="A158" s="5"/>
      <c r="B158" s="5"/>
      <c r="C158" s="5"/>
      <c r="D158" s="5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</row>
    <row r="159" ht="18.75" customHeight="1">
      <c r="A159" s="5"/>
      <c r="B159" s="5"/>
      <c r="C159" s="5"/>
      <c r="D159" s="5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</row>
    <row r="160" ht="18.75" customHeight="1">
      <c r="A160" s="5"/>
      <c r="B160" s="5"/>
      <c r="C160" s="5"/>
      <c r="D160" s="5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</row>
    <row r="161" ht="18.75" customHeight="1">
      <c r="A161" s="5"/>
      <c r="B161" s="5"/>
      <c r="C161" s="5"/>
      <c r="D161" s="5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</row>
    <row r="162" ht="18.75" customHeight="1">
      <c r="A162" s="5"/>
      <c r="B162" s="5"/>
      <c r="C162" s="5"/>
      <c r="D162" s="5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</row>
    <row r="163" ht="18.75" customHeight="1">
      <c r="A163" s="5"/>
      <c r="B163" s="5"/>
      <c r="C163" s="5"/>
      <c r="D163" s="5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</row>
    <row r="164" ht="18.75" customHeight="1">
      <c r="A164" s="5"/>
      <c r="B164" s="5"/>
      <c r="C164" s="5"/>
      <c r="D164" s="5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</row>
    <row r="165" ht="18.75" customHeight="1">
      <c r="A165" s="5"/>
      <c r="B165" s="5"/>
      <c r="C165" s="5"/>
      <c r="D165" s="5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</row>
    <row r="166" ht="18.75" customHeight="1">
      <c r="A166" s="5"/>
      <c r="B166" s="5"/>
      <c r="C166" s="5"/>
      <c r="D166" s="5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</row>
    <row r="167" ht="18.75" customHeight="1">
      <c r="A167" s="5"/>
      <c r="B167" s="5"/>
      <c r="C167" s="5"/>
      <c r="D167" s="5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</row>
    <row r="168" ht="18.75" customHeight="1">
      <c r="A168" s="5"/>
      <c r="B168" s="5"/>
      <c r="C168" s="5"/>
      <c r="D168" s="5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</row>
    <row r="169" ht="18.75" customHeight="1">
      <c r="A169" s="5"/>
      <c r="B169" s="5"/>
      <c r="C169" s="5"/>
      <c r="D169" s="5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</row>
    <row r="170" ht="18.75" customHeight="1">
      <c r="A170" s="5"/>
      <c r="B170" s="5"/>
      <c r="C170" s="5"/>
      <c r="D170" s="5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</row>
    <row r="171" ht="18.75" customHeight="1">
      <c r="A171" s="5"/>
      <c r="B171" s="5"/>
      <c r="C171" s="5"/>
      <c r="D171" s="5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</row>
    <row r="172" ht="18.75" customHeight="1">
      <c r="A172" s="5"/>
      <c r="B172" s="5"/>
      <c r="C172" s="5"/>
      <c r="D172" s="5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</row>
    <row r="173" ht="18.75" customHeight="1">
      <c r="A173" s="5"/>
      <c r="B173" s="5"/>
      <c r="C173" s="5"/>
      <c r="D173" s="5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</row>
    <row r="174" ht="18.75" customHeight="1">
      <c r="A174" s="5"/>
      <c r="B174" s="5"/>
      <c r="C174" s="5"/>
      <c r="D174" s="5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</row>
    <row r="175" ht="18.75" customHeight="1">
      <c r="A175" s="5"/>
      <c r="B175" s="5"/>
      <c r="C175" s="5"/>
      <c r="D175" s="5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</row>
    <row r="176" ht="18.75" customHeight="1">
      <c r="A176" s="5"/>
      <c r="B176" s="5"/>
      <c r="C176" s="5"/>
      <c r="D176" s="5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</row>
    <row r="177" ht="18.75" customHeight="1">
      <c r="A177" s="5"/>
      <c r="B177" s="5"/>
      <c r="C177" s="5"/>
      <c r="D177" s="5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</row>
    <row r="178" ht="18.75" customHeight="1">
      <c r="A178" s="5"/>
      <c r="B178" s="5"/>
      <c r="C178" s="5"/>
      <c r="D178" s="5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</row>
    <row r="179" ht="18.75" customHeight="1">
      <c r="A179" s="5"/>
      <c r="B179" s="5"/>
      <c r="C179" s="5"/>
      <c r="D179" s="5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</row>
    <row r="180" ht="18.75" customHeight="1">
      <c r="A180" s="5"/>
      <c r="B180" s="5"/>
      <c r="C180" s="5"/>
      <c r="D180" s="5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</row>
    <row r="181" ht="18.75" customHeight="1">
      <c r="A181" s="5"/>
      <c r="B181" s="5"/>
      <c r="C181" s="5"/>
      <c r="D181" s="5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</row>
    <row r="182" ht="18.75" customHeight="1">
      <c r="A182" s="5"/>
      <c r="B182" s="5"/>
      <c r="C182" s="5"/>
      <c r="D182" s="5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</row>
    <row r="183" ht="18.75" customHeight="1">
      <c r="A183" s="5"/>
      <c r="B183" s="5"/>
      <c r="C183" s="5"/>
      <c r="D183" s="5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</row>
    <row r="184" ht="18.75" customHeight="1">
      <c r="A184" s="5"/>
      <c r="B184" s="5"/>
      <c r="C184" s="5"/>
      <c r="D184" s="5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</row>
    <row r="185" ht="18.75" customHeight="1">
      <c r="A185" s="5"/>
      <c r="B185" s="5"/>
      <c r="C185" s="5"/>
      <c r="D185" s="5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</row>
    <row r="186" ht="18.75" customHeight="1">
      <c r="A186" s="5"/>
      <c r="B186" s="5"/>
      <c r="C186" s="5"/>
      <c r="D186" s="5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</row>
    <row r="187" ht="18.75" customHeight="1">
      <c r="A187" s="5"/>
      <c r="B187" s="5"/>
      <c r="C187" s="5"/>
      <c r="D187" s="5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</row>
    <row r="188" ht="18.75" customHeight="1">
      <c r="A188" s="5"/>
      <c r="B188" s="5"/>
      <c r="C188" s="5"/>
      <c r="D188" s="5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</row>
    <row r="189" ht="18.75" customHeight="1">
      <c r="A189" s="5"/>
      <c r="B189" s="5"/>
      <c r="C189" s="5"/>
      <c r="D189" s="5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</row>
    <row r="190" ht="18.75" customHeight="1">
      <c r="A190" s="5"/>
      <c r="B190" s="5"/>
      <c r="C190" s="5"/>
      <c r="D190" s="5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</row>
    <row r="191" ht="18.75" customHeight="1">
      <c r="A191" s="5"/>
      <c r="B191" s="5"/>
      <c r="C191" s="5"/>
      <c r="D191" s="5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</row>
    <row r="192" ht="18.75" customHeight="1">
      <c r="A192" s="5"/>
      <c r="B192" s="5"/>
      <c r="C192" s="5"/>
      <c r="D192" s="5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</row>
    <row r="193" ht="18.75" customHeight="1">
      <c r="A193" s="5"/>
      <c r="B193" s="5"/>
      <c r="C193" s="5"/>
      <c r="D193" s="5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</row>
    <row r="194" ht="18.75" customHeight="1">
      <c r="A194" s="5"/>
      <c r="B194" s="5"/>
      <c r="C194" s="5"/>
      <c r="D194" s="5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</row>
    <row r="195" ht="18.75" customHeight="1">
      <c r="A195" s="5"/>
      <c r="B195" s="5"/>
      <c r="C195" s="5"/>
      <c r="D195" s="5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</row>
    <row r="196" ht="18.75" customHeight="1">
      <c r="A196" s="5"/>
      <c r="B196" s="5"/>
      <c r="C196" s="5"/>
      <c r="D196" s="5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</row>
    <row r="197" ht="18.75" customHeight="1">
      <c r="A197" s="5"/>
      <c r="B197" s="5"/>
      <c r="C197" s="5"/>
      <c r="D197" s="5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</row>
    <row r="198" ht="18.75" customHeight="1">
      <c r="A198" s="5"/>
      <c r="B198" s="5"/>
      <c r="C198" s="5"/>
      <c r="D198" s="5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</row>
    <row r="199" ht="18.75" customHeight="1">
      <c r="A199" s="5"/>
      <c r="B199" s="5"/>
      <c r="C199" s="5"/>
      <c r="D199" s="5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</row>
    <row r="200" ht="18.75" customHeight="1">
      <c r="A200" s="5"/>
      <c r="B200" s="5"/>
      <c r="C200" s="5"/>
      <c r="D200" s="5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</row>
    <row r="201" ht="18.75" customHeight="1">
      <c r="A201" s="5"/>
      <c r="B201" s="5"/>
      <c r="C201" s="5"/>
      <c r="D201" s="5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</row>
    <row r="202" ht="18.75" customHeight="1">
      <c r="A202" s="5"/>
      <c r="B202" s="5"/>
      <c r="C202" s="5"/>
      <c r="D202" s="5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</row>
    <row r="203" ht="18.75" customHeight="1">
      <c r="A203" s="5"/>
      <c r="B203" s="5"/>
      <c r="C203" s="5"/>
      <c r="D203" s="5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</row>
    <row r="204" ht="18.75" customHeight="1">
      <c r="A204" s="5"/>
      <c r="B204" s="5"/>
      <c r="C204" s="5"/>
      <c r="D204" s="5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</row>
    <row r="205" ht="18.75" customHeight="1">
      <c r="A205" s="5"/>
      <c r="B205" s="5"/>
      <c r="C205" s="5"/>
      <c r="D205" s="5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</row>
    <row r="206" ht="18.75" customHeight="1">
      <c r="A206" s="5"/>
      <c r="B206" s="5"/>
      <c r="C206" s="5"/>
      <c r="D206" s="5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</row>
    <row r="207" ht="18.75" customHeight="1">
      <c r="A207" s="5"/>
      <c r="B207" s="5"/>
      <c r="C207" s="5"/>
      <c r="D207" s="5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</row>
    <row r="208" ht="18.75" customHeight="1">
      <c r="A208" s="5"/>
      <c r="B208" s="5"/>
      <c r="C208" s="5"/>
      <c r="D208" s="5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</row>
    <row r="209" ht="18.75" customHeight="1">
      <c r="A209" s="5"/>
      <c r="B209" s="5"/>
      <c r="C209" s="5"/>
      <c r="D209" s="5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</row>
    <row r="210" ht="18.75" customHeight="1">
      <c r="A210" s="5"/>
      <c r="B210" s="5"/>
      <c r="C210" s="5"/>
      <c r="D210" s="5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</row>
    <row r="211" ht="18.75" customHeight="1">
      <c r="A211" s="5"/>
      <c r="B211" s="5"/>
      <c r="C211" s="5"/>
      <c r="D211" s="5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</row>
    <row r="212" ht="18.75" customHeight="1">
      <c r="A212" s="5"/>
      <c r="B212" s="5"/>
      <c r="C212" s="5"/>
      <c r="D212" s="5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</row>
    <row r="213" ht="18.75" customHeight="1">
      <c r="A213" s="5"/>
      <c r="B213" s="5"/>
      <c r="C213" s="5"/>
      <c r="D213" s="5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</row>
    <row r="214" ht="18.75" customHeight="1">
      <c r="A214" s="5"/>
      <c r="B214" s="5"/>
      <c r="C214" s="5"/>
      <c r="D214" s="5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</row>
    <row r="215" ht="18.75" customHeight="1">
      <c r="A215" s="5"/>
      <c r="B215" s="5"/>
      <c r="C215" s="5"/>
      <c r="D215" s="5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</row>
    <row r="216" ht="18.75" customHeight="1">
      <c r="A216" s="5"/>
      <c r="B216" s="5"/>
      <c r="C216" s="5"/>
      <c r="D216" s="5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</row>
    <row r="217" ht="18.75" customHeight="1">
      <c r="A217" s="5"/>
      <c r="B217" s="5"/>
      <c r="C217" s="5"/>
      <c r="D217" s="5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</row>
    <row r="218" ht="18.75" customHeight="1">
      <c r="A218" s="5"/>
      <c r="B218" s="5"/>
      <c r="C218" s="5"/>
      <c r="D218" s="5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</row>
    <row r="219" ht="18.75" customHeight="1">
      <c r="A219" s="5"/>
      <c r="B219" s="5"/>
      <c r="C219" s="5"/>
      <c r="D219" s="5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</row>
    <row r="220" ht="18.75" customHeight="1">
      <c r="A220" s="5"/>
      <c r="B220" s="5"/>
      <c r="C220" s="5"/>
      <c r="D220" s="5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</row>
    <row r="221" ht="18.75" customHeight="1">
      <c r="A221" s="5"/>
      <c r="B221" s="5"/>
      <c r="C221" s="5"/>
      <c r="D221" s="5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</row>
    <row r="222" ht="18.75" customHeight="1">
      <c r="A222" s="5"/>
      <c r="B222" s="5"/>
      <c r="C222" s="5"/>
      <c r="D222" s="5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</row>
    <row r="223" ht="18.75" customHeight="1">
      <c r="A223" s="5"/>
      <c r="B223" s="5"/>
      <c r="C223" s="5"/>
      <c r="D223" s="5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</row>
    <row r="224" ht="18.75" customHeight="1">
      <c r="A224" s="5"/>
      <c r="B224" s="5"/>
      <c r="C224" s="5"/>
      <c r="D224" s="5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</row>
    <row r="225" ht="18.75" customHeight="1">
      <c r="A225" s="5"/>
      <c r="B225" s="5"/>
      <c r="C225" s="5"/>
      <c r="D225" s="5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</row>
    <row r="226" ht="18.75" customHeight="1">
      <c r="A226" s="5"/>
      <c r="B226" s="5"/>
      <c r="C226" s="5"/>
      <c r="D226" s="5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</row>
    <row r="227" ht="18.75" customHeight="1">
      <c r="A227" s="5"/>
      <c r="B227" s="5"/>
      <c r="C227" s="5"/>
      <c r="D227" s="5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</row>
    <row r="228" ht="18.75" customHeight="1">
      <c r="A228" s="5"/>
      <c r="B228" s="5"/>
      <c r="C228" s="5"/>
      <c r="D228" s="5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</row>
    <row r="229" ht="18.75" customHeight="1">
      <c r="A229" s="5"/>
      <c r="B229" s="5"/>
      <c r="C229" s="5"/>
      <c r="D229" s="5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</row>
    <row r="230" ht="18.75" customHeight="1">
      <c r="A230" s="5"/>
      <c r="B230" s="5"/>
      <c r="C230" s="5"/>
      <c r="D230" s="5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</row>
    <row r="231" ht="18.75" customHeight="1">
      <c r="A231" s="5"/>
      <c r="B231" s="5"/>
      <c r="C231" s="5"/>
      <c r="D231" s="5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</row>
    <row r="232" ht="18.75" customHeight="1">
      <c r="A232" s="5"/>
      <c r="B232" s="5"/>
      <c r="C232" s="5"/>
      <c r="D232" s="5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</row>
    <row r="233" ht="18.75" customHeight="1">
      <c r="A233" s="5"/>
      <c r="B233" s="5"/>
      <c r="C233" s="5"/>
      <c r="D233" s="5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</row>
    <row r="234" ht="18.75" customHeight="1">
      <c r="A234" s="5"/>
      <c r="B234" s="5"/>
      <c r="C234" s="5"/>
      <c r="D234" s="5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</row>
    <row r="235" ht="18.75" customHeight="1">
      <c r="A235" s="5"/>
      <c r="B235" s="5"/>
      <c r="C235" s="5"/>
      <c r="D235" s="5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</row>
    <row r="236" ht="18.75" customHeight="1">
      <c r="A236" s="5"/>
      <c r="B236" s="5"/>
      <c r="C236" s="5"/>
      <c r="D236" s="5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</row>
    <row r="237" ht="18.75" customHeight="1">
      <c r="A237" s="5"/>
      <c r="B237" s="5"/>
      <c r="C237" s="5"/>
      <c r="D237" s="5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</row>
    <row r="238" ht="18.75" customHeight="1">
      <c r="A238" s="5"/>
      <c r="B238" s="5"/>
      <c r="C238" s="5"/>
      <c r="D238" s="5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</row>
    <row r="239" ht="18.75" customHeight="1">
      <c r="A239" s="5"/>
      <c r="B239" s="5"/>
      <c r="C239" s="5"/>
      <c r="D239" s="5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</row>
    <row r="240" ht="18.75" customHeight="1">
      <c r="A240" s="5"/>
      <c r="B240" s="5"/>
      <c r="C240" s="5"/>
      <c r="D240" s="5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</row>
    <row r="241" ht="18.75" customHeight="1">
      <c r="A241" s="5"/>
      <c r="B241" s="5"/>
      <c r="C241" s="5"/>
      <c r="D241" s="5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</row>
    <row r="242" ht="18.75" customHeight="1">
      <c r="A242" s="5"/>
      <c r="B242" s="5"/>
      <c r="C242" s="5"/>
      <c r="D242" s="5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</row>
    <row r="243" ht="18.75" customHeight="1">
      <c r="A243" s="5"/>
      <c r="B243" s="5"/>
      <c r="C243" s="5"/>
      <c r="D243" s="5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</row>
    <row r="244" ht="18.75" customHeight="1">
      <c r="A244" s="5"/>
      <c r="B244" s="5"/>
      <c r="C244" s="5"/>
      <c r="D244" s="5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</row>
    <row r="245" ht="18.75" customHeight="1">
      <c r="A245" s="5"/>
      <c r="B245" s="5"/>
      <c r="C245" s="5"/>
      <c r="D245" s="5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</row>
    <row r="246" ht="18.75" customHeight="1">
      <c r="A246" s="5"/>
      <c r="B246" s="5"/>
      <c r="C246" s="5"/>
      <c r="D246" s="5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</row>
    <row r="247" ht="18.75" customHeight="1">
      <c r="A247" s="5"/>
      <c r="B247" s="5"/>
      <c r="C247" s="5"/>
      <c r="D247" s="5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</row>
    <row r="248" ht="18.75" customHeight="1">
      <c r="A248" s="5"/>
      <c r="B248" s="5"/>
      <c r="C248" s="5"/>
      <c r="D248" s="5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</row>
    <row r="249" ht="18.75" customHeight="1">
      <c r="A249" s="5"/>
      <c r="B249" s="5"/>
      <c r="C249" s="5"/>
      <c r="D249" s="5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</row>
    <row r="250" ht="18.75" customHeight="1">
      <c r="A250" s="5"/>
      <c r="B250" s="5"/>
      <c r="C250" s="5"/>
      <c r="D250" s="5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</row>
    <row r="251" ht="18.75" customHeight="1">
      <c r="A251" s="5"/>
      <c r="B251" s="5"/>
      <c r="C251" s="5"/>
      <c r="D251" s="5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</row>
    <row r="252" ht="18.75" customHeight="1">
      <c r="A252" s="5"/>
      <c r="B252" s="5"/>
      <c r="C252" s="5"/>
      <c r="D252" s="5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</row>
    <row r="253" ht="18.75" customHeight="1">
      <c r="A253" s="5"/>
      <c r="B253" s="5"/>
      <c r="C253" s="5"/>
      <c r="D253" s="5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</row>
    <row r="254" ht="18.75" customHeight="1">
      <c r="A254" s="5"/>
      <c r="B254" s="5"/>
      <c r="C254" s="5"/>
      <c r="D254" s="5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</row>
    <row r="255" ht="18.75" customHeight="1">
      <c r="A255" s="5"/>
      <c r="B255" s="5"/>
      <c r="C255" s="5"/>
      <c r="D255" s="5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</row>
    <row r="256" ht="18.75" customHeight="1">
      <c r="A256" s="5"/>
      <c r="B256" s="5"/>
      <c r="C256" s="5"/>
      <c r="D256" s="5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  <c r="BI256" s="56"/>
      <c r="BJ256" s="56"/>
      <c r="BK256" s="56"/>
      <c r="BL256" s="56"/>
      <c r="BM256" s="56"/>
      <c r="BN256" s="56"/>
      <c r="BO256" s="56"/>
      <c r="BP256" s="56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</row>
    <row r="257" ht="18.75" customHeight="1">
      <c r="A257" s="5"/>
      <c r="B257" s="5"/>
      <c r="C257" s="5"/>
      <c r="D257" s="5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56"/>
      <c r="BI257" s="56"/>
      <c r="BJ257" s="56"/>
      <c r="BK257" s="56"/>
      <c r="BL257" s="56"/>
      <c r="BM257" s="56"/>
      <c r="BN257" s="56"/>
      <c r="BO257" s="56"/>
      <c r="BP257" s="56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</row>
    <row r="258" ht="18.75" customHeight="1">
      <c r="A258" s="5"/>
      <c r="B258" s="5"/>
      <c r="C258" s="5"/>
      <c r="D258" s="5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  <c r="BI258" s="56"/>
      <c r="BJ258" s="56"/>
      <c r="BK258" s="56"/>
      <c r="BL258" s="56"/>
      <c r="BM258" s="56"/>
      <c r="BN258" s="56"/>
      <c r="BO258" s="56"/>
      <c r="BP258" s="56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</row>
    <row r="259" ht="18.75" customHeight="1">
      <c r="A259" s="5"/>
      <c r="B259" s="5"/>
      <c r="C259" s="5"/>
      <c r="D259" s="5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  <c r="BI259" s="56"/>
      <c r="BJ259" s="56"/>
      <c r="BK259" s="56"/>
      <c r="BL259" s="56"/>
      <c r="BM259" s="56"/>
      <c r="BN259" s="56"/>
      <c r="BO259" s="56"/>
      <c r="BP259" s="56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</row>
    <row r="260" ht="18.75" customHeight="1">
      <c r="A260" s="5"/>
      <c r="B260" s="5"/>
      <c r="C260" s="5"/>
      <c r="D260" s="5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</row>
    <row r="261" ht="18.75" customHeight="1">
      <c r="A261" s="5"/>
      <c r="B261" s="5"/>
      <c r="C261" s="5"/>
      <c r="D261" s="5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  <c r="BI261" s="56"/>
      <c r="BJ261" s="56"/>
      <c r="BK261" s="56"/>
      <c r="BL261" s="56"/>
      <c r="BM261" s="56"/>
      <c r="BN261" s="56"/>
      <c r="BO261" s="56"/>
      <c r="BP261" s="56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</row>
    <row r="262" ht="18.75" customHeight="1">
      <c r="A262" s="5"/>
      <c r="B262" s="5"/>
      <c r="C262" s="5"/>
      <c r="D262" s="5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</row>
    <row r="263" ht="18.75" customHeight="1">
      <c r="A263" s="5"/>
      <c r="B263" s="5"/>
      <c r="C263" s="5"/>
      <c r="D263" s="5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</row>
    <row r="264" ht="18.75" customHeight="1">
      <c r="A264" s="5"/>
      <c r="B264" s="5"/>
      <c r="C264" s="5"/>
      <c r="D264" s="5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</row>
    <row r="265" ht="18.75" customHeight="1">
      <c r="A265" s="5"/>
      <c r="B265" s="5"/>
      <c r="C265" s="5"/>
      <c r="D265" s="5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</row>
    <row r="266" ht="18.75" customHeight="1">
      <c r="A266" s="5"/>
      <c r="B266" s="5"/>
      <c r="C266" s="5"/>
      <c r="D266" s="5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</row>
    <row r="267" ht="18.75" customHeight="1">
      <c r="A267" s="5"/>
      <c r="B267" s="5"/>
      <c r="C267" s="5"/>
      <c r="D267" s="5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  <c r="BP267" s="56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</row>
    <row r="268" ht="18.75" customHeight="1">
      <c r="A268" s="5"/>
      <c r="B268" s="5"/>
      <c r="C268" s="5"/>
      <c r="D268" s="5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</row>
    <row r="269" ht="18.75" customHeight="1">
      <c r="A269" s="5"/>
      <c r="B269" s="5"/>
      <c r="C269" s="5"/>
      <c r="D269" s="5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</row>
    <row r="270" ht="18.75" customHeight="1">
      <c r="A270" s="5"/>
      <c r="B270" s="5"/>
      <c r="C270" s="5"/>
      <c r="D270" s="5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</row>
    <row r="271" ht="18.75" customHeight="1">
      <c r="A271" s="5"/>
      <c r="B271" s="5"/>
      <c r="C271" s="5"/>
      <c r="D271" s="5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  <c r="BP271" s="56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</row>
    <row r="272" ht="18.75" customHeight="1">
      <c r="A272" s="5"/>
      <c r="B272" s="5"/>
      <c r="C272" s="5"/>
      <c r="D272" s="5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</row>
    <row r="273" ht="18.75" customHeight="1">
      <c r="A273" s="5"/>
      <c r="B273" s="5"/>
      <c r="C273" s="5"/>
      <c r="D273" s="5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  <c r="BP273" s="56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</row>
    <row r="274" ht="18.75" customHeight="1">
      <c r="A274" s="5"/>
      <c r="B274" s="5"/>
      <c r="C274" s="5"/>
      <c r="D274" s="5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</row>
    <row r="275" ht="18.75" customHeight="1">
      <c r="A275" s="5"/>
      <c r="B275" s="5"/>
      <c r="C275" s="5"/>
      <c r="D275" s="5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</row>
    <row r="276" ht="18.75" customHeight="1">
      <c r="A276" s="5"/>
      <c r="B276" s="5"/>
      <c r="C276" s="5"/>
      <c r="D276" s="5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  <c r="BP276" s="56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</row>
    <row r="277" ht="18.75" customHeight="1">
      <c r="A277" s="5"/>
      <c r="B277" s="5"/>
      <c r="C277" s="5"/>
      <c r="D277" s="5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</row>
    <row r="278" ht="18.75" customHeight="1">
      <c r="A278" s="5"/>
      <c r="B278" s="5"/>
      <c r="C278" s="5"/>
      <c r="D278" s="5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6"/>
      <c r="BO278" s="56"/>
      <c r="BP278" s="56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</row>
    <row r="279" ht="18.75" customHeight="1">
      <c r="A279" s="5"/>
      <c r="B279" s="5"/>
      <c r="C279" s="5"/>
      <c r="D279" s="5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</row>
    <row r="280" ht="18.75" customHeight="1">
      <c r="A280" s="5"/>
      <c r="B280" s="5"/>
      <c r="C280" s="5"/>
      <c r="D280" s="5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</row>
    <row r="281" ht="18.75" customHeight="1">
      <c r="A281" s="5"/>
      <c r="B281" s="5"/>
      <c r="C281" s="5"/>
      <c r="D281" s="5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</row>
    <row r="282" ht="18.75" customHeight="1">
      <c r="A282" s="5"/>
      <c r="B282" s="5"/>
      <c r="C282" s="5"/>
      <c r="D282" s="5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  <c r="BI282" s="56"/>
      <c r="BJ282" s="56"/>
      <c r="BK282" s="56"/>
      <c r="BL282" s="56"/>
      <c r="BM282" s="56"/>
      <c r="BN282" s="56"/>
      <c r="BO282" s="56"/>
      <c r="BP282" s="56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</row>
    <row r="283" ht="18.75" customHeight="1">
      <c r="A283" s="5"/>
      <c r="B283" s="5"/>
      <c r="C283" s="5"/>
      <c r="D283" s="5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/>
      <c r="BL283" s="56"/>
      <c r="BM283" s="56"/>
      <c r="BN283" s="56"/>
      <c r="BO283" s="56"/>
      <c r="BP283" s="56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</row>
    <row r="284" ht="18.75" customHeight="1">
      <c r="A284" s="5"/>
      <c r="B284" s="5"/>
      <c r="C284" s="5"/>
      <c r="D284" s="5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</row>
    <row r="285" ht="18.75" customHeight="1">
      <c r="A285" s="5"/>
      <c r="B285" s="5"/>
      <c r="C285" s="5"/>
      <c r="D285" s="5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</row>
    <row r="286" ht="18.75" customHeight="1">
      <c r="A286" s="5"/>
      <c r="B286" s="5"/>
      <c r="C286" s="5"/>
      <c r="D286" s="5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</row>
    <row r="287" ht="18.75" customHeight="1">
      <c r="A287" s="5"/>
      <c r="B287" s="5"/>
      <c r="C287" s="5"/>
      <c r="D287" s="5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  <c r="BP287" s="56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</row>
    <row r="288" ht="18.75" customHeight="1">
      <c r="A288" s="5"/>
      <c r="B288" s="5"/>
      <c r="C288" s="5"/>
      <c r="D288" s="5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6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</row>
    <row r="289" ht="18.75" customHeight="1">
      <c r="A289" s="5"/>
      <c r="B289" s="5"/>
      <c r="C289" s="5"/>
      <c r="D289" s="5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</row>
    <row r="290" ht="18.75" customHeight="1">
      <c r="A290" s="5"/>
      <c r="B290" s="5"/>
      <c r="C290" s="5"/>
      <c r="D290" s="5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6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</row>
    <row r="291" ht="18.75" customHeight="1">
      <c r="A291" s="5"/>
      <c r="B291" s="5"/>
      <c r="C291" s="5"/>
      <c r="D291" s="5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  <c r="BI291" s="56"/>
      <c r="BJ291" s="56"/>
      <c r="BK291" s="56"/>
      <c r="BL291" s="56"/>
      <c r="BM291" s="56"/>
      <c r="BN291" s="56"/>
      <c r="BO291" s="56"/>
      <c r="BP291" s="56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</row>
    <row r="292" ht="18.75" customHeight="1">
      <c r="A292" s="5"/>
      <c r="B292" s="5"/>
      <c r="C292" s="5"/>
      <c r="D292" s="5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</row>
    <row r="293" ht="18.75" customHeight="1">
      <c r="A293" s="5"/>
      <c r="B293" s="5"/>
      <c r="C293" s="5"/>
      <c r="D293" s="5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  <c r="BI293" s="56"/>
      <c r="BJ293" s="56"/>
      <c r="BK293" s="56"/>
      <c r="BL293" s="56"/>
      <c r="BM293" s="56"/>
      <c r="BN293" s="56"/>
      <c r="BO293" s="56"/>
      <c r="BP293" s="56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</row>
    <row r="294" ht="18.75" customHeight="1">
      <c r="A294" s="5"/>
      <c r="B294" s="5"/>
      <c r="C294" s="5"/>
      <c r="D294" s="5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</row>
    <row r="295" ht="18.75" customHeight="1">
      <c r="A295" s="5"/>
      <c r="B295" s="5"/>
      <c r="C295" s="5"/>
      <c r="D295" s="5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</row>
    <row r="296" ht="18.75" customHeight="1">
      <c r="A296" s="5"/>
      <c r="B296" s="5"/>
      <c r="C296" s="5"/>
      <c r="D296" s="5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  <c r="BP296" s="56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</row>
    <row r="297" ht="18.75" customHeight="1">
      <c r="A297" s="5"/>
      <c r="B297" s="5"/>
      <c r="C297" s="5"/>
      <c r="D297" s="5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  <c r="BI297" s="56"/>
      <c r="BJ297" s="56"/>
      <c r="BK297" s="56"/>
      <c r="BL297" s="56"/>
      <c r="BM297" s="56"/>
      <c r="BN297" s="56"/>
      <c r="BO297" s="56"/>
      <c r="BP297" s="56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</row>
    <row r="298" ht="18.75" customHeight="1">
      <c r="A298" s="5"/>
      <c r="B298" s="5"/>
      <c r="C298" s="5"/>
      <c r="D298" s="5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</row>
    <row r="299" ht="18.75" customHeight="1">
      <c r="A299" s="5"/>
      <c r="B299" s="5"/>
      <c r="C299" s="5"/>
      <c r="D299" s="5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</row>
    <row r="300" ht="18.75" customHeight="1">
      <c r="A300" s="5"/>
      <c r="B300" s="5"/>
      <c r="C300" s="5"/>
      <c r="D300" s="5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</row>
    <row r="301" ht="18.75" customHeight="1">
      <c r="A301" s="5"/>
      <c r="B301" s="5"/>
      <c r="C301" s="5"/>
      <c r="D301" s="5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  <c r="BP301" s="56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</row>
    <row r="302" ht="18.75" customHeight="1">
      <c r="A302" s="5"/>
      <c r="B302" s="5"/>
      <c r="C302" s="5"/>
      <c r="D302" s="5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56"/>
      <c r="BH302" s="56"/>
      <c r="BI302" s="56"/>
      <c r="BJ302" s="56"/>
      <c r="BK302" s="56"/>
      <c r="BL302" s="56"/>
      <c r="BM302" s="56"/>
      <c r="BN302" s="56"/>
      <c r="BO302" s="56"/>
      <c r="BP302" s="56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</row>
    <row r="303" ht="18.75" customHeight="1">
      <c r="A303" s="5"/>
      <c r="B303" s="5"/>
      <c r="C303" s="5"/>
      <c r="D303" s="5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</row>
    <row r="304" ht="18.75" customHeight="1">
      <c r="A304" s="5"/>
      <c r="B304" s="5"/>
      <c r="C304" s="5"/>
      <c r="D304" s="5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</row>
    <row r="305" ht="18.75" customHeight="1">
      <c r="A305" s="5"/>
      <c r="B305" s="5"/>
      <c r="C305" s="5"/>
      <c r="D305" s="5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</row>
    <row r="306" ht="18.75" customHeight="1">
      <c r="A306" s="5"/>
      <c r="B306" s="5"/>
      <c r="C306" s="5"/>
      <c r="D306" s="5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  <c r="BI306" s="56"/>
      <c r="BJ306" s="56"/>
      <c r="BK306" s="56"/>
      <c r="BL306" s="56"/>
      <c r="BM306" s="56"/>
      <c r="BN306" s="56"/>
      <c r="BO306" s="56"/>
      <c r="BP306" s="56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</row>
    <row r="307" ht="18.75" customHeight="1">
      <c r="A307" s="5"/>
      <c r="B307" s="5"/>
      <c r="C307" s="5"/>
      <c r="D307" s="5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  <c r="BI307" s="56"/>
      <c r="BJ307" s="56"/>
      <c r="BK307" s="56"/>
      <c r="BL307" s="56"/>
      <c r="BM307" s="56"/>
      <c r="BN307" s="56"/>
      <c r="BO307" s="56"/>
      <c r="BP307" s="56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</row>
    <row r="308" ht="18.75" customHeight="1">
      <c r="A308" s="5"/>
      <c r="B308" s="5"/>
      <c r="C308" s="5"/>
      <c r="D308" s="5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6"/>
      <c r="BP308" s="56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</row>
    <row r="309" ht="18.75" customHeight="1">
      <c r="A309" s="5"/>
      <c r="B309" s="5"/>
      <c r="C309" s="5"/>
      <c r="D309" s="5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</row>
    <row r="310" ht="18.75" customHeight="1">
      <c r="A310" s="5"/>
      <c r="B310" s="5"/>
      <c r="C310" s="5"/>
      <c r="D310" s="5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</row>
    <row r="311" ht="18.75" customHeight="1">
      <c r="A311" s="5"/>
      <c r="B311" s="5"/>
      <c r="C311" s="5"/>
      <c r="D311" s="5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56"/>
      <c r="BH311" s="56"/>
      <c r="BI311" s="56"/>
      <c r="BJ311" s="56"/>
      <c r="BK311" s="56"/>
      <c r="BL311" s="56"/>
      <c r="BM311" s="56"/>
      <c r="BN311" s="56"/>
      <c r="BO311" s="56"/>
      <c r="BP311" s="56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</row>
    <row r="312" ht="18.75" customHeight="1">
      <c r="A312" s="5"/>
      <c r="B312" s="5"/>
      <c r="C312" s="5"/>
      <c r="D312" s="5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6"/>
      <c r="BP312" s="56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</row>
    <row r="313" ht="18.75" customHeight="1">
      <c r="A313" s="5"/>
      <c r="B313" s="5"/>
      <c r="C313" s="5"/>
      <c r="D313" s="5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6"/>
      <c r="BF313" s="56"/>
      <c r="BG313" s="56"/>
      <c r="BH313" s="56"/>
      <c r="BI313" s="56"/>
      <c r="BJ313" s="56"/>
      <c r="BK313" s="56"/>
      <c r="BL313" s="56"/>
      <c r="BM313" s="56"/>
      <c r="BN313" s="56"/>
      <c r="BO313" s="56"/>
      <c r="BP313" s="56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</row>
    <row r="314" ht="18.75" customHeight="1">
      <c r="A314" s="5"/>
      <c r="B314" s="5"/>
      <c r="C314" s="5"/>
      <c r="D314" s="5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  <c r="BI314" s="56"/>
      <c r="BJ314" s="56"/>
      <c r="BK314" s="56"/>
      <c r="BL314" s="56"/>
      <c r="BM314" s="56"/>
      <c r="BN314" s="56"/>
      <c r="BO314" s="56"/>
      <c r="BP314" s="56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</row>
    <row r="315" ht="18.75" customHeight="1">
      <c r="A315" s="5"/>
      <c r="B315" s="5"/>
      <c r="C315" s="5"/>
      <c r="D315" s="5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  <c r="BK315" s="56"/>
      <c r="BL315" s="56"/>
      <c r="BM315" s="56"/>
      <c r="BN315" s="56"/>
      <c r="BO315" s="56"/>
      <c r="BP315" s="56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</row>
    <row r="316" ht="18.75" customHeight="1">
      <c r="A316" s="5"/>
      <c r="B316" s="5"/>
      <c r="C316" s="5"/>
      <c r="D316" s="5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</row>
    <row r="317" ht="18.75" customHeight="1">
      <c r="A317" s="5"/>
      <c r="B317" s="5"/>
      <c r="C317" s="5"/>
      <c r="D317" s="5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</row>
    <row r="318" ht="18.75" customHeight="1">
      <c r="A318" s="5"/>
      <c r="B318" s="5"/>
      <c r="C318" s="5"/>
      <c r="D318" s="5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</row>
    <row r="319" ht="18.75" customHeight="1">
      <c r="A319" s="5"/>
      <c r="B319" s="5"/>
      <c r="C319" s="5"/>
      <c r="D319" s="5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</row>
    <row r="320" ht="18.75" customHeight="1">
      <c r="A320" s="5"/>
      <c r="B320" s="5"/>
      <c r="C320" s="5"/>
      <c r="D320" s="5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  <c r="BK320" s="56"/>
      <c r="BL320" s="56"/>
      <c r="BM320" s="56"/>
      <c r="BN320" s="56"/>
      <c r="BO320" s="56"/>
      <c r="BP320" s="56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</row>
    <row r="321" ht="18.75" customHeight="1">
      <c r="A321" s="5"/>
      <c r="B321" s="5"/>
      <c r="C321" s="5"/>
      <c r="D321" s="5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  <c r="BI321" s="56"/>
      <c r="BJ321" s="56"/>
      <c r="BK321" s="56"/>
      <c r="BL321" s="56"/>
      <c r="BM321" s="56"/>
      <c r="BN321" s="56"/>
      <c r="BO321" s="56"/>
      <c r="BP321" s="56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</row>
    <row r="322" ht="18.75" customHeight="1">
      <c r="A322" s="5"/>
      <c r="B322" s="5"/>
      <c r="C322" s="5"/>
      <c r="D322" s="5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</row>
    <row r="323" ht="18.75" customHeight="1">
      <c r="A323" s="5"/>
      <c r="B323" s="5"/>
      <c r="C323" s="5"/>
      <c r="D323" s="5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</row>
    <row r="324" ht="18.75" customHeight="1">
      <c r="A324" s="5"/>
      <c r="B324" s="5"/>
      <c r="C324" s="5"/>
      <c r="D324" s="5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</row>
    <row r="325" ht="18.75" customHeight="1">
      <c r="A325" s="5"/>
      <c r="B325" s="5"/>
      <c r="C325" s="5"/>
      <c r="D325" s="5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  <c r="BK325" s="56"/>
      <c r="BL325" s="56"/>
      <c r="BM325" s="56"/>
      <c r="BN325" s="56"/>
      <c r="BO325" s="56"/>
      <c r="BP325" s="56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</row>
    <row r="326" ht="18.75" customHeight="1">
      <c r="A326" s="5"/>
      <c r="B326" s="5"/>
      <c r="C326" s="5"/>
      <c r="D326" s="5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  <c r="BI326" s="56"/>
      <c r="BJ326" s="56"/>
      <c r="BK326" s="56"/>
      <c r="BL326" s="56"/>
      <c r="BM326" s="56"/>
      <c r="BN326" s="56"/>
      <c r="BO326" s="56"/>
      <c r="BP326" s="56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</row>
    <row r="327" ht="18.75" customHeight="1">
      <c r="A327" s="5"/>
      <c r="B327" s="5"/>
      <c r="C327" s="5"/>
      <c r="D327" s="5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  <c r="BI327" s="56"/>
      <c r="BJ327" s="56"/>
      <c r="BK327" s="56"/>
      <c r="BL327" s="56"/>
      <c r="BM327" s="56"/>
      <c r="BN327" s="56"/>
      <c r="BO327" s="56"/>
      <c r="BP327" s="56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</row>
    <row r="328" ht="18.75" customHeight="1">
      <c r="A328" s="5"/>
      <c r="B328" s="5"/>
      <c r="C328" s="5"/>
      <c r="D328" s="5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</row>
    <row r="329" ht="18.75" customHeight="1">
      <c r="A329" s="5"/>
      <c r="B329" s="5"/>
      <c r="C329" s="5"/>
      <c r="D329" s="5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</row>
    <row r="330" ht="18.75" customHeight="1">
      <c r="A330" s="5"/>
      <c r="B330" s="5"/>
      <c r="C330" s="5"/>
      <c r="D330" s="5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6"/>
      <c r="BL330" s="56"/>
      <c r="BM330" s="56"/>
      <c r="BN330" s="56"/>
      <c r="BO330" s="56"/>
      <c r="BP330" s="56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</row>
    <row r="331" ht="18.75" customHeight="1">
      <c r="A331" s="5"/>
      <c r="B331" s="5"/>
      <c r="C331" s="5"/>
      <c r="D331" s="5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</row>
    <row r="332" ht="18.75" customHeight="1">
      <c r="A332" s="5"/>
      <c r="B332" s="5"/>
      <c r="C332" s="5"/>
      <c r="D332" s="5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</row>
    <row r="333" ht="18.75" customHeight="1">
      <c r="A333" s="5"/>
      <c r="B333" s="5"/>
      <c r="C333" s="5"/>
      <c r="D333" s="5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</row>
    <row r="334" ht="18.75" customHeight="1">
      <c r="A334" s="5"/>
      <c r="B334" s="5"/>
      <c r="C334" s="5"/>
      <c r="D334" s="5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</row>
    <row r="335" ht="18.75" customHeight="1">
      <c r="A335" s="5"/>
      <c r="B335" s="5"/>
      <c r="C335" s="5"/>
      <c r="D335" s="5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</row>
    <row r="336" ht="18.75" customHeight="1">
      <c r="A336" s="5"/>
      <c r="B336" s="5"/>
      <c r="C336" s="5"/>
      <c r="D336" s="5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</row>
    <row r="337" ht="18.75" customHeight="1">
      <c r="A337" s="5"/>
      <c r="B337" s="5"/>
      <c r="C337" s="5"/>
      <c r="D337" s="5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</row>
    <row r="338" ht="18.75" customHeight="1">
      <c r="A338" s="5"/>
      <c r="B338" s="5"/>
      <c r="C338" s="5"/>
      <c r="D338" s="5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</row>
    <row r="339" ht="18.75" customHeight="1">
      <c r="A339" s="5"/>
      <c r="B339" s="5"/>
      <c r="C339" s="5"/>
      <c r="D339" s="5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</row>
    <row r="340" ht="18.75" customHeight="1">
      <c r="A340" s="5"/>
      <c r="B340" s="5"/>
      <c r="C340" s="5"/>
      <c r="D340" s="5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/>
      <c r="BO340" s="56"/>
      <c r="BP340" s="56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</row>
    <row r="341" ht="18.75" customHeight="1">
      <c r="A341" s="5"/>
      <c r="B341" s="5"/>
      <c r="C341" s="5"/>
      <c r="D341" s="5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</row>
    <row r="342" ht="18.75" customHeight="1">
      <c r="A342" s="5"/>
      <c r="B342" s="5"/>
      <c r="C342" s="5"/>
      <c r="D342" s="5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</row>
    <row r="343" ht="18.75" customHeight="1">
      <c r="A343" s="5"/>
      <c r="B343" s="5"/>
      <c r="C343" s="5"/>
      <c r="D343" s="5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</row>
    <row r="344" ht="18.75" customHeight="1">
      <c r="A344" s="5"/>
      <c r="B344" s="5"/>
      <c r="C344" s="5"/>
      <c r="D344" s="5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</row>
    <row r="345" ht="18.75" customHeight="1">
      <c r="A345" s="5"/>
      <c r="B345" s="5"/>
      <c r="C345" s="5"/>
      <c r="D345" s="5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</row>
    <row r="346" ht="18.75" customHeight="1">
      <c r="A346" s="5"/>
      <c r="B346" s="5"/>
      <c r="C346" s="5"/>
      <c r="D346" s="5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  <c r="BK346" s="56"/>
      <c r="BL346" s="56"/>
      <c r="BM346" s="56"/>
      <c r="BN346" s="56"/>
      <c r="BO346" s="56"/>
      <c r="BP346" s="56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</row>
    <row r="347" ht="18.75" customHeight="1">
      <c r="A347" s="5"/>
      <c r="B347" s="5"/>
      <c r="C347" s="5"/>
      <c r="D347" s="5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</row>
    <row r="348" ht="18.75" customHeight="1">
      <c r="A348" s="5"/>
      <c r="B348" s="5"/>
      <c r="C348" s="5"/>
      <c r="D348" s="5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</row>
    <row r="349" ht="18.75" customHeight="1">
      <c r="A349" s="5"/>
      <c r="B349" s="5"/>
      <c r="C349" s="5"/>
      <c r="D349" s="5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</row>
    <row r="350" ht="18.75" customHeight="1">
      <c r="A350" s="5"/>
      <c r="B350" s="5"/>
      <c r="C350" s="5"/>
      <c r="D350" s="5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6"/>
      <c r="BP350" s="56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</row>
    <row r="351" ht="18.75" customHeight="1">
      <c r="A351" s="5"/>
      <c r="B351" s="5"/>
      <c r="C351" s="5"/>
      <c r="D351" s="5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</row>
    <row r="352" ht="18.75" customHeight="1">
      <c r="A352" s="5"/>
      <c r="B352" s="5"/>
      <c r="C352" s="5"/>
      <c r="D352" s="5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  <c r="BI352" s="56"/>
      <c r="BJ352" s="56"/>
      <c r="BK352" s="56"/>
      <c r="BL352" s="56"/>
      <c r="BM352" s="56"/>
      <c r="BN352" s="56"/>
      <c r="BO352" s="56"/>
      <c r="BP352" s="56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</row>
    <row r="353" ht="18.75" customHeight="1">
      <c r="A353" s="5"/>
      <c r="B353" s="5"/>
      <c r="C353" s="5"/>
      <c r="D353" s="5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</row>
    <row r="354" ht="18.75" customHeight="1">
      <c r="A354" s="5"/>
      <c r="B354" s="5"/>
      <c r="C354" s="5"/>
      <c r="D354" s="5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</row>
    <row r="355" ht="18.75" customHeight="1">
      <c r="A355" s="5"/>
      <c r="B355" s="5"/>
      <c r="C355" s="5"/>
      <c r="D355" s="5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</row>
    <row r="356" ht="18.75" customHeight="1">
      <c r="A356" s="5"/>
      <c r="B356" s="5"/>
      <c r="C356" s="5"/>
      <c r="D356" s="5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</row>
    <row r="357" ht="18.75" customHeight="1">
      <c r="A357" s="5"/>
      <c r="B357" s="5"/>
      <c r="C357" s="5"/>
      <c r="D357" s="5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  <c r="BI357" s="56"/>
      <c r="BJ357" s="56"/>
      <c r="BK357" s="56"/>
      <c r="BL357" s="56"/>
      <c r="BM357" s="56"/>
      <c r="BN357" s="56"/>
      <c r="BO357" s="56"/>
      <c r="BP357" s="56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</row>
    <row r="358" ht="18.75" customHeight="1">
      <c r="A358" s="5"/>
      <c r="B358" s="5"/>
      <c r="C358" s="5"/>
      <c r="D358" s="5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</row>
    <row r="359" ht="18.75" customHeight="1">
      <c r="A359" s="5"/>
      <c r="B359" s="5"/>
      <c r="C359" s="5"/>
      <c r="D359" s="5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</row>
    <row r="360" ht="18.75" customHeight="1">
      <c r="A360" s="5"/>
      <c r="B360" s="5"/>
      <c r="C360" s="5"/>
      <c r="D360" s="5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</row>
    <row r="361" ht="18.75" customHeight="1">
      <c r="A361" s="5"/>
      <c r="B361" s="5"/>
      <c r="C361" s="5"/>
      <c r="D361" s="5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</row>
    <row r="362" ht="18.75" customHeight="1">
      <c r="A362" s="5"/>
      <c r="B362" s="5"/>
      <c r="C362" s="5"/>
      <c r="D362" s="5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  <c r="BI362" s="56"/>
      <c r="BJ362" s="56"/>
      <c r="BK362" s="56"/>
      <c r="BL362" s="56"/>
      <c r="BM362" s="56"/>
      <c r="BN362" s="56"/>
      <c r="BO362" s="56"/>
      <c r="BP362" s="56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</row>
    <row r="363" ht="18.75" customHeight="1">
      <c r="A363" s="5"/>
      <c r="B363" s="5"/>
      <c r="C363" s="5"/>
      <c r="D363" s="5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</row>
    <row r="364" ht="18.75" customHeight="1">
      <c r="A364" s="5"/>
      <c r="B364" s="5"/>
      <c r="C364" s="5"/>
      <c r="D364" s="5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</row>
    <row r="365" ht="18.75" customHeight="1">
      <c r="A365" s="5"/>
      <c r="B365" s="5"/>
      <c r="C365" s="5"/>
      <c r="D365" s="5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</row>
    <row r="366" ht="18.75" customHeight="1">
      <c r="A366" s="5"/>
      <c r="B366" s="5"/>
      <c r="C366" s="5"/>
      <c r="D366" s="5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</row>
    <row r="367" ht="18.75" customHeight="1">
      <c r="A367" s="5"/>
      <c r="B367" s="5"/>
      <c r="C367" s="5"/>
      <c r="D367" s="5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</row>
    <row r="368" ht="18.75" customHeight="1">
      <c r="A368" s="5"/>
      <c r="B368" s="5"/>
      <c r="C368" s="5"/>
      <c r="D368" s="5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</row>
    <row r="369" ht="18.75" customHeight="1">
      <c r="A369" s="5"/>
      <c r="B369" s="5"/>
      <c r="C369" s="5"/>
      <c r="D369" s="5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</row>
    <row r="370" ht="18.75" customHeight="1">
      <c r="A370" s="5"/>
      <c r="B370" s="5"/>
      <c r="C370" s="5"/>
      <c r="D370" s="5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</row>
    <row r="371" ht="18.75" customHeight="1">
      <c r="A371" s="5"/>
      <c r="B371" s="5"/>
      <c r="C371" s="5"/>
      <c r="D371" s="5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  <c r="BI371" s="56"/>
      <c r="BJ371" s="56"/>
      <c r="BK371" s="56"/>
      <c r="BL371" s="56"/>
      <c r="BM371" s="56"/>
      <c r="BN371" s="56"/>
      <c r="BO371" s="56"/>
      <c r="BP371" s="56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</row>
    <row r="372" ht="18.75" customHeight="1">
      <c r="A372" s="5"/>
      <c r="B372" s="5"/>
      <c r="C372" s="5"/>
      <c r="D372" s="5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  <c r="BK372" s="56"/>
      <c r="BL372" s="56"/>
      <c r="BM372" s="56"/>
      <c r="BN372" s="56"/>
      <c r="BO372" s="56"/>
      <c r="BP372" s="56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</row>
    <row r="373" ht="18.75" customHeight="1">
      <c r="A373" s="5"/>
      <c r="B373" s="5"/>
      <c r="C373" s="5"/>
      <c r="D373" s="5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</row>
    <row r="374" ht="18.75" customHeight="1">
      <c r="A374" s="5"/>
      <c r="B374" s="5"/>
      <c r="C374" s="5"/>
      <c r="D374" s="5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6"/>
      <c r="BO374" s="56"/>
      <c r="BP374" s="56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</row>
    <row r="375" ht="18.75" customHeight="1">
      <c r="A375" s="5"/>
      <c r="B375" s="5"/>
      <c r="C375" s="5"/>
      <c r="D375" s="5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</row>
    <row r="376" ht="18.75" customHeight="1">
      <c r="A376" s="5"/>
      <c r="B376" s="5"/>
      <c r="C376" s="5"/>
      <c r="D376" s="5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</row>
    <row r="377" ht="18.75" customHeight="1">
      <c r="A377" s="5"/>
      <c r="B377" s="5"/>
      <c r="C377" s="5"/>
      <c r="D377" s="5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</row>
    <row r="378" ht="18.75" customHeight="1">
      <c r="A378" s="5"/>
      <c r="B378" s="5"/>
      <c r="C378" s="5"/>
      <c r="D378" s="5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</row>
    <row r="379" ht="18.75" customHeight="1">
      <c r="A379" s="5"/>
      <c r="B379" s="5"/>
      <c r="C379" s="5"/>
      <c r="D379" s="5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6"/>
      <c r="BF379" s="56"/>
      <c r="BG379" s="56"/>
      <c r="BH379" s="56"/>
      <c r="BI379" s="56"/>
      <c r="BJ379" s="56"/>
      <c r="BK379" s="56"/>
      <c r="BL379" s="56"/>
      <c r="BM379" s="56"/>
      <c r="BN379" s="56"/>
      <c r="BO379" s="56"/>
      <c r="BP379" s="56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</row>
    <row r="380" ht="18.75" customHeight="1">
      <c r="A380" s="5"/>
      <c r="B380" s="5"/>
      <c r="C380" s="5"/>
      <c r="D380" s="5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</row>
    <row r="381" ht="18.75" customHeight="1">
      <c r="A381" s="5"/>
      <c r="B381" s="5"/>
      <c r="C381" s="5"/>
      <c r="D381" s="5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</row>
    <row r="382" ht="18.75" customHeight="1">
      <c r="A382" s="5"/>
      <c r="B382" s="5"/>
      <c r="C382" s="5"/>
      <c r="D382" s="5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</row>
    <row r="383" ht="18.75" customHeight="1">
      <c r="A383" s="5"/>
      <c r="B383" s="5"/>
      <c r="C383" s="5"/>
      <c r="D383" s="5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/>
      <c r="BI383" s="56"/>
      <c r="BJ383" s="56"/>
      <c r="BK383" s="56"/>
      <c r="BL383" s="56"/>
      <c r="BM383" s="56"/>
      <c r="BN383" s="56"/>
      <c r="BO383" s="56"/>
      <c r="BP383" s="56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</row>
    <row r="384" ht="18.75" customHeight="1">
      <c r="A384" s="5"/>
      <c r="B384" s="5"/>
      <c r="C384" s="5"/>
      <c r="D384" s="5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</row>
    <row r="385" ht="18.75" customHeight="1">
      <c r="A385" s="5"/>
      <c r="B385" s="5"/>
      <c r="C385" s="5"/>
      <c r="D385" s="5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  <c r="BI385" s="56"/>
      <c r="BJ385" s="56"/>
      <c r="BK385" s="56"/>
      <c r="BL385" s="56"/>
      <c r="BM385" s="56"/>
      <c r="BN385" s="56"/>
      <c r="BO385" s="56"/>
      <c r="BP385" s="56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</row>
    <row r="386" ht="18.75" customHeight="1">
      <c r="A386" s="5"/>
      <c r="B386" s="5"/>
      <c r="C386" s="5"/>
      <c r="D386" s="5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</row>
    <row r="387" ht="18.75" customHeight="1">
      <c r="A387" s="5"/>
      <c r="B387" s="5"/>
      <c r="C387" s="5"/>
      <c r="D387" s="5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  <c r="BK387" s="56"/>
      <c r="BL387" s="56"/>
      <c r="BM387" s="56"/>
      <c r="BN387" s="56"/>
      <c r="BO387" s="56"/>
      <c r="BP387" s="56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</row>
    <row r="388" ht="18.75" customHeight="1">
      <c r="A388" s="5"/>
      <c r="B388" s="5"/>
      <c r="C388" s="5"/>
      <c r="D388" s="5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</row>
    <row r="389" ht="18.75" customHeight="1">
      <c r="A389" s="5"/>
      <c r="B389" s="5"/>
      <c r="C389" s="5"/>
      <c r="D389" s="5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56"/>
      <c r="BI389" s="56"/>
      <c r="BJ389" s="56"/>
      <c r="BK389" s="56"/>
      <c r="BL389" s="56"/>
      <c r="BM389" s="56"/>
      <c r="BN389" s="56"/>
      <c r="BO389" s="56"/>
      <c r="BP389" s="56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</row>
    <row r="390" ht="18.75" customHeight="1">
      <c r="A390" s="5"/>
      <c r="B390" s="5"/>
      <c r="C390" s="5"/>
      <c r="D390" s="5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6"/>
      <c r="BP390" s="56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</row>
    <row r="391" ht="18.75" customHeight="1">
      <c r="A391" s="5"/>
      <c r="B391" s="5"/>
      <c r="C391" s="5"/>
      <c r="D391" s="5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  <c r="BI391" s="56"/>
      <c r="BJ391" s="56"/>
      <c r="BK391" s="56"/>
      <c r="BL391" s="56"/>
      <c r="BM391" s="56"/>
      <c r="BN391" s="56"/>
      <c r="BO391" s="56"/>
      <c r="BP391" s="56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</row>
    <row r="392" ht="18.75" customHeight="1">
      <c r="A392" s="5"/>
      <c r="B392" s="5"/>
      <c r="C392" s="5"/>
      <c r="D392" s="5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</row>
    <row r="393" ht="18.75" customHeight="1">
      <c r="A393" s="5"/>
      <c r="B393" s="5"/>
      <c r="C393" s="5"/>
      <c r="D393" s="5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  <c r="BP393" s="56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</row>
    <row r="394" ht="18.75" customHeight="1">
      <c r="A394" s="5"/>
      <c r="B394" s="5"/>
      <c r="C394" s="5"/>
      <c r="D394" s="5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</row>
    <row r="395" ht="18.75" customHeight="1">
      <c r="A395" s="5"/>
      <c r="B395" s="5"/>
      <c r="C395" s="5"/>
      <c r="D395" s="5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  <c r="BI395" s="56"/>
      <c r="BJ395" s="56"/>
      <c r="BK395" s="56"/>
      <c r="BL395" s="56"/>
      <c r="BM395" s="56"/>
      <c r="BN395" s="56"/>
      <c r="BO395" s="56"/>
      <c r="BP395" s="56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</row>
    <row r="396" ht="18.75" customHeight="1">
      <c r="A396" s="5"/>
      <c r="B396" s="5"/>
      <c r="C396" s="5"/>
      <c r="D396" s="5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</row>
    <row r="397" ht="18.75" customHeight="1">
      <c r="A397" s="5"/>
      <c r="B397" s="5"/>
      <c r="C397" s="5"/>
      <c r="D397" s="5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</row>
    <row r="398" ht="18.75" customHeight="1">
      <c r="A398" s="5"/>
      <c r="B398" s="5"/>
      <c r="C398" s="5"/>
      <c r="D398" s="5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</row>
    <row r="399" ht="18.75" customHeight="1">
      <c r="A399" s="5"/>
      <c r="B399" s="5"/>
      <c r="C399" s="5"/>
      <c r="D399" s="5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  <c r="BI399" s="56"/>
      <c r="BJ399" s="56"/>
      <c r="BK399" s="56"/>
      <c r="BL399" s="56"/>
      <c r="BM399" s="56"/>
      <c r="BN399" s="56"/>
      <c r="BO399" s="56"/>
      <c r="BP399" s="56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</row>
    <row r="400" ht="18.75" customHeight="1">
      <c r="A400" s="5"/>
      <c r="B400" s="5"/>
      <c r="C400" s="5"/>
      <c r="D400" s="5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</row>
    <row r="401" ht="18.75" customHeight="1">
      <c r="A401" s="5"/>
      <c r="B401" s="5"/>
      <c r="C401" s="5"/>
      <c r="D401" s="5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/>
      <c r="BJ401" s="56"/>
      <c r="BK401" s="56"/>
      <c r="BL401" s="56"/>
      <c r="BM401" s="56"/>
      <c r="BN401" s="56"/>
      <c r="BO401" s="56"/>
      <c r="BP401" s="56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</row>
    <row r="402" ht="18.75" customHeight="1">
      <c r="A402" s="5"/>
      <c r="B402" s="5"/>
      <c r="C402" s="5"/>
      <c r="D402" s="5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  <c r="BO402" s="56"/>
      <c r="BP402" s="56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</row>
    <row r="403" ht="18.75" customHeight="1">
      <c r="A403" s="5"/>
      <c r="B403" s="5"/>
      <c r="C403" s="5"/>
      <c r="D403" s="5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6"/>
      <c r="BF403" s="56"/>
      <c r="BG403" s="56"/>
      <c r="BH403" s="56"/>
      <c r="BI403" s="56"/>
      <c r="BJ403" s="56"/>
      <c r="BK403" s="56"/>
      <c r="BL403" s="56"/>
      <c r="BM403" s="56"/>
      <c r="BN403" s="56"/>
      <c r="BO403" s="56"/>
      <c r="BP403" s="56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</row>
    <row r="404" ht="18.75" customHeight="1">
      <c r="A404" s="5"/>
      <c r="B404" s="5"/>
      <c r="C404" s="5"/>
      <c r="D404" s="5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  <c r="BI404" s="56"/>
      <c r="BJ404" s="56"/>
      <c r="BK404" s="56"/>
      <c r="BL404" s="56"/>
      <c r="BM404" s="56"/>
      <c r="BN404" s="56"/>
      <c r="BO404" s="56"/>
      <c r="BP404" s="56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</row>
    <row r="405" ht="18.75" customHeight="1">
      <c r="A405" s="5"/>
      <c r="B405" s="5"/>
      <c r="C405" s="5"/>
      <c r="D405" s="5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56"/>
      <c r="BG405" s="56"/>
      <c r="BH405" s="56"/>
      <c r="BI405" s="56"/>
      <c r="BJ405" s="56"/>
      <c r="BK405" s="56"/>
      <c r="BL405" s="56"/>
      <c r="BM405" s="56"/>
      <c r="BN405" s="56"/>
      <c r="BO405" s="56"/>
      <c r="BP405" s="56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</row>
    <row r="406" ht="18.75" customHeight="1">
      <c r="A406" s="5"/>
      <c r="B406" s="5"/>
      <c r="C406" s="5"/>
      <c r="D406" s="5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  <c r="BP406" s="56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</row>
    <row r="407" ht="18.75" customHeight="1">
      <c r="A407" s="5"/>
      <c r="B407" s="5"/>
      <c r="C407" s="5"/>
      <c r="D407" s="5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  <c r="BI407" s="56"/>
      <c r="BJ407" s="56"/>
      <c r="BK407" s="56"/>
      <c r="BL407" s="56"/>
      <c r="BM407" s="56"/>
      <c r="BN407" s="56"/>
      <c r="BO407" s="56"/>
      <c r="BP407" s="56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</row>
    <row r="408" ht="18.75" customHeight="1">
      <c r="A408" s="5"/>
      <c r="B408" s="5"/>
      <c r="C408" s="5"/>
      <c r="D408" s="5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</row>
    <row r="409" ht="18.75" customHeight="1">
      <c r="A409" s="5"/>
      <c r="B409" s="5"/>
      <c r="C409" s="5"/>
      <c r="D409" s="5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  <c r="BI409" s="56"/>
      <c r="BJ409" s="56"/>
      <c r="BK409" s="56"/>
      <c r="BL409" s="56"/>
      <c r="BM409" s="56"/>
      <c r="BN409" s="56"/>
      <c r="BO409" s="56"/>
      <c r="BP409" s="56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</row>
    <row r="410" ht="18.75" customHeight="1">
      <c r="A410" s="5"/>
      <c r="B410" s="5"/>
      <c r="C410" s="5"/>
      <c r="D410" s="5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  <c r="BP410" s="56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</row>
    <row r="411" ht="18.75" customHeight="1">
      <c r="A411" s="5"/>
      <c r="B411" s="5"/>
      <c r="C411" s="5"/>
      <c r="D411" s="5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6"/>
      <c r="BF411" s="56"/>
      <c r="BG411" s="56"/>
      <c r="BH411" s="56"/>
      <c r="BI411" s="56"/>
      <c r="BJ411" s="56"/>
      <c r="BK411" s="56"/>
      <c r="BL411" s="56"/>
      <c r="BM411" s="56"/>
      <c r="BN411" s="56"/>
      <c r="BO411" s="56"/>
      <c r="BP411" s="56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</row>
    <row r="412" ht="18.75" customHeight="1">
      <c r="A412" s="5"/>
      <c r="B412" s="5"/>
      <c r="C412" s="5"/>
      <c r="D412" s="5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  <c r="BI412" s="56"/>
      <c r="BJ412" s="56"/>
      <c r="BK412" s="56"/>
      <c r="BL412" s="56"/>
      <c r="BM412" s="56"/>
      <c r="BN412" s="56"/>
      <c r="BO412" s="56"/>
      <c r="BP412" s="56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</row>
    <row r="413" ht="18.75" customHeight="1">
      <c r="A413" s="5"/>
      <c r="B413" s="5"/>
      <c r="C413" s="5"/>
      <c r="D413" s="5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  <c r="BI413" s="56"/>
      <c r="BJ413" s="56"/>
      <c r="BK413" s="56"/>
      <c r="BL413" s="56"/>
      <c r="BM413" s="56"/>
      <c r="BN413" s="56"/>
      <c r="BO413" s="56"/>
      <c r="BP413" s="56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</row>
    <row r="414" ht="18.75" customHeight="1">
      <c r="A414" s="5"/>
      <c r="B414" s="5"/>
      <c r="C414" s="5"/>
      <c r="D414" s="5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/>
      <c r="BH414" s="56"/>
      <c r="BI414" s="56"/>
      <c r="BJ414" s="56"/>
      <c r="BK414" s="56"/>
      <c r="BL414" s="56"/>
      <c r="BM414" s="56"/>
      <c r="BN414" s="56"/>
      <c r="BO414" s="56"/>
      <c r="BP414" s="56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</row>
    <row r="415" ht="18.75" customHeight="1">
      <c r="A415" s="5"/>
      <c r="B415" s="5"/>
      <c r="C415" s="5"/>
      <c r="D415" s="5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/>
      <c r="BH415" s="56"/>
      <c r="BI415" s="56"/>
      <c r="BJ415" s="56"/>
      <c r="BK415" s="56"/>
      <c r="BL415" s="56"/>
      <c r="BM415" s="56"/>
      <c r="BN415" s="56"/>
      <c r="BO415" s="56"/>
      <c r="BP415" s="56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</row>
    <row r="416" ht="18.75" customHeight="1">
      <c r="A416" s="5"/>
      <c r="B416" s="5"/>
      <c r="C416" s="5"/>
      <c r="D416" s="5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</row>
    <row r="417" ht="18.75" customHeight="1">
      <c r="A417" s="5"/>
      <c r="B417" s="5"/>
      <c r="C417" s="5"/>
      <c r="D417" s="5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  <c r="BI417" s="56"/>
      <c r="BJ417" s="56"/>
      <c r="BK417" s="56"/>
      <c r="BL417" s="56"/>
      <c r="BM417" s="56"/>
      <c r="BN417" s="56"/>
      <c r="BO417" s="56"/>
      <c r="BP417" s="56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</row>
    <row r="418" ht="18.75" customHeight="1">
      <c r="A418" s="5"/>
      <c r="B418" s="5"/>
      <c r="C418" s="5"/>
      <c r="D418" s="5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  <c r="BP418" s="56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</row>
    <row r="419" ht="18.75" customHeight="1">
      <c r="A419" s="5"/>
      <c r="B419" s="5"/>
      <c r="C419" s="5"/>
      <c r="D419" s="5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  <c r="BP419" s="56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</row>
    <row r="420" ht="18.75" customHeight="1">
      <c r="A420" s="5"/>
      <c r="B420" s="5"/>
      <c r="C420" s="5"/>
      <c r="D420" s="5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  <c r="BP420" s="56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</row>
    <row r="421" ht="18.75" customHeight="1">
      <c r="A421" s="5"/>
      <c r="B421" s="5"/>
      <c r="C421" s="5"/>
      <c r="D421" s="5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  <c r="BP421" s="56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</row>
    <row r="422" ht="18.75" customHeight="1">
      <c r="A422" s="5"/>
      <c r="B422" s="5"/>
      <c r="C422" s="5"/>
      <c r="D422" s="5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  <c r="BP422" s="56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</row>
    <row r="423" ht="18.75" customHeight="1">
      <c r="A423" s="5"/>
      <c r="B423" s="5"/>
      <c r="C423" s="5"/>
      <c r="D423" s="5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  <c r="BK423" s="56"/>
      <c r="BL423" s="56"/>
      <c r="BM423" s="56"/>
      <c r="BN423" s="56"/>
      <c r="BO423" s="56"/>
      <c r="BP423" s="56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</row>
    <row r="424" ht="18.75" customHeight="1">
      <c r="A424" s="5"/>
      <c r="B424" s="5"/>
      <c r="C424" s="5"/>
      <c r="D424" s="5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  <c r="BP424" s="56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</row>
    <row r="425" ht="18.75" customHeight="1">
      <c r="A425" s="5"/>
      <c r="B425" s="5"/>
      <c r="C425" s="5"/>
      <c r="D425" s="5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  <c r="BI425" s="56"/>
      <c r="BJ425" s="56"/>
      <c r="BK425" s="56"/>
      <c r="BL425" s="56"/>
      <c r="BM425" s="56"/>
      <c r="BN425" s="56"/>
      <c r="BO425" s="56"/>
      <c r="BP425" s="56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</row>
    <row r="426" ht="18.75" customHeight="1">
      <c r="A426" s="5"/>
      <c r="B426" s="5"/>
      <c r="C426" s="5"/>
      <c r="D426" s="5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  <c r="BP426" s="56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</row>
    <row r="427" ht="18.75" customHeight="1">
      <c r="A427" s="5"/>
      <c r="B427" s="5"/>
      <c r="C427" s="5"/>
      <c r="D427" s="5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</row>
    <row r="428" ht="18.75" customHeight="1">
      <c r="A428" s="5"/>
      <c r="B428" s="5"/>
      <c r="C428" s="5"/>
      <c r="D428" s="5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  <c r="BP428" s="56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</row>
    <row r="429" ht="18.75" customHeight="1">
      <c r="A429" s="5"/>
      <c r="B429" s="5"/>
      <c r="C429" s="5"/>
      <c r="D429" s="5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  <c r="BI429" s="56"/>
      <c r="BJ429" s="56"/>
      <c r="BK429" s="56"/>
      <c r="BL429" s="56"/>
      <c r="BM429" s="56"/>
      <c r="BN429" s="56"/>
      <c r="BO429" s="56"/>
      <c r="BP429" s="56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</row>
    <row r="430" ht="18.75" customHeight="1">
      <c r="A430" s="5"/>
      <c r="B430" s="5"/>
      <c r="C430" s="5"/>
      <c r="D430" s="5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</row>
    <row r="431" ht="18.75" customHeight="1">
      <c r="A431" s="5"/>
      <c r="B431" s="5"/>
      <c r="C431" s="5"/>
      <c r="D431" s="5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  <c r="BH431" s="56"/>
      <c r="BI431" s="56"/>
      <c r="BJ431" s="56"/>
      <c r="BK431" s="56"/>
      <c r="BL431" s="56"/>
      <c r="BM431" s="56"/>
      <c r="BN431" s="56"/>
      <c r="BO431" s="56"/>
      <c r="BP431" s="56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</row>
    <row r="432" ht="18.75" customHeight="1">
      <c r="A432" s="5"/>
      <c r="B432" s="5"/>
      <c r="C432" s="5"/>
      <c r="D432" s="5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56"/>
      <c r="BI432" s="56"/>
      <c r="BJ432" s="56"/>
      <c r="BK432" s="56"/>
      <c r="BL432" s="56"/>
      <c r="BM432" s="56"/>
      <c r="BN432" s="56"/>
      <c r="BO432" s="56"/>
      <c r="BP432" s="56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</row>
    <row r="433" ht="18.75" customHeight="1">
      <c r="A433" s="5"/>
      <c r="B433" s="5"/>
      <c r="C433" s="5"/>
      <c r="D433" s="5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  <c r="BI433" s="56"/>
      <c r="BJ433" s="56"/>
      <c r="BK433" s="56"/>
      <c r="BL433" s="56"/>
      <c r="BM433" s="56"/>
      <c r="BN433" s="56"/>
      <c r="BO433" s="56"/>
      <c r="BP433" s="56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</row>
    <row r="434" ht="18.75" customHeight="1">
      <c r="A434" s="5"/>
      <c r="B434" s="5"/>
      <c r="C434" s="5"/>
      <c r="D434" s="5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/>
      <c r="BN434" s="56"/>
      <c r="BO434" s="56"/>
      <c r="BP434" s="56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</row>
    <row r="435" ht="18.75" customHeight="1">
      <c r="A435" s="5"/>
      <c r="B435" s="5"/>
      <c r="C435" s="5"/>
      <c r="D435" s="5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6"/>
      <c r="BF435" s="56"/>
      <c r="BG435" s="56"/>
      <c r="BH435" s="56"/>
      <c r="BI435" s="56"/>
      <c r="BJ435" s="56"/>
      <c r="BK435" s="56"/>
      <c r="BL435" s="56"/>
      <c r="BM435" s="56"/>
      <c r="BN435" s="56"/>
      <c r="BO435" s="56"/>
      <c r="BP435" s="56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</row>
    <row r="436" ht="18.75" customHeight="1">
      <c r="A436" s="5"/>
      <c r="B436" s="5"/>
      <c r="C436" s="5"/>
      <c r="D436" s="5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6"/>
      <c r="BF436" s="56"/>
      <c r="BG436" s="56"/>
      <c r="BH436" s="56"/>
      <c r="BI436" s="56"/>
      <c r="BJ436" s="56"/>
      <c r="BK436" s="56"/>
      <c r="BL436" s="56"/>
      <c r="BM436" s="56"/>
      <c r="BN436" s="56"/>
      <c r="BO436" s="56"/>
      <c r="BP436" s="56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</row>
    <row r="437" ht="18.75" customHeight="1">
      <c r="A437" s="5"/>
      <c r="B437" s="5"/>
      <c r="C437" s="5"/>
      <c r="D437" s="5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  <c r="BI437" s="56"/>
      <c r="BJ437" s="56"/>
      <c r="BK437" s="56"/>
      <c r="BL437" s="56"/>
      <c r="BM437" s="56"/>
      <c r="BN437" s="56"/>
      <c r="BO437" s="56"/>
      <c r="BP437" s="56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</row>
    <row r="438" ht="18.75" customHeight="1">
      <c r="A438" s="5"/>
      <c r="B438" s="5"/>
      <c r="C438" s="5"/>
      <c r="D438" s="5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  <c r="BI438" s="56"/>
      <c r="BJ438" s="56"/>
      <c r="BK438" s="56"/>
      <c r="BL438" s="56"/>
      <c r="BM438" s="56"/>
      <c r="BN438" s="56"/>
      <c r="BO438" s="56"/>
      <c r="BP438" s="56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</row>
    <row r="439" ht="18.75" customHeight="1">
      <c r="A439" s="5"/>
      <c r="B439" s="5"/>
      <c r="C439" s="5"/>
      <c r="D439" s="5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6"/>
      <c r="BF439" s="56"/>
      <c r="BG439" s="56"/>
      <c r="BH439" s="56"/>
      <c r="BI439" s="56"/>
      <c r="BJ439" s="56"/>
      <c r="BK439" s="56"/>
      <c r="BL439" s="56"/>
      <c r="BM439" s="56"/>
      <c r="BN439" s="56"/>
      <c r="BO439" s="56"/>
      <c r="BP439" s="56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</row>
    <row r="440" ht="18.75" customHeight="1">
      <c r="A440" s="5"/>
      <c r="B440" s="5"/>
      <c r="C440" s="5"/>
      <c r="D440" s="5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56"/>
      <c r="BI440" s="56"/>
      <c r="BJ440" s="56"/>
      <c r="BK440" s="56"/>
      <c r="BL440" s="56"/>
      <c r="BM440" s="56"/>
      <c r="BN440" s="56"/>
      <c r="BO440" s="56"/>
      <c r="BP440" s="56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</row>
    <row r="441" ht="18.75" customHeight="1">
      <c r="A441" s="5"/>
      <c r="B441" s="5"/>
      <c r="C441" s="5"/>
      <c r="D441" s="5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56"/>
      <c r="BI441" s="56"/>
      <c r="BJ441" s="56"/>
      <c r="BK441" s="56"/>
      <c r="BL441" s="56"/>
      <c r="BM441" s="56"/>
      <c r="BN441" s="56"/>
      <c r="BO441" s="56"/>
      <c r="BP441" s="56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</row>
    <row r="442" ht="18.75" customHeight="1">
      <c r="A442" s="5"/>
      <c r="B442" s="5"/>
      <c r="C442" s="5"/>
      <c r="D442" s="5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56"/>
      <c r="BH442" s="56"/>
      <c r="BI442" s="56"/>
      <c r="BJ442" s="56"/>
      <c r="BK442" s="56"/>
      <c r="BL442" s="56"/>
      <c r="BM442" s="56"/>
      <c r="BN442" s="56"/>
      <c r="BO442" s="56"/>
      <c r="BP442" s="56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</row>
    <row r="443" ht="18.75" customHeight="1">
      <c r="A443" s="5"/>
      <c r="B443" s="5"/>
      <c r="C443" s="5"/>
      <c r="D443" s="5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6"/>
      <c r="BF443" s="56"/>
      <c r="BG443" s="56"/>
      <c r="BH443" s="56"/>
      <c r="BI443" s="56"/>
      <c r="BJ443" s="56"/>
      <c r="BK443" s="56"/>
      <c r="BL443" s="56"/>
      <c r="BM443" s="56"/>
      <c r="BN443" s="56"/>
      <c r="BO443" s="56"/>
      <c r="BP443" s="56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</row>
    <row r="444" ht="18.75" customHeight="1">
      <c r="A444" s="5"/>
      <c r="B444" s="5"/>
      <c r="C444" s="5"/>
      <c r="D444" s="5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6"/>
      <c r="BF444" s="56"/>
      <c r="BG444" s="56"/>
      <c r="BH444" s="56"/>
      <c r="BI444" s="56"/>
      <c r="BJ444" s="56"/>
      <c r="BK444" s="56"/>
      <c r="BL444" s="56"/>
      <c r="BM444" s="56"/>
      <c r="BN444" s="56"/>
      <c r="BO444" s="56"/>
      <c r="BP444" s="56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</row>
    <row r="445" ht="18.75" customHeight="1">
      <c r="A445" s="5"/>
      <c r="B445" s="5"/>
      <c r="C445" s="5"/>
      <c r="D445" s="5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6"/>
      <c r="BF445" s="56"/>
      <c r="BG445" s="56"/>
      <c r="BH445" s="56"/>
      <c r="BI445" s="56"/>
      <c r="BJ445" s="56"/>
      <c r="BK445" s="56"/>
      <c r="BL445" s="56"/>
      <c r="BM445" s="56"/>
      <c r="BN445" s="56"/>
      <c r="BO445" s="56"/>
      <c r="BP445" s="56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</row>
    <row r="446" ht="18.75" customHeight="1">
      <c r="A446" s="5"/>
      <c r="B446" s="5"/>
      <c r="C446" s="5"/>
      <c r="D446" s="5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</row>
    <row r="447" ht="18.75" customHeight="1">
      <c r="A447" s="5"/>
      <c r="B447" s="5"/>
      <c r="C447" s="5"/>
      <c r="D447" s="5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</row>
    <row r="448" ht="18.75" customHeight="1">
      <c r="A448" s="5"/>
      <c r="B448" s="5"/>
      <c r="C448" s="5"/>
      <c r="D448" s="5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  <c r="BI448" s="56"/>
      <c r="BJ448" s="56"/>
      <c r="BK448" s="56"/>
      <c r="BL448" s="56"/>
      <c r="BM448" s="56"/>
      <c r="BN448" s="56"/>
      <c r="BO448" s="56"/>
      <c r="BP448" s="56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</row>
    <row r="449" ht="18.75" customHeight="1">
      <c r="A449" s="5"/>
      <c r="B449" s="5"/>
      <c r="C449" s="5"/>
      <c r="D449" s="5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6"/>
      <c r="BF449" s="56"/>
      <c r="BG449" s="56"/>
      <c r="BH449" s="56"/>
      <c r="BI449" s="56"/>
      <c r="BJ449" s="56"/>
      <c r="BK449" s="56"/>
      <c r="BL449" s="56"/>
      <c r="BM449" s="56"/>
      <c r="BN449" s="56"/>
      <c r="BO449" s="56"/>
      <c r="BP449" s="56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</row>
    <row r="450" ht="18.75" customHeight="1">
      <c r="A450" s="5"/>
      <c r="B450" s="5"/>
      <c r="C450" s="5"/>
      <c r="D450" s="5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  <c r="BI450" s="56"/>
      <c r="BJ450" s="56"/>
      <c r="BK450" s="56"/>
      <c r="BL450" s="56"/>
      <c r="BM450" s="56"/>
      <c r="BN450" s="56"/>
      <c r="BO450" s="56"/>
      <c r="BP450" s="56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</row>
    <row r="451" ht="18.75" customHeight="1">
      <c r="A451" s="5"/>
      <c r="B451" s="5"/>
      <c r="C451" s="5"/>
      <c r="D451" s="5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  <c r="BI451" s="56"/>
      <c r="BJ451" s="56"/>
      <c r="BK451" s="56"/>
      <c r="BL451" s="56"/>
      <c r="BM451" s="56"/>
      <c r="BN451" s="56"/>
      <c r="BO451" s="56"/>
      <c r="BP451" s="56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</row>
    <row r="452" ht="18.75" customHeight="1">
      <c r="A452" s="5"/>
      <c r="B452" s="5"/>
      <c r="C452" s="5"/>
      <c r="D452" s="5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</row>
    <row r="453" ht="18.75" customHeight="1">
      <c r="A453" s="5"/>
      <c r="B453" s="5"/>
      <c r="C453" s="5"/>
      <c r="D453" s="5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56"/>
      <c r="BH453" s="56"/>
      <c r="BI453" s="56"/>
      <c r="BJ453" s="56"/>
      <c r="BK453" s="56"/>
      <c r="BL453" s="56"/>
      <c r="BM453" s="56"/>
      <c r="BN453" s="56"/>
      <c r="BO453" s="56"/>
      <c r="BP453" s="56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</row>
    <row r="454" ht="18.75" customHeight="1">
      <c r="A454" s="5"/>
      <c r="B454" s="5"/>
      <c r="C454" s="5"/>
      <c r="D454" s="5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</row>
    <row r="455" ht="18.75" customHeight="1">
      <c r="A455" s="5"/>
      <c r="B455" s="5"/>
      <c r="C455" s="5"/>
      <c r="D455" s="5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6"/>
      <c r="BF455" s="56"/>
      <c r="BG455" s="56"/>
      <c r="BH455" s="56"/>
      <c r="BI455" s="56"/>
      <c r="BJ455" s="56"/>
      <c r="BK455" s="56"/>
      <c r="BL455" s="56"/>
      <c r="BM455" s="56"/>
      <c r="BN455" s="56"/>
      <c r="BO455" s="56"/>
      <c r="BP455" s="56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</row>
    <row r="456" ht="18.75" customHeight="1">
      <c r="A456" s="5"/>
      <c r="B456" s="5"/>
      <c r="C456" s="5"/>
      <c r="D456" s="5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</row>
    <row r="457" ht="18.75" customHeight="1">
      <c r="A457" s="5"/>
      <c r="B457" s="5"/>
      <c r="C457" s="5"/>
      <c r="D457" s="5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6"/>
      <c r="BF457" s="56"/>
      <c r="BG457" s="56"/>
      <c r="BH457" s="56"/>
      <c r="BI457" s="56"/>
      <c r="BJ457" s="56"/>
      <c r="BK457" s="56"/>
      <c r="BL457" s="56"/>
      <c r="BM457" s="56"/>
      <c r="BN457" s="56"/>
      <c r="BO457" s="56"/>
      <c r="BP457" s="56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</row>
    <row r="458" ht="18.75" customHeight="1">
      <c r="A458" s="5"/>
      <c r="B458" s="5"/>
      <c r="C458" s="5"/>
      <c r="D458" s="5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/>
      <c r="BF458" s="56"/>
      <c r="BG458" s="56"/>
      <c r="BH458" s="56"/>
      <c r="BI458" s="56"/>
      <c r="BJ458" s="56"/>
      <c r="BK458" s="56"/>
      <c r="BL458" s="56"/>
      <c r="BM458" s="56"/>
      <c r="BN458" s="56"/>
      <c r="BO458" s="56"/>
      <c r="BP458" s="56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</row>
    <row r="459" ht="18.75" customHeight="1">
      <c r="A459" s="5"/>
      <c r="B459" s="5"/>
      <c r="C459" s="5"/>
      <c r="D459" s="5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6"/>
      <c r="BF459" s="56"/>
      <c r="BG459" s="56"/>
      <c r="BH459" s="56"/>
      <c r="BI459" s="56"/>
      <c r="BJ459" s="56"/>
      <c r="BK459" s="56"/>
      <c r="BL459" s="56"/>
      <c r="BM459" s="56"/>
      <c r="BN459" s="56"/>
      <c r="BO459" s="56"/>
      <c r="BP459" s="56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</row>
    <row r="460" ht="18.75" customHeight="1">
      <c r="A460" s="5"/>
      <c r="B460" s="5"/>
      <c r="C460" s="5"/>
      <c r="D460" s="5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6"/>
      <c r="BF460" s="56"/>
      <c r="BG460" s="56"/>
      <c r="BH460" s="56"/>
      <c r="BI460" s="56"/>
      <c r="BJ460" s="56"/>
      <c r="BK460" s="56"/>
      <c r="BL460" s="56"/>
      <c r="BM460" s="56"/>
      <c r="BN460" s="56"/>
      <c r="BO460" s="56"/>
      <c r="BP460" s="56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</row>
    <row r="461" ht="18.75" customHeight="1">
      <c r="A461" s="5"/>
      <c r="B461" s="5"/>
      <c r="C461" s="5"/>
      <c r="D461" s="5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</row>
    <row r="462" ht="18.75" customHeight="1">
      <c r="A462" s="5"/>
      <c r="B462" s="5"/>
      <c r="C462" s="5"/>
      <c r="D462" s="5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6"/>
      <c r="BF462" s="56"/>
      <c r="BG462" s="56"/>
      <c r="BH462" s="56"/>
      <c r="BI462" s="56"/>
      <c r="BJ462" s="56"/>
      <c r="BK462" s="56"/>
      <c r="BL462" s="56"/>
      <c r="BM462" s="56"/>
      <c r="BN462" s="56"/>
      <c r="BO462" s="56"/>
      <c r="BP462" s="56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</row>
    <row r="463" ht="18.75" customHeight="1">
      <c r="A463" s="5"/>
      <c r="B463" s="5"/>
      <c r="C463" s="5"/>
      <c r="D463" s="5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6"/>
      <c r="BF463" s="56"/>
      <c r="BG463" s="56"/>
      <c r="BH463" s="56"/>
      <c r="BI463" s="56"/>
      <c r="BJ463" s="56"/>
      <c r="BK463" s="56"/>
      <c r="BL463" s="56"/>
      <c r="BM463" s="56"/>
      <c r="BN463" s="56"/>
      <c r="BO463" s="56"/>
      <c r="BP463" s="56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</row>
    <row r="464" ht="18.75" customHeight="1">
      <c r="A464" s="5"/>
      <c r="B464" s="5"/>
      <c r="C464" s="5"/>
      <c r="D464" s="5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  <c r="BI464" s="56"/>
      <c r="BJ464" s="56"/>
      <c r="BK464" s="56"/>
      <c r="BL464" s="56"/>
      <c r="BM464" s="56"/>
      <c r="BN464" s="56"/>
      <c r="BO464" s="56"/>
      <c r="BP464" s="56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</row>
    <row r="465" ht="18.75" customHeight="1">
      <c r="A465" s="5"/>
      <c r="B465" s="5"/>
      <c r="C465" s="5"/>
      <c r="D465" s="5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  <c r="BI465" s="56"/>
      <c r="BJ465" s="56"/>
      <c r="BK465" s="56"/>
      <c r="BL465" s="56"/>
      <c r="BM465" s="56"/>
      <c r="BN465" s="56"/>
      <c r="BO465" s="56"/>
      <c r="BP465" s="56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</row>
    <row r="466" ht="18.75" customHeight="1">
      <c r="A466" s="5"/>
      <c r="B466" s="5"/>
      <c r="C466" s="5"/>
      <c r="D466" s="5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</row>
    <row r="467" ht="18.75" customHeight="1">
      <c r="A467" s="5"/>
      <c r="B467" s="5"/>
      <c r="C467" s="5"/>
      <c r="D467" s="5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6"/>
      <c r="BF467" s="56"/>
      <c r="BG467" s="56"/>
      <c r="BH467" s="56"/>
      <c r="BI467" s="56"/>
      <c r="BJ467" s="56"/>
      <c r="BK467" s="56"/>
      <c r="BL467" s="56"/>
      <c r="BM467" s="56"/>
      <c r="BN467" s="56"/>
      <c r="BO467" s="56"/>
      <c r="BP467" s="56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</row>
    <row r="468" ht="18.75" customHeight="1">
      <c r="A468" s="5"/>
      <c r="B468" s="5"/>
      <c r="C468" s="5"/>
      <c r="D468" s="5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6"/>
      <c r="BF468" s="56"/>
      <c r="BG468" s="56"/>
      <c r="BH468" s="56"/>
      <c r="BI468" s="56"/>
      <c r="BJ468" s="56"/>
      <c r="BK468" s="56"/>
      <c r="BL468" s="56"/>
      <c r="BM468" s="56"/>
      <c r="BN468" s="56"/>
      <c r="BO468" s="56"/>
      <c r="BP468" s="56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</row>
    <row r="469" ht="18.75" customHeight="1">
      <c r="A469" s="5"/>
      <c r="B469" s="5"/>
      <c r="C469" s="5"/>
      <c r="D469" s="5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  <c r="BI469" s="56"/>
      <c r="BJ469" s="56"/>
      <c r="BK469" s="56"/>
      <c r="BL469" s="56"/>
      <c r="BM469" s="56"/>
      <c r="BN469" s="56"/>
      <c r="BO469" s="56"/>
      <c r="BP469" s="56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</row>
    <row r="470" ht="18.75" customHeight="1">
      <c r="A470" s="5"/>
      <c r="B470" s="5"/>
      <c r="C470" s="5"/>
      <c r="D470" s="5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6"/>
      <c r="BP470" s="56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</row>
    <row r="471" ht="18.75" customHeight="1">
      <c r="A471" s="5"/>
      <c r="B471" s="5"/>
      <c r="C471" s="5"/>
      <c r="D471" s="5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6"/>
      <c r="BF471" s="56"/>
      <c r="BG471" s="56"/>
      <c r="BH471" s="56"/>
      <c r="BI471" s="56"/>
      <c r="BJ471" s="56"/>
      <c r="BK471" s="56"/>
      <c r="BL471" s="56"/>
      <c r="BM471" s="56"/>
      <c r="BN471" s="56"/>
      <c r="BO471" s="56"/>
      <c r="BP471" s="56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</row>
    <row r="472" ht="18.75" customHeight="1">
      <c r="A472" s="5"/>
      <c r="B472" s="5"/>
      <c r="C472" s="5"/>
      <c r="D472" s="5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  <c r="BI472" s="56"/>
      <c r="BJ472" s="56"/>
      <c r="BK472" s="56"/>
      <c r="BL472" s="56"/>
      <c r="BM472" s="56"/>
      <c r="BN472" s="56"/>
      <c r="BO472" s="56"/>
      <c r="BP472" s="56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</row>
    <row r="473" ht="18.75" customHeight="1">
      <c r="A473" s="5"/>
      <c r="B473" s="5"/>
      <c r="C473" s="5"/>
      <c r="D473" s="5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6"/>
      <c r="BF473" s="56"/>
      <c r="BG473" s="56"/>
      <c r="BH473" s="56"/>
      <c r="BI473" s="56"/>
      <c r="BJ473" s="56"/>
      <c r="BK473" s="56"/>
      <c r="BL473" s="56"/>
      <c r="BM473" s="56"/>
      <c r="BN473" s="56"/>
      <c r="BO473" s="56"/>
      <c r="BP473" s="56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</row>
    <row r="474" ht="18.75" customHeight="1">
      <c r="A474" s="5"/>
      <c r="B474" s="5"/>
      <c r="C474" s="5"/>
      <c r="D474" s="5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</row>
    <row r="475" ht="18.75" customHeight="1">
      <c r="A475" s="5"/>
      <c r="B475" s="5"/>
      <c r="C475" s="5"/>
      <c r="D475" s="5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  <c r="BI475" s="56"/>
      <c r="BJ475" s="56"/>
      <c r="BK475" s="56"/>
      <c r="BL475" s="56"/>
      <c r="BM475" s="56"/>
      <c r="BN475" s="56"/>
      <c r="BO475" s="56"/>
      <c r="BP475" s="56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</row>
    <row r="476" ht="18.75" customHeight="1">
      <c r="A476" s="5"/>
      <c r="B476" s="5"/>
      <c r="C476" s="5"/>
      <c r="D476" s="5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  <c r="BI476" s="56"/>
      <c r="BJ476" s="56"/>
      <c r="BK476" s="56"/>
      <c r="BL476" s="56"/>
      <c r="BM476" s="56"/>
      <c r="BN476" s="56"/>
      <c r="BO476" s="56"/>
      <c r="BP476" s="56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</row>
    <row r="477" ht="18.75" customHeight="1">
      <c r="A477" s="5"/>
      <c r="B477" s="5"/>
      <c r="C477" s="5"/>
      <c r="D477" s="5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6"/>
      <c r="BF477" s="56"/>
      <c r="BG477" s="56"/>
      <c r="BH477" s="56"/>
      <c r="BI477" s="56"/>
      <c r="BJ477" s="56"/>
      <c r="BK477" s="56"/>
      <c r="BL477" s="56"/>
      <c r="BM477" s="56"/>
      <c r="BN477" s="56"/>
      <c r="BO477" s="56"/>
      <c r="BP477" s="56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</row>
    <row r="478" ht="18.75" customHeight="1">
      <c r="A478" s="5"/>
      <c r="B478" s="5"/>
      <c r="C478" s="5"/>
      <c r="D478" s="5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  <c r="BI478" s="56"/>
      <c r="BJ478" s="56"/>
      <c r="BK478" s="56"/>
      <c r="BL478" s="56"/>
      <c r="BM478" s="56"/>
      <c r="BN478" s="56"/>
      <c r="BO478" s="56"/>
      <c r="BP478" s="56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</row>
    <row r="479" ht="18.75" customHeight="1">
      <c r="A479" s="5"/>
      <c r="B479" s="5"/>
      <c r="C479" s="5"/>
      <c r="D479" s="5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  <c r="BI479" s="56"/>
      <c r="BJ479" s="56"/>
      <c r="BK479" s="56"/>
      <c r="BL479" s="56"/>
      <c r="BM479" s="56"/>
      <c r="BN479" s="56"/>
      <c r="BO479" s="56"/>
      <c r="BP479" s="56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</row>
    <row r="480" ht="18.75" customHeight="1">
      <c r="A480" s="5"/>
      <c r="B480" s="5"/>
      <c r="C480" s="5"/>
      <c r="D480" s="5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</row>
    <row r="481" ht="18.75" customHeight="1">
      <c r="A481" s="5"/>
      <c r="B481" s="5"/>
      <c r="C481" s="5"/>
      <c r="D481" s="5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6"/>
      <c r="BF481" s="56"/>
      <c r="BG481" s="56"/>
      <c r="BH481" s="56"/>
      <c r="BI481" s="56"/>
      <c r="BJ481" s="56"/>
      <c r="BK481" s="56"/>
      <c r="BL481" s="56"/>
      <c r="BM481" s="56"/>
      <c r="BN481" s="56"/>
      <c r="BO481" s="56"/>
      <c r="BP481" s="56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</row>
    <row r="482" ht="18.75" customHeight="1">
      <c r="A482" s="5"/>
      <c r="B482" s="5"/>
      <c r="C482" s="5"/>
      <c r="D482" s="5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6"/>
      <c r="BF482" s="56"/>
      <c r="BG482" s="56"/>
      <c r="BH482" s="56"/>
      <c r="BI482" s="56"/>
      <c r="BJ482" s="56"/>
      <c r="BK482" s="56"/>
      <c r="BL482" s="56"/>
      <c r="BM482" s="56"/>
      <c r="BN482" s="56"/>
      <c r="BO482" s="56"/>
      <c r="BP482" s="56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</row>
    <row r="483" ht="18.75" customHeight="1">
      <c r="A483" s="5"/>
      <c r="B483" s="5"/>
      <c r="C483" s="5"/>
      <c r="D483" s="5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6"/>
      <c r="BF483" s="56"/>
      <c r="BG483" s="56"/>
      <c r="BH483" s="56"/>
      <c r="BI483" s="56"/>
      <c r="BJ483" s="56"/>
      <c r="BK483" s="56"/>
      <c r="BL483" s="56"/>
      <c r="BM483" s="56"/>
      <c r="BN483" s="56"/>
      <c r="BO483" s="56"/>
      <c r="BP483" s="56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</row>
    <row r="484" ht="18.75" customHeight="1">
      <c r="A484" s="5"/>
      <c r="B484" s="5"/>
      <c r="C484" s="5"/>
      <c r="D484" s="5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  <c r="BI484" s="56"/>
      <c r="BJ484" s="56"/>
      <c r="BK484" s="56"/>
      <c r="BL484" s="56"/>
      <c r="BM484" s="56"/>
      <c r="BN484" s="56"/>
      <c r="BO484" s="56"/>
      <c r="BP484" s="56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</row>
    <row r="485" ht="18.75" customHeight="1">
      <c r="A485" s="5"/>
      <c r="B485" s="5"/>
      <c r="C485" s="5"/>
      <c r="D485" s="5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  <c r="BI485" s="56"/>
      <c r="BJ485" s="56"/>
      <c r="BK485" s="56"/>
      <c r="BL485" s="56"/>
      <c r="BM485" s="56"/>
      <c r="BN485" s="56"/>
      <c r="BO485" s="56"/>
      <c r="BP485" s="56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</row>
    <row r="486" ht="18.75" customHeight="1">
      <c r="A486" s="5"/>
      <c r="B486" s="5"/>
      <c r="C486" s="5"/>
      <c r="D486" s="5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56"/>
      <c r="BH486" s="56"/>
      <c r="BI486" s="56"/>
      <c r="BJ486" s="56"/>
      <c r="BK486" s="56"/>
      <c r="BL486" s="56"/>
      <c r="BM486" s="56"/>
      <c r="BN486" s="56"/>
      <c r="BO486" s="56"/>
      <c r="BP486" s="56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</row>
    <row r="487" ht="18.75" customHeight="1">
      <c r="A487" s="5"/>
      <c r="B487" s="5"/>
      <c r="C487" s="5"/>
      <c r="D487" s="5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6"/>
      <c r="BF487" s="56"/>
      <c r="BG487" s="56"/>
      <c r="BH487" s="56"/>
      <c r="BI487" s="56"/>
      <c r="BJ487" s="56"/>
      <c r="BK487" s="56"/>
      <c r="BL487" s="56"/>
      <c r="BM487" s="56"/>
      <c r="BN487" s="56"/>
      <c r="BO487" s="56"/>
      <c r="BP487" s="56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</row>
    <row r="488" ht="18.75" customHeight="1">
      <c r="A488" s="5"/>
      <c r="B488" s="5"/>
      <c r="C488" s="5"/>
      <c r="D488" s="5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  <c r="BI488" s="56"/>
      <c r="BJ488" s="56"/>
      <c r="BK488" s="56"/>
      <c r="BL488" s="56"/>
      <c r="BM488" s="56"/>
      <c r="BN488" s="56"/>
      <c r="BO488" s="56"/>
      <c r="BP488" s="56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</row>
    <row r="489" ht="18.75" customHeight="1">
      <c r="A489" s="5"/>
      <c r="B489" s="5"/>
      <c r="C489" s="5"/>
      <c r="D489" s="5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  <c r="BI489" s="56"/>
      <c r="BJ489" s="56"/>
      <c r="BK489" s="56"/>
      <c r="BL489" s="56"/>
      <c r="BM489" s="56"/>
      <c r="BN489" s="56"/>
      <c r="BO489" s="56"/>
      <c r="BP489" s="56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</row>
    <row r="490" ht="18.75" customHeight="1">
      <c r="A490" s="5"/>
      <c r="B490" s="5"/>
      <c r="C490" s="5"/>
      <c r="D490" s="5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/>
      <c r="BJ490" s="56"/>
      <c r="BK490" s="56"/>
      <c r="BL490" s="56"/>
      <c r="BM490" s="56"/>
      <c r="BN490" s="56"/>
      <c r="BO490" s="56"/>
      <c r="BP490" s="56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</row>
    <row r="491" ht="18.75" customHeight="1">
      <c r="A491" s="5"/>
      <c r="B491" s="5"/>
      <c r="C491" s="5"/>
      <c r="D491" s="5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6"/>
      <c r="BF491" s="56"/>
      <c r="BG491" s="56"/>
      <c r="BH491" s="56"/>
      <c r="BI491" s="56"/>
      <c r="BJ491" s="56"/>
      <c r="BK491" s="56"/>
      <c r="BL491" s="56"/>
      <c r="BM491" s="56"/>
      <c r="BN491" s="56"/>
      <c r="BO491" s="56"/>
      <c r="BP491" s="56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</row>
    <row r="492" ht="18.75" customHeight="1">
      <c r="A492" s="5"/>
      <c r="B492" s="5"/>
      <c r="C492" s="5"/>
      <c r="D492" s="5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6"/>
      <c r="BF492" s="56"/>
      <c r="BG492" s="56"/>
      <c r="BH492" s="56"/>
      <c r="BI492" s="56"/>
      <c r="BJ492" s="56"/>
      <c r="BK492" s="56"/>
      <c r="BL492" s="56"/>
      <c r="BM492" s="56"/>
      <c r="BN492" s="56"/>
      <c r="BO492" s="56"/>
      <c r="BP492" s="56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</row>
    <row r="493" ht="18.75" customHeight="1">
      <c r="A493" s="5"/>
      <c r="B493" s="5"/>
      <c r="C493" s="5"/>
      <c r="D493" s="5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/>
      <c r="BI493" s="56"/>
      <c r="BJ493" s="56"/>
      <c r="BK493" s="56"/>
      <c r="BL493" s="56"/>
      <c r="BM493" s="56"/>
      <c r="BN493" s="56"/>
      <c r="BO493" s="56"/>
      <c r="BP493" s="56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</row>
    <row r="494" ht="18.75" customHeight="1">
      <c r="A494" s="5"/>
      <c r="B494" s="5"/>
      <c r="C494" s="5"/>
      <c r="D494" s="5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</row>
    <row r="495" ht="18.75" customHeight="1">
      <c r="A495" s="5"/>
      <c r="B495" s="5"/>
      <c r="C495" s="5"/>
      <c r="D495" s="5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56"/>
      <c r="BI495" s="56"/>
      <c r="BJ495" s="56"/>
      <c r="BK495" s="56"/>
      <c r="BL495" s="56"/>
      <c r="BM495" s="56"/>
      <c r="BN495" s="56"/>
      <c r="BO495" s="56"/>
      <c r="BP495" s="56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</row>
    <row r="496" ht="18.75" customHeight="1">
      <c r="A496" s="5"/>
      <c r="B496" s="5"/>
      <c r="C496" s="5"/>
      <c r="D496" s="5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6"/>
      <c r="BF496" s="56"/>
      <c r="BG496" s="56"/>
      <c r="BH496" s="56"/>
      <c r="BI496" s="56"/>
      <c r="BJ496" s="56"/>
      <c r="BK496" s="56"/>
      <c r="BL496" s="56"/>
      <c r="BM496" s="56"/>
      <c r="BN496" s="56"/>
      <c r="BO496" s="56"/>
      <c r="BP496" s="56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</row>
    <row r="497" ht="18.75" customHeight="1">
      <c r="A497" s="5"/>
      <c r="B497" s="5"/>
      <c r="C497" s="5"/>
      <c r="D497" s="5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</row>
    <row r="498" ht="18.75" customHeight="1">
      <c r="A498" s="5"/>
      <c r="B498" s="5"/>
      <c r="C498" s="5"/>
      <c r="D498" s="5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56"/>
      <c r="BI498" s="56"/>
      <c r="BJ498" s="56"/>
      <c r="BK498" s="56"/>
      <c r="BL498" s="56"/>
      <c r="BM498" s="56"/>
      <c r="BN498" s="56"/>
      <c r="BO498" s="56"/>
      <c r="BP498" s="56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</row>
    <row r="499" ht="18.75" customHeight="1">
      <c r="A499" s="5"/>
      <c r="B499" s="5"/>
      <c r="C499" s="5"/>
      <c r="D499" s="5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56"/>
      <c r="BI499" s="56"/>
      <c r="BJ499" s="56"/>
      <c r="BK499" s="56"/>
      <c r="BL499" s="56"/>
      <c r="BM499" s="56"/>
      <c r="BN499" s="56"/>
      <c r="BO499" s="56"/>
      <c r="BP499" s="56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</row>
    <row r="500" ht="18.75" customHeight="1">
      <c r="A500" s="5"/>
      <c r="B500" s="5"/>
      <c r="C500" s="5"/>
      <c r="D500" s="5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</row>
    <row r="501" ht="18.75" customHeight="1">
      <c r="A501" s="5"/>
      <c r="B501" s="5"/>
      <c r="C501" s="5"/>
      <c r="D501" s="5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6"/>
      <c r="BF501" s="56"/>
      <c r="BG501" s="56"/>
      <c r="BH501" s="56"/>
      <c r="BI501" s="56"/>
      <c r="BJ501" s="56"/>
      <c r="BK501" s="56"/>
      <c r="BL501" s="56"/>
      <c r="BM501" s="56"/>
      <c r="BN501" s="56"/>
      <c r="BO501" s="56"/>
      <c r="BP501" s="56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</row>
    <row r="502" ht="18.75" customHeight="1">
      <c r="A502" s="5"/>
      <c r="B502" s="5"/>
      <c r="C502" s="5"/>
      <c r="D502" s="5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  <c r="BI502" s="56"/>
      <c r="BJ502" s="56"/>
      <c r="BK502" s="56"/>
      <c r="BL502" s="56"/>
      <c r="BM502" s="56"/>
      <c r="BN502" s="56"/>
      <c r="BO502" s="56"/>
      <c r="BP502" s="56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</row>
    <row r="503" ht="18.75" customHeight="1">
      <c r="A503" s="5"/>
      <c r="B503" s="5"/>
      <c r="C503" s="5"/>
      <c r="D503" s="5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/>
      <c r="BH503" s="56"/>
      <c r="BI503" s="56"/>
      <c r="BJ503" s="56"/>
      <c r="BK503" s="56"/>
      <c r="BL503" s="56"/>
      <c r="BM503" s="56"/>
      <c r="BN503" s="56"/>
      <c r="BO503" s="56"/>
      <c r="BP503" s="56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</row>
    <row r="504" ht="18.75" customHeight="1">
      <c r="A504" s="5"/>
      <c r="B504" s="5"/>
      <c r="C504" s="5"/>
      <c r="D504" s="5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  <c r="BI504" s="56"/>
      <c r="BJ504" s="56"/>
      <c r="BK504" s="56"/>
      <c r="BL504" s="56"/>
      <c r="BM504" s="56"/>
      <c r="BN504" s="56"/>
      <c r="BO504" s="56"/>
      <c r="BP504" s="56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</row>
    <row r="505" ht="18.75" customHeight="1">
      <c r="A505" s="5"/>
      <c r="B505" s="5"/>
      <c r="C505" s="5"/>
      <c r="D505" s="5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  <c r="BF505" s="56"/>
      <c r="BG505" s="56"/>
      <c r="BH505" s="56"/>
      <c r="BI505" s="56"/>
      <c r="BJ505" s="56"/>
      <c r="BK505" s="56"/>
      <c r="BL505" s="56"/>
      <c r="BM505" s="56"/>
      <c r="BN505" s="56"/>
      <c r="BO505" s="56"/>
      <c r="BP505" s="56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</row>
    <row r="506" ht="18.75" customHeight="1">
      <c r="A506" s="5"/>
      <c r="B506" s="5"/>
      <c r="C506" s="5"/>
      <c r="D506" s="5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/>
      <c r="BN506" s="56"/>
      <c r="BO506" s="56"/>
      <c r="BP506" s="56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</row>
    <row r="507" ht="18.75" customHeight="1">
      <c r="A507" s="5"/>
      <c r="B507" s="5"/>
      <c r="C507" s="5"/>
      <c r="D507" s="5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56"/>
      <c r="BI507" s="56"/>
      <c r="BJ507" s="56"/>
      <c r="BK507" s="56"/>
      <c r="BL507" s="56"/>
      <c r="BM507" s="56"/>
      <c r="BN507" s="56"/>
      <c r="BO507" s="56"/>
      <c r="BP507" s="56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</row>
    <row r="508" ht="18.75" customHeight="1">
      <c r="A508" s="5"/>
      <c r="B508" s="5"/>
      <c r="C508" s="5"/>
      <c r="D508" s="5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56"/>
      <c r="BI508" s="56"/>
      <c r="BJ508" s="56"/>
      <c r="BK508" s="56"/>
      <c r="BL508" s="56"/>
      <c r="BM508" s="56"/>
      <c r="BN508" s="56"/>
      <c r="BO508" s="56"/>
      <c r="BP508" s="56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</row>
    <row r="509" ht="18.75" customHeight="1">
      <c r="A509" s="5"/>
      <c r="B509" s="5"/>
      <c r="C509" s="5"/>
      <c r="D509" s="5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6"/>
      <c r="BF509" s="56"/>
      <c r="BG509" s="56"/>
      <c r="BH509" s="56"/>
      <c r="BI509" s="56"/>
      <c r="BJ509" s="56"/>
      <c r="BK509" s="56"/>
      <c r="BL509" s="56"/>
      <c r="BM509" s="56"/>
      <c r="BN509" s="56"/>
      <c r="BO509" s="56"/>
      <c r="BP509" s="56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</row>
    <row r="510" ht="18.75" customHeight="1">
      <c r="A510" s="5"/>
      <c r="B510" s="5"/>
      <c r="C510" s="5"/>
      <c r="D510" s="5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6"/>
      <c r="BP510" s="56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</row>
    <row r="511" ht="18.75" customHeight="1">
      <c r="A511" s="5"/>
      <c r="B511" s="5"/>
      <c r="C511" s="5"/>
      <c r="D511" s="5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6"/>
      <c r="BF511" s="56"/>
      <c r="BG511" s="56"/>
      <c r="BH511" s="56"/>
      <c r="BI511" s="56"/>
      <c r="BJ511" s="56"/>
      <c r="BK511" s="56"/>
      <c r="BL511" s="56"/>
      <c r="BM511" s="56"/>
      <c r="BN511" s="56"/>
      <c r="BO511" s="56"/>
      <c r="BP511" s="56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</row>
    <row r="512" ht="18.75" customHeight="1">
      <c r="A512" s="5"/>
      <c r="B512" s="5"/>
      <c r="C512" s="5"/>
      <c r="D512" s="5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6"/>
      <c r="BF512" s="56"/>
      <c r="BG512" s="56"/>
      <c r="BH512" s="56"/>
      <c r="BI512" s="56"/>
      <c r="BJ512" s="56"/>
      <c r="BK512" s="56"/>
      <c r="BL512" s="56"/>
      <c r="BM512" s="56"/>
      <c r="BN512" s="56"/>
      <c r="BO512" s="56"/>
      <c r="BP512" s="56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</row>
    <row r="513" ht="18.75" customHeight="1">
      <c r="A513" s="5"/>
      <c r="B513" s="5"/>
      <c r="C513" s="5"/>
      <c r="D513" s="5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6"/>
      <c r="BF513" s="56"/>
      <c r="BG513" s="56"/>
      <c r="BH513" s="56"/>
      <c r="BI513" s="56"/>
      <c r="BJ513" s="56"/>
      <c r="BK513" s="56"/>
      <c r="BL513" s="56"/>
      <c r="BM513" s="56"/>
      <c r="BN513" s="56"/>
      <c r="BO513" s="56"/>
      <c r="BP513" s="56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</row>
    <row r="514" ht="18.75" customHeight="1">
      <c r="A514" s="5"/>
      <c r="B514" s="5"/>
      <c r="C514" s="5"/>
      <c r="D514" s="5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  <c r="BG514" s="56"/>
      <c r="BH514" s="56"/>
      <c r="BI514" s="56"/>
      <c r="BJ514" s="56"/>
      <c r="BK514" s="56"/>
      <c r="BL514" s="56"/>
      <c r="BM514" s="56"/>
      <c r="BN514" s="56"/>
      <c r="BO514" s="56"/>
      <c r="BP514" s="56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</row>
    <row r="515" ht="18.75" customHeight="1">
      <c r="A515" s="5"/>
      <c r="B515" s="5"/>
      <c r="C515" s="5"/>
      <c r="D515" s="5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/>
      <c r="BM515" s="56"/>
      <c r="BN515" s="56"/>
      <c r="BO515" s="56"/>
      <c r="BP515" s="56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</row>
    <row r="516" ht="18.75" customHeight="1">
      <c r="A516" s="5"/>
      <c r="B516" s="5"/>
      <c r="C516" s="5"/>
      <c r="D516" s="5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/>
      <c r="BO516" s="56"/>
      <c r="BP516" s="56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</row>
    <row r="517" ht="18.75" customHeight="1">
      <c r="A517" s="5"/>
      <c r="B517" s="5"/>
      <c r="C517" s="5"/>
      <c r="D517" s="5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  <c r="BG517" s="56"/>
      <c r="BH517" s="56"/>
      <c r="BI517" s="56"/>
      <c r="BJ517" s="56"/>
      <c r="BK517" s="56"/>
      <c r="BL517" s="56"/>
      <c r="BM517" s="56"/>
      <c r="BN517" s="56"/>
      <c r="BO517" s="56"/>
      <c r="BP517" s="56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</row>
    <row r="518" ht="18.75" customHeight="1">
      <c r="A518" s="5"/>
      <c r="B518" s="5"/>
      <c r="C518" s="5"/>
      <c r="D518" s="5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  <c r="BG518" s="56"/>
      <c r="BH518" s="56"/>
      <c r="BI518" s="56"/>
      <c r="BJ518" s="56"/>
      <c r="BK518" s="56"/>
      <c r="BL518" s="56"/>
      <c r="BM518" s="56"/>
      <c r="BN518" s="56"/>
      <c r="BO518" s="56"/>
      <c r="BP518" s="56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</row>
    <row r="519" ht="18.75" customHeight="1">
      <c r="A519" s="5"/>
      <c r="B519" s="5"/>
      <c r="C519" s="5"/>
      <c r="D519" s="5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  <c r="BI519" s="56"/>
      <c r="BJ519" s="56"/>
      <c r="BK519" s="56"/>
      <c r="BL519" s="56"/>
      <c r="BM519" s="56"/>
      <c r="BN519" s="56"/>
      <c r="BO519" s="56"/>
      <c r="BP519" s="56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</row>
    <row r="520" ht="18.75" customHeight="1">
      <c r="A520" s="5"/>
      <c r="B520" s="5"/>
      <c r="C520" s="5"/>
      <c r="D520" s="5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</row>
    <row r="521" ht="18.75" customHeight="1">
      <c r="A521" s="5"/>
      <c r="B521" s="5"/>
      <c r="C521" s="5"/>
      <c r="D521" s="5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6"/>
      <c r="BF521" s="56"/>
      <c r="BG521" s="56"/>
      <c r="BH521" s="56"/>
      <c r="BI521" s="56"/>
      <c r="BJ521" s="56"/>
      <c r="BK521" s="56"/>
      <c r="BL521" s="56"/>
      <c r="BM521" s="56"/>
      <c r="BN521" s="56"/>
      <c r="BO521" s="56"/>
      <c r="BP521" s="56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</row>
    <row r="522" ht="18.75" customHeight="1">
      <c r="A522" s="5"/>
      <c r="B522" s="5"/>
      <c r="C522" s="5"/>
      <c r="D522" s="5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</row>
    <row r="523" ht="18.75" customHeight="1">
      <c r="A523" s="5"/>
      <c r="B523" s="5"/>
      <c r="C523" s="5"/>
      <c r="D523" s="5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56"/>
      <c r="BI523" s="56"/>
      <c r="BJ523" s="56"/>
      <c r="BK523" s="56"/>
      <c r="BL523" s="56"/>
      <c r="BM523" s="56"/>
      <c r="BN523" s="56"/>
      <c r="BO523" s="56"/>
      <c r="BP523" s="56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</row>
    <row r="524" ht="18.75" customHeight="1">
      <c r="A524" s="5"/>
      <c r="B524" s="5"/>
      <c r="C524" s="5"/>
      <c r="D524" s="5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</row>
    <row r="525" ht="18.75" customHeight="1">
      <c r="A525" s="5"/>
      <c r="B525" s="5"/>
      <c r="C525" s="5"/>
      <c r="D525" s="5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</row>
    <row r="526" ht="18.75" customHeight="1">
      <c r="A526" s="5"/>
      <c r="B526" s="5"/>
      <c r="C526" s="5"/>
      <c r="D526" s="5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</row>
    <row r="527" ht="18.75" customHeight="1">
      <c r="A527" s="5"/>
      <c r="B527" s="5"/>
      <c r="C527" s="5"/>
      <c r="D527" s="5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6"/>
      <c r="BF527" s="56"/>
      <c r="BG527" s="56"/>
      <c r="BH527" s="56"/>
      <c r="BI527" s="56"/>
      <c r="BJ527" s="56"/>
      <c r="BK527" s="56"/>
      <c r="BL527" s="56"/>
      <c r="BM527" s="56"/>
      <c r="BN527" s="56"/>
      <c r="BO527" s="56"/>
      <c r="BP527" s="56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</row>
    <row r="528" ht="18.75" customHeight="1">
      <c r="A528" s="5"/>
      <c r="B528" s="5"/>
      <c r="C528" s="5"/>
      <c r="D528" s="5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  <c r="BI528" s="56"/>
      <c r="BJ528" s="56"/>
      <c r="BK528" s="56"/>
      <c r="BL528" s="56"/>
      <c r="BM528" s="56"/>
      <c r="BN528" s="56"/>
      <c r="BO528" s="56"/>
      <c r="BP528" s="56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</row>
    <row r="529" ht="18.75" customHeight="1">
      <c r="A529" s="5"/>
      <c r="B529" s="5"/>
      <c r="C529" s="5"/>
      <c r="D529" s="5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</row>
    <row r="530" ht="18.75" customHeight="1">
      <c r="A530" s="5"/>
      <c r="B530" s="5"/>
      <c r="C530" s="5"/>
      <c r="D530" s="5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</row>
    <row r="531" ht="18.75" customHeight="1">
      <c r="A531" s="5"/>
      <c r="B531" s="5"/>
      <c r="C531" s="5"/>
      <c r="D531" s="5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</row>
    <row r="532" ht="18.75" customHeight="1">
      <c r="A532" s="5"/>
      <c r="B532" s="5"/>
      <c r="C532" s="5"/>
      <c r="D532" s="5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56"/>
      <c r="BI532" s="56"/>
      <c r="BJ532" s="56"/>
      <c r="BK532" s="56"/>
      <c r="BL532" s="56"/>
      <c r="BM532" s="56"/>
      <c r="BN532" s="56"/>
      <c r="BO532" s="56"/>
      <c r="BP532" s="56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</row>
    <row r="533" ht="18.75" customHeight="1">
      <c r="A533" s="5"/>
      <c r="B533" s="5"/>
      <c r="C533" s="5"/>
      <c r="D533" s="5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6"/>
      <c r="BF533" s="56"/>
      <c r="BG533" s="56"/>
      <c r="BH533" s="56"/>
      <c r="BI533" s="56"/>
      <c r="BJ533" s="56"/>
      <c r="BK533" s="56"/>
      <c r="BL533" s="56"/>
      <c r="BM533" s="56"/>
      <c r="BN533" s="56"/>
      <c r="BO533" s="56"/>
      <c r="BP533" s="56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</row>
    <row r="534" ht="18.75" customHeight="1">
      <c r="A534" s="5"/>
      <c r="B534" s="5"/>
      <c r="C534" s="5"/>
      <c r="D534" s="5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6"/>
      <c r="BP534" s="56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</row>
    <row r="535" ht="18.75" customHeight="1">
      <c r="A535" s="5"/>
      <c r="B535" s="5"/>
      <c r="C535" s="5"/>
      <c r="D535" s="5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6"/>
      <c r="BF535" s="56"/>
      <c r="BG535" s="56"/>
      <c r="BH535" s="56"/>
      <c r="BI535" s="56"/>
      <c r="BJ535" s="56"/>
      <c r="BK535" s="56"/>
      <c r="BL535" s="56"/>
      <c r="BM535" s="56"/>
      <c r="BN535" s="56"/>
      <c r="BO535" s="56"/>
      <c r="BP535" s="56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</row>
    <row r="536" ht="18.75" customHeight="1">
      <c r="A536" s="5"/>
      <c r="B536" s="5"/>
      <c r="C536" s="5"/>
      <c r="D536" s="5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56"/>
      <c r="BI536" s="56"/>
      <c r="BJ536" s="56"/>
      <c r="BK536" s="56"/>
      <c r="BL536" s="56"/>
      <c r="BM536" s="56"/>
      <c r="BN536" s="56"/>
      <c r="BO536" s="56"/>
      <c r="BP536" s="56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</row>
    <row r="537" ht="18.75" customHeight="1">
      <c r="A537" s="5"/>
      <c r="B537" s="5"/>
      <c r="C537" s="5"/>
      <c r="D537" s="5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  <c r="BG537" s="56"/>
      <c r="BH537" s="56"/>
      <c r="BI537" s="56"/>
      <c r="BJ537" s="56"/>
      <c r="BK537" s="56"/>
      <c r="BL537" s="56"/>
      <c r="BM537" s="56"/>
      <c r="BN537" s="56"/>
      <c r="BO537" s="56"/>
      <c r="BP537" s="56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</row>
    <row r="538" ht="18.75" customHeight="1">
      <c r="A538" s="5"/>
      <c r="B538" s="5"/>
      <c r="C538" s="5"/>
      <c r="D538" s="5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</row>
    <row r="539" ht="18.75" customHeight="1">
      <c r="A539" s="5"/>
      <c r="B539" s="5"/>
      <c r="C539" s="5"/>
      <c r="D539" s="5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  <c r="BI539" s="56"/>
      <c r="BJ539" s="56"/>
      <c r="BK539" s="56"/>
      <c r="BL539" s="56"/>
      <c r="BM539" s="56"/>
      <c r="BN539" s="56"/>
      <c r="BO539" s="56"/>
      <c r="BP539" s="56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</row>
    <row r="540" ht="18.75" customHeight="1">
      <c r="A540" s="5"/>
      <c r="B540" s="5"/>
      <c r="C540" s="5"/>
      <c r="D540" s="5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56"/>
      <c r="BI540" s="56"/>
      <c r="BJ540" s="56"/>
      <c r="BK540" s="56"/>
      <c r="BL540" s="56"/>
      <c r="BM540" s="56"/>
      <c r="BN540" s="56"/>
      <c r="BO540" s="56"/>
      <c r="BP540" s="56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</row>
    <row r="541" ht="18.75" customHeight="1">
      <c r="A541" s="5"/>
      <c r="B541" s="5"/>
      <c r="C541" s="5"/>
      <c r="D541" s="5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6"/>
      <c r="BF541" s="56"/>
      <c r="BG541" s="56"/>
      <c r="BH541" s="56"/>
      <c r="BI541" s="56"/>
      <c r="BJ541" s="56"/>
      <c r="BK541" s="56"/>
      <c r="BL541" s="56"/>
      <c r="BM541" s="56"/>
      <c r="BN541" s="56"/>
      <c r="BO541" s="56"/>
      <c r="BP541" s="56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</row>
    <row r="542" ht="18.75" customHeight="1">
      <c r="A542" s="5"/>
      <c r="B542" s="5"/>
      <c r="C542" s="5"/>
      <c r="D542" s="5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6"/>
      <c r="BF542" s="56"/>
      <c r="BG542" s="56"/>
      <c r="BH542" s="56"/>
      <c r="BI542" s="56"/>
      <c r="BJ542" s="56"/>
      <c r="BK542" s="56"/>
      <c r="BL542" s="56"/>
      <c r="BM542" s="56"/>
      <c r="BN542" s="56"/>
      <c r="BO542" s="56"/>
      <c r="BP542" s="56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</row>
    <row r="543" ht="18.75" customHeight="1">
      <c r="A543" s="5"/>
      <c r="B543" s="5"/>
      <c r="C543" s="5"/>
      <c r="D543" s="5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6"/>
      <c r="BF543" s="56"/>
      <c r="BG543" s="56"/>
      <c r="BH543" s="56"/>
      <c r="BI543" s="56"/>
      <c r="BJ543" s="56"/>
      <c r="BK543" s="56"/>
      <c r="BL543" s="56"/>
      <c r="BM543" s="56"/>
      <c r="BN543" s="56"/>
      <c r="BO543" s="56"/>
      <c r="BP543" s="56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</row>
    <row r="544" ht="18.75" customHeight="1">
      <c r="A544" s="5"/>
      <c r="B544" s="5"/>
      <c r="C544" s="5"/>
      <c r="D544" s="5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  <c r="BI544" s="56"/>
      <c r="BJ544" s="56"/>
      <c r="BK544" s="56"/>
      <c r="BL544" s="56"/>
      <c r="BM544" s="56"/>
      <c r="BN544" s="56"/>
      <c r="BO544" s="56"/>
      <c r="BP544" s="56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</row>
    <row r="545" ht="18.75" customHeight="1">
      <c r="A545" s="5"/>
      <c r="B545" s="5"/>
      <c r="C545" s="5"/>
      <c r="D545" s="5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</row>
    <row r="546" ht="18.75" customHeight="1">
      <c r="A546" s="5"/>
      <c r="B546" s="5"/>
      <c r="C546" s="5"/>
      <c r="D546" s="5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6"/>
      <c r="BF546" s="56"/>
      <c r="BG546" s="56"/>
      <c r="BH546" s="56"/>
      <c r="BI546" s="56"/>
      <c r="BJ546" s="56"/>
      <c r="BK546" s="56"/>
      <c r="BL546" s="56"/>
      <c r="BM546" s="56"/>
      <c r="BN546" s="56"/>
      <c r="BO546" s="56"/>
      <c r="BP546" s="56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</row>
    <row r="547" ht="18.75" customHeight="1">
      <c r="A547" s="5"/>
      <c r="B547" s="5"/>
      <c r="C547" s="5"/>
      <c r="D547" s="5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56"/>
      <c r="BI547" s="56"/>
      <c r="BJ547" s="56"/>
      <c r="BK547" s="56"/>
      <c r="BL547" s="56"/>
      <c r="BM547" s="56"/>
      <c r="BN547" s="56"/>
      <c r="BO547" s="56"/>
      <c r="BP547" s="56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</row>
    <row r="548" ht="18.75" customHeight="1">
      <c r="A548" s="5"/>
      <c r="B548" s="5"/>
      <c r="C548" s="5"/>
      <c r="D548" s="5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56"/>
      <c r="BI548" s="56"/>
      <c r="BJ548" s="56"/>
      <c r="BK548" s="56"/>
      <c r="BL548" s="56"/>
      <c r="BM548" s="56"/>
      <c r="BN548" s="56"/>
      <c r="BO548" s="56"/>
      <c r="BP548" s="56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</row>
    <row r="549" ht="18.75" customHeight="1">
      <c r="A549" s="5"/>
      <c r="B549" s="5"/>
      <c r="C549" s="5"/>
      <c r="D549" s="5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</row>
    <row r="550" ht="18.75" customHeight="1">
      <c r="A550" s="5"/>
      <c r="B550" s="5"/>
      <c r="C550" s="5"/>
      <c r="D550" s="5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6"/>
      <c r="BP550" s="56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</row>
    <row r="551" ht="18.75" customHeight="1">
      <c r="A551" s="5"/>
      <c r="B551" s="5"/>
      <c r="C551" s="5"/>
      <c r="D551" s="5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  <c r="BG551" s="56"/>
      <c r="BH551" s="56"/>
      <c r="BI551" s="56"/>
      <c r="BJ551" s="56"/>
      <c r="BK551" s="56"/>
      <c r="BL551" s="56"/>
      <c r="BM551" s="56"/>
      <c r="BN551" s="56"/>
      <c r="BO551" s="56"/>
      <c r="BP551" s="56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</row>
    <row r="552" ht="18.75" customHeight="1">
      <c r="A552" s="5"/>
      <c r="B552" s="5"/>
      <c r="C552" s="5"/>
      <c r="D552" s="5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/>
      <c r="BK552" s="56"/>
      <c r="BL552" s="56"/>
      <c r="BM552" s="56"/>
      <c r="BN552" s="56"/>
      <c r="BO552" s="56"/>
      <c r="BP552" s="56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</row>
    <row r="553" ht="18.75" customHeight="1">
      <c r="A553" s="5"/>
      <c r="B553" s="5"/>
      <c r="C553" s="5"/>
      <c r="D553" s="5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6"/>
      <c r="BF553" s="56"/>
      <c r="BG553" s="56"/>
      <c r="BH553" s="56"/>
      <c r="BI553" s="56"/>
      <c r="BJ553" s="56"/>
      <c r="BK553" s="56"/>
      <c r="BL553" s="56"/>
      <c r="BM553" s="56"/>
      <c r="BN553" s="56"/>
      <c r="BO553" s="56"/>
      <c r="BP553" s="56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</row>
    <row r="554" ht="18.75" customHeight="1">
      <c r="A554" s="5"/>
      <c r="B554" s="5"/>
      <c r="C554" s="5"/>
      <c r="D554" s="5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</row>
    <row r="555" ht="18.75" customHeight="1">
      <c r="A555" s="5"/>
      <c r="B555" s="5"/>
      <c r="C555" s="5"/>
      <c r="D555" s="5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  <c r="BI555" s="56"/>
      <c r="BJ555" s="56"/>
      <c r="BK555" s="56"/>
      <c r="BL555" s="56"/>
      <c r="BM555" s="56"/>
      <c r="BN555" s="56"/>
      <c r="BO555" s="56"/>
      <c r="BP555" s="56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</row>
    <row r="556" ht="18.75" customHeight="1">
      <c r="A556" s="5"/>
      <c r="B556" s="5"/>
      <c r="C556" s="5"/>
      <c r="D556" s="5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  <c r="BI556" s="56"/>
      <c r="BJ556" s="56"/>
      <c r="BK556" s="56"/>
      <c r="BL556" s="56"/>
      <c r="BM556" s="56"/>
      <c r="BN556" s="56"/>
      <c r="BO556" s="56"/>
      <c r="BP556" s="56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</row>
    <row r="557" ht="18.75" customHeight="1">
      <c r="A557" s="5"/>
      <c r="B557" s="5"/>
      <c r="C557" s="5"/>
      <c r="D557" s="5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6"/>
      <c r="BF557" s="56"/>
      <c r="BG557" s="56"/>
      <c r="BH557" s="56"/>
      <c r="BI557" s="56"/>
      <c r="BJ557" s="56"/>
      <c r="BK557" s="56"/>
      <c r="BL557" s="56"/>
      <c r="BM557" s="56"/>
      <c r="BN557" s="56"/>
      <c r="BO557" s="56"/>
      <c r="BP557" s="56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</row>
    <row r="558" ht="18.75" customHeight="1">
      <c r="A558" s="5"/>
      <c r="B558" s="5"/>
      <c r="C558" s="5"/>
      <c r="D558" s="5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</row>
    <row r="559" ht="18.75" customHeight="1">
      <c r="A559" s="5"/>
      <c r="B559" s="5"/>
      <c r="C559" s="5"/>
      <c r="D559" s="5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</row>
    <row r="560" ht="18.75" customHeight="1">
      <c r="A560" s="5"/>
      <c r="B560" s="5"/>
      <c r="C560" s="5"/>
      <c r="D560" s="5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  <c r="BI560" s="56"/>
      <c r="BJ560" s="56"/>
      <c r="BK560" s="56"/>
      <c r="BL560" s="56"/>
      <c r="BM560" s="56"/>
      <c r="BN560" s="56"/>
      <c r="BO560" s="56"/>
      <c r="BP560" s="56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</row>
    <row r="561" ht="18.75" customHeight="1">
      <c r="A561" s="5"/>
      <c r="B561" s="5"/>
      <c r="C561" s="5"/>
      <c r="D561" s="5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6"/>
      <c r="BF561" s="56"/>
      <c r="BG561" s="56"/>
      <c r="BH561" s="56"/>
      <c r="BI561" s="56"/>
      <c r="BJ561" s="56"/>
      <c r="BK561" s="56"/>
      <c r="BL561" s="56"/>
      <c r="BM561" s="56"/>
      <c r="BN561" s="56"/>
      <c r="BO561" s="56"/>
      <c r="BP561" s="56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</row>
    <row r="562" ht="18.75" customHeight="1">
      <c r="A562" s="5"/>
      <c r="B562" s="5"/>
      <c r="C562" s="5"/>
      <c r="D562" s="5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56"/>
      <c r="BH562" s="56"/>
      <c r="BI562" s="56"/>
      <c r="BJ562" s="56"/>
      <c r="BK562" s="56"/>
      <c r="BL562" s="56"/>
      <c r="BM562" s="56"/>
      <c r="BN562" s="56"/>
      <c r="BO562" s="56"/>
      <c r="BP562" s="56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</row>
    <row r="563" ht="18.75" customHeight="1">
      <c r="A563" s="5"/>
      <c r="B563" s="5"/>
      <c r="C563" s="5"/>
      <c r="D563" s="5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56"/>
      <c r="BI563" s="56"/>
      <c r="BJ563" s="56"/>
      <c r="BK563" s="56"/>
      <c r="BL563" s="56"/>
      <c r="BM563" s="56"/>
      <c r="BN563" s="56"/>
      <c r="BO563" s="56"/>
      <c r="BP563" s="56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</row>
    <row r="564" ht="18.75" customHeight="1">
      <c r="A564" s="5"/>
      <c r="B564" s="5"/>
      <c r="C564" s="5"/>
      <c r="D564" s="5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6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</row>
    <row r="565" ht="18.75" customHeight="1">
      <c r="A565" s="5"/>
      <c r="B565" s="5"/>
      <c r="C565" s="5"/>
      <c r="D565" s="5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</row>
    <row r="566" ht="18.75" customHeight="1">
      <c r="A566" s="5"/>
      <c r="B566" s="5"/>
      <c r="C566" s="5"/>
      <c r="D566" s="5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/>
      <c r="BF566" s="56"/>
      <c r="BG566" s="56"/>
      <c r="BH566" s="56"/>
      <c r="BI566" s="56"/>
      <c r="BJ566" s="56"/>
      <c r="BK566" s="56"/>
      <c r="BL566" s="56"/>
      <c r="BM566" s="56"/>
      <c r="BN566" s="56"/>
      <c r="BO566" s="56"/>
      <c r="BP566" s="56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</row>
    <row r="567" ht="18.75" customHeight="1">
      <c r="A567" s="5"/>
      <c r="B567" s="5"/>
      <c r="C567" s="5"/>
      <c r="D567" s="5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</row>
    <row r="568" ht="18.75" customHeight="1">
      <c r="A568" s="5"/>
      <c r="B568" s="5"/>
      <c r="C568" s="5"/>
      <c r="D568" s="5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  <c r="BI568" s="56"/>
      <c r="BJ568" s="56"/>
      <c r="BK568" s="56"/>
      <c r="BL568" s="56"/>
      <c r="BM568" s="56"/>
      <c r="BN568" s="56"/>
      <c r="BO568" s="56"/>
      <c r="BP568" s="56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</row>
    <row r="569" ht="18.75" customHeight="1">
      <c r="A569" s="5"/>
      <c r="B569" s="5"/>
      <c r="C569" s="5"/>
      <c r="D569" s="5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</row>
    <row r="570" ht="18.75" customHeight="1">
      <c r="A570" s="5"/>
      <c r="B570" s="5"/>
      <c r="C570" s="5"/>
      <c r="D570" s="5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  <c r="BI570" s="56"/>
      <c r="BJ570" s="56"/>
      <c r="BK570" s="56"/>
      <c r="BL570" s="56"/>
      <c r="BM570" s="56"/>
      <c r="BN570" s="56"/>
      <c r="BO570" s="56"/>
      <c r="BP570" s="56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</row>
    <row r="571" ht="18.75" customHeight="1">
      <c r="A571" s="5"/>
      <c r="B571" s="5"/>
      <c r="C571" s="5"/>
      <c r="D571" s="5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/>
      <c r="BI571" s="56"/>
      <c r="BJ571" s="56"/>
      <c r="BK571" s="56"/>
      <c r="BL571" s="56"/>
      <c r="BM571" s="56"/>
      <c r="BN571" s="56"/>
      <c r="BO571" s="56"/>
      <c r="BP571" s="56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</row>
    <row r="572" ht="18.75" customHeight="1">
      <c r="A572" s="5"/>
      <c r="B572" s="5"/>
      <c r="C572" s="5"/>
      <c r="D572" s="5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</row>
    <row r="573" ht="18.75" customHeight="1">
      <c r="A573" s="5"/>
      <c r="B573" s="5"/>
      <c r="C573" s="5"/>
      <c r="D573" s="5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</row>
    <row r="574" ht="18.75" customHeight="1">
      <c r="A574" s="5"/>
      <c r="B574" s="5"/>
      <c r="C574" s="5"/>
      <c r="D574" s="5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  <c r="BI574" s="56"/>
      <c r="BJ574" s="56"/>
      <c r="BK574" s="56"/>
      <c r="BL574" s="56"/>
      <c r="BM574" s="56"/>
      <c r="BN574" s="56"/>
      <c r="BO574" s="56"/>
      <c r="BP574" s="56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</row>
    <row r="575" ht="18.75" customHeight="1">
      <c r="A575" s="5"/>
      <c r="B575" s="5"/>
      <c r="C575" s="5"/>
      <c r="D575" s="5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/>
      <c r="BN575" s="56"/>
      <c r="BO575" s="56"/>
      <c r="BP575" s="56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</row>
    <row r="576" ht="18.75" customHeight="1">
      <c r="A576" s="5"/>
      <c r="B576" s="5"/>
      <c r="C576" s="5"/>
      <c r="D576" s="5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/>
      <c r="BL576" s="56"/>
      <c r="BM576" s="56"/>
      <c r="BN576" s="56"/>
      <c r="BO576" s="56"/>
      <c r="BP576" s="56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</row>
    <row r="577" ht="18.75" customHeight="1">
      <c r="A577" s="5"/>
      <c r="B577" s="5"/>
      <c r="C577" s="5"/>
      <c r="D577" s="5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  <c r="BI577" s="56"/>
      <c r="BJ577" s="56"/>
      <c r="BK577" s="56"/>
      <c r="BL577" s="56"/>
      <c r="BM577" s="56"/>
      <c r="BN577" s="56"/>
      <c r="BO577" s="56"/>
      <c r="BP577" s="56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</row>
    <row r="578" ht="18.75" customHeight="1">
      <c r="A578" s="5"/>
      <c r="B578" s="5"/>
      <c r="C578" s="5"/>
      <c r="D578" s="5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/>
      <c r="BK578" s="56"/>
      <c r="BL578" s="56"/>
      <c r="BM578" s="56"/>
      <c r="BN578" s="56"/>
      <c r="BO578" s="56"/>
      <c r="BP578" s="56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</row>
    <row r="579" ht="18.75" customHeight="1">
      <c r="A579" s="5"/>
      <c r="B579" s="5"/>
      <c r="C579" s="5"/>
      <c r="D579" s="5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56"/>
      <c r="BI579" s="56"/>
      <c r="BJ579" s="56"/>
      <c r="BK579" s="56"/>
      <c r="BL579" s="56"/>
      <c r="BM579" s="56"/>
      <c r="BN579" s="56"/>
      <c r="BO579" s="56"/>
      <c r="BP579" s="56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</row>
    <row r="580" ht="18.75" customHeight="1">
      <c r="A580" s="5"/>
      <c r="B580" s="5"/>
      <c r="C580" s="5"/>
      <c r="D580" s="5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</row>
    <row r="581" ht="18.75" customHeight="1">
      <c r="A581" s="5"/>
      <c r="B581" s="5"/>
      <c r="C581" s="5"/>
      <c r="D581" s="5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6"/>
      <c r="BF581" s="56"/>
      <c r="BG581" s="56"/>
      <c r="BH581" s="56"/>
      <c r="BI581" s="56"/>
      <c r="BJ581" s="56"/>
      <c r="BK581" s="56"/>
      <c r="BL581" s="56"/>
      <c r="BM581" s="56"/>
      <c r="BN581" s="56"/>
      <c r="BO581" s="56"/>
      <c r="BP581" s="56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</row>
    <row r="582" ht="18.75" customHeight="1">
      <c r="A582" s="5"/>
      <c r="B582" s="5"/>
      <c r="C582" s="5"/>
      <c r="D582" s="5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</row>
    <row r="583" ht="18.75" customHeight="1">
      <c r="A583" s="5"/>
      <c r="B583" s="5"/>
      <c r="C583" s="5"/>
      <c r="D583" s="5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  <c r="BI583" s="56"/>
      <c r="BJ583" s="56"/>
      <c r="BK583" s="56"/>
      <c r="BL583" s="56"/>
      <c r="BM583" s="56"/>
      <c r="BN583" s="56"/>
      <c r="BO583" s="56"/>
      <c r="BP583" s="56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</row>
    <row r="584" ht="18.75" customHeight="1">
      <c r="A584" s="5"/>
      <c r="B584" s="5"/>
      <c r="C584" s="5"/>
      <c r="D584" s="5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</row>
    <row r="585" ht="18.75" customHeight="1">
      <c r="A585" s="5"/>
      <c r="B585" s="5"/>
      <c r="C585" s="5"/>
      <c r="D585" s="5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6"/>
      <c r="BF585" s="56"/>
      <c r="BG585" s="56"/>
      <c r="BH585" s="56"/>
      <c r="BI585" s="56"/>
      <c r="BJ585" s="56"/>
      <c r="BK585" s="56"/>
      <c r="BL585" s="56"/>
      <c r="BM585" s="56"/>
      <c r="BN585" s="56"/>
      <c r="BO585" s="56"/>
      <c r="BP585" s="56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</row>
    <row r="586" ht="18.75" customHeight="1">
      <c r="A586" s="5"/>
      <c r="B586" s="5"/>
      <c r="C586" s="5"/>
      <c r="D586" s="5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  <c r="BI586" s="56"/>
      <c r="BJ586" s="56"/>
      <c r="BK586" s="56"/>
      <c r="BL586" s="56"/>
      <c r="BM586" s="56"/>
      <c r="BN586" s="56"/>
      <c r="BO586" s="56"/>
      <c r="BP586" s="56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</row>
    <row r="587" ht="18.75" customHeight="1">
      <c r="A587" s="5"/>
      <c r="B587" s="5"/>
      <c r="C587" s="5"/>
      <c r="D587" s="5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6"/>
      <c r="BF587" s="56"/>
      <c r="BG587" s="56"/>
      <c r="BH587" s="56"/>
      <c r="BI587" s="56"/>
      <c r="BJ587" s="56"/>
      <c r="BK587" s="56"/>
      <c r="BL587" s="56"/>
      <c r="BM587" s="56"/>
      <c r="BN587" s="56"/>
      <c r="BO587" s="56"/>
      <c r="BP587" s="56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</row>
    <row r="588" ht="18.75" customHeight="1">
      <c r="A588" s="5"/>
      <c r="B588" s="5"/>
      <c r="C588" s="5"/>
      <c r="D588" s="5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</row>
    <row r="589" ht="18.75" customHeight="1">
      <c r="A589" s="5"/>
      <c r="B589" s="5"/>
      <c r="C589" s="5"/>
      <c r="D589" s="5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6"/>
      <c r="BF589" s="56"/>
      <c r="BG589" s="56"/>
      <c r="BH589" s="56"/>
      <c r="BI589" s="56"/>
      <c r="BJ589" s="56"/>
      <c r="BK589" s="56"/>
      <c r="BL589" s="56"/>
      <c r="BM589" s="56"/>
      <c r="BN589" s="56"/>
      <c r="BO589" s="56"/>
      <c r="BP589" s="56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</row>
    <row r="590" ht="18.75" customHeight="1">
      <c r="A590" s="5"/>
      <c r="B590" s="5"/>
      <c r="C590" s="5"/>
      <c r="D590" s="5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</row>
    <row r="591" ht="18.75" customHeight="1">
      <c r="A591" s="5"/>
      <c r="B591" s="5"/>
      <c r="C591" s="5"/>
      <c r="D591" s="5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  <c r="BI591" s="56"/>
      <c r="BJ591" s="56"/>
      <c r="BK591" s="56"/>
      <c r="BL591" s="56"/>
      <c r="BM591" s="56"/>
      <c r="BN591" s="56"/>
      <c r="BO591" s="56"/>
      <c r="BP591" s="56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</row>
    <row r="592" ht="18.75" customHeight="1">
      <c r="A592" s="5"/>
      <c r="B592" s="5"/>
      <c r="C592" s="5"/>
      <c r="D592" s="5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  <c r="BI592" s="56"/>
      <c r="BJ592" s="56"/>
      <c r="BK592" s="56"/>
      <c r="BL592" s="56"/>
      <c r="BM592" s="56"/>
      <c r="BN592" s="56"/>
      <c r="BO592" s="56"/>
      <c r="BP592" s="56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</row>
    <row r="593" ht="18.75" customHeight="1">
      <c r="A593" s="5"/>
      <c r="B593" s="5"/>
      <c r="C593" s="5"/>
      <c r="D593" s="5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/>
      <c r="BJ593" s="56"/>
      <c r="BK593" s="56"/>
      <c r="BL593" s="56"/>
      <c r="BM593" s="56"/>
      <c r="BN593" s="56"/>
      <c r="BO593" s="56"/>
      <c r="BP593" s="56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</row>
    <row r="594" ht="18.75" customHeight="1">
      <c r="A594" s="5"/>
      <c r="B594" s="5"/>
      <c r="C594" s="5"/>
      <c r="D594" s="5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/>
      <c r="BO594" s="56"/>
      <c r="BP594" s="56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</row>
    <row r="595" ht="18.75" customHeight="1">
      <c r="A595" s="5"/>
      <c r="B595" s="5"/>
      <c r="C595" s="5"/>
      <c r="D595" s="5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  <c r="BI595" s="56"/>
      <c r="BJ595" s="56"/>
      <c r="BK595" s="56"/>
      <c r="BL595" s="56"/>
      <c r="BM595" s="56"/>
      <c r="BN595" s="56"/>
      <c r="BO595" s="56"/>
      <c r="BP595" s="56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</row>
    <row r="596" ht="18.75" customHeight="1">
      <c r="A596" s="5"/>
      <c r="B596" s="5"/>
      <c r="C596" s="5"/>
      <c r="D596" s="5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</row>
    <row r="597" ht="18.75" customHeight="1">
      <c r="A597" s="5"/>
      <c r="B597" s="5"/>
      <c r="C597" s="5"/>
      <c r="D597" s="5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56"/>
      <c r="BI597" s="56"/>
      <c r="BJ597" s="56"/>
      <c r="BK597" s="56"/>
      <c r="BL597" s="56"/>
      <c r="BM597" s="56"/>
      <c r="BN597" s="56"/>
      <c r="BO597" s="56"/>
      <c r="BP597" s="56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</row>
    <row r="598" ht="18.75" customHeight="1">
      <c r="A598" s="5"/>
      <c r="B598" s="5"/>
      <c r="C598" s="5"/>
      <c r="D598" s="5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  <c r="BI598" s="56"/>
      <c r="BJ598" s="56"/>
      <c r="BK598" s="56"/>
      <c r="BL598" s="56"/>
      <c r="BM598" s="56"/>
      <c r="BN598" s="56"/>
      <c r="BO598" s="56"/>
      <c r="BP598" s="56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</row>
    <row r="599" ht="18.75" customHeight="1">
      <c r="A599" s="5"/>
      <c r="B599" s="5"/>
      <c r="C599" s="5"/>
      <c r="D599" s="5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/>
      <c r="BJ599" s="56"/>
      <c r="BK599" s="56"/>
      <c r="BL599" s="56"/>
      <c r="BM599" s="56"/>
      <c r="BN599" s="56"/>
      <c r="BO599" s="56"/>
      <c r="BP599" s="56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</row>
    <row r="600" ht="18.75" customHeight="1">
      <c r="A600" s="5"/>
      <c r="B600" s="5"/>
      <c r="C600" s="5"/>
      <c r="D600" s="5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  <c r="BI600" s="56"/>
      <c r="BJ600" s="56"/>
      <c r="BK600" s="56"/>
      <c r="BL600" s="56"/>
      <c r="BM600" s="56"/>
      <c r="BN600" s="56"/>
      <c r="BO600" s="56"/>
      <c r="BP600" s="56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</row>
    <row r="601" ht="18.75" customHeight="1">
      <c r="A601" s="5"/>
      <c r="B601" s="5"/>
      <c r="C601" s="5"/>
      <c r="D601" s="5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6"/>
      <c r="BF601" s="56"/>
      <c r="BG601" s="56"/>
      <c r="BH601" s="56"/>
      <c r="BI601" s="56"/>
      <c r="BJ601" s="56"/>
      <c r="BK601" s="56"/>
      <c r="BL601" s="56"/>
      <c r="BM601" s="56"/>
      <c r="BN601" s="56"/>
      <c r="BO601" s="56"/>
      <c r="BP601" s="56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</row>
    <row r="602" ht="18.75" customHeight="1">
      <c r="A602" s="5"/>
      <c r="B602" s="5"/>
      <c r="C602" s="5"/>
      <c r="D602" s="5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/>
      <c r="BK602" s="56"/>
      <c r="BL602" s="56"/>
      <c r="BM602" s="56"/>
      <c r="BN602" s="56"/>
      <c r="BO602" s="56"/>
      <c r="BP602" s="56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</row>
    <row r="603" ht="18.75" customHeight="1">
      <c r="A603" s="5"/>
      <c r="B603" s="5"/>
      <c r="C603" s="5"/>
      <c r="D603" s="5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/>
      <c r="BL603" s="56"/>
      <c r="BM603" s="56"/>
      <c r="BN603" s="56"/>
      <c r="BO603" s="56"/>
      <c r="BP603" s="56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</row>
    <row r="604" ht="18.75" customHeight="1">
      <c r="A604" s="5"/>
      <c r="B604" s="5"/>
      <c r="C604" s="5"/>
      <c r="D604" s="5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</row>
    <row r="605" ht="18.75" customHeight="1">
      <c r="A605" s="5"/>
      <c r="B605" s="5"/>
      <c r="C605" s="5"/>
      <c r="D605" s="5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6"/>
      <c r="BF605" s="56"/>
      <c r="BG605" s="56"/>
      <c r="BH605" s="56"/>
      <c r="BI605" s="56"/>
      <c r="BJ605" s="56"/>
      <c r="BK605" s="56"/>
      <c r="BL605" s="56"/>
      <c r="BM605" s="56"/>
      <c r="BN605" s="56"/>
      <c r="BO605" s="56"/>
      <c r="BP605" s="56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</row>
    <row r="606" ht="18.75" customHeight="1">
      <c r="A606" s="5"/>
      <c r="B606" s="5"/>
      <c r="C606" s="5"/>
      <c r="D606" s="5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</row>
    <row r="607" ht="18.75" customHeight="1">
      <c r="A607" s="5"/>
      <c r="B607" s="5"/>
      <c r="C607" s="5"/>
      <c r="D607" s="5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/>
      <c r="BO607" s="56"/>
      <c r="BP607" s="56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</row>
    <row r="608" ht="18.75" customHeight="1">
      <c r="A608" s="5"/>
      <c r="B608" s="5"/>
      <c r="C608" s="5"/>
      <c r="D608" s="5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</row>
    <row r="609" ht="18.75" customHeight="1">
      <c r="A609" s="5"/>
      <c r="B609" s="5"/>
      <c r="C609" s="5"/>
      <c r="D609" s="5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</row>
    <row r="610" ht="18.75" customHeight="1">
      <c r="A610" s="5"/>
      <c r="B610" s="5"/>
      <c r="C610" s="5"/>
      <c r="D610" s="5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</row>
    <row r="611" ht="18.75" customHeight="1">
      <c r="A611" s="5"/>
      <c r="B611" s="5"/>
      <c r="C611" s="5"/>
      <c r="D611" s="5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  <c r="BI611" s="56"/>
      <c r="BJ611" s="56"/>
      <c r="BK611" s="56"/>
      <c r="BL611" s="56"/>
      <c r="BM611" s="56"/>
      <c r="BN611" s="56"/>
      <c r="BO611" s="56"/>
      <c r="BP611" s="56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</row>
    <row r="612" ht="18.75" customHeight="1">
      <c r="A612" s="5"/>
      <c r="B612" s="5"/>
      <c r="C612" s="5"/>
      <c r="D612" s="5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  <c r="BI612" s="56"/>
      <c r="BJ612" s="56"/>
      <c r="BK612" s="56"/>
      <c r="BL612" s="56"/>
      <c r="BM612" s="56"/>
      <c r="BN612" s="56"/>
      <c r="BO612" s="56"/>
      <c r="BP612" s="56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</row>
    <row r="613" ht="18.75" customHeight="1">
      <c r="A613" s="5"/>
      <c r="B613" s="5"/>
      <c r="C613" s="5"/>
      <c r="D613" s="5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6"/>
      <c r="BF613" s="56"/>
      <c r="BG613" s="56"/>
      <c r="BH613" s="56"/>
      <c r="BI613" s="56"/>
      <c r="BJ613" s="56"/>
      <c r="BK613" s="56"/>
      <c r="BL613" s="56"/>
      <c r="BM613" s="56"/>
      <c r="BN613" s="56"/>
      <c r="BO613" s="56"/>
      <c r="BP613" s="56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</row>
    <row r="614" ht="18.75" customHeight="1">
      <c r="A614" s="5"/>
      <c r="B614" s="5"/>
      <c r="C614" s="5"/>
      <c r="D614" s="5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/>
      <c r="BO614" s="56"/>
      <c r="BP614" s="56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</row>
    <row r="615" ht="18.75" customHeight="1">
      <c r="A615" s="5"/>
      <c r="B615" s="5"/>
      <c r="C615" s="5"/>
      <c r="D615" s="5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56"/>
      <c r="BI615" s="56"/>
      <c r="BJ615" s="56"/>
      <c r="BK615" s="56"/>
      <c r="BL615" s="56"/>
      <c r="BM615" s="56"/>
      <c r="BN615" s="56"/>
      <c r="BO615" s="56"/>
      <c r="BP615" s="56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</row>
    <row r="616" ht="18.75" customHeight="1">
      <c r="A616" s="5"/>
      <c r="B616" s="5"/>
      <c r="C616" s="5"/>
      <c r="D616" s="5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</row>
    <row r="617" ht="18.75" customHeight="1">
      <c r="A617" s="5"/>
      <c r="B617" s="5"/>
      <c r="C617" s="5"/>
      <c r="D617" s="5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56"/>
      <c r="BH617" s="56"/>
      <c r="BI617" s="56"/>
      <c r="BJ617" s="56"/>
      <c r="BK617" s="56"/>
      <c r="BL617" s="56"/>
      <c r="BM617" s="56"/>
      <c r="BN617" s="56"/>
      <c r="BO617" s="56"/>
      <c r="BP617" s="56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</row>
    <row r="618" ht="18.75" customHeight="1">
      <c r="A618" s="5"/>
      <c r="B618" s="5"/>
      <c r="C618" s="5"/>
      <c r="D618" s="5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  <c r="BF618" s="56"/>
      <c r="BG618" s="56"/>
      <c r="BH618" s="56"/>
      <c r="BI618" s="56"/>
      <c r="BJ618" s="56"/>
      <c r="BK618" s="56"/>
      <c r="BL618" s="56"/>
      <c r="BM618" s="56"/>
      <c r="BN618" s="56"/>
      <c r="BO618" s="56"/>
      <c r="BP618" s="56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</row>
    <row r="619" ht="18.75" customHeight="1">
      <c r="A619" s="5"/>
      <c r="B619" s="5"/>
      <c r="C619" s="5"/>
      <c r="D619" s="5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6"/>
      <c r="BF619" s="56"/>
      <c r="BG619" s="56"/>
      <c r="BH619" s="56"/>
      <c r="BI619" s="56"/>
      <c r="BJ619" s="56"/>
      <c r="BK619" s="56"/>
      <c r="BL619" s="56"/>
      <c r="BM619" s="56"/>
      <c r="BN619" s="56"/>
      <c r="BO619" s="56"/>
      <c r="BP619" s="56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</row>
    <row r="620" ht="18.75" customHeight="1">
      <c r="A620" s="5"/>
      <c r="B620" s="5"/>
      <c r="C620" s="5"/>
      <c r="D620" s="5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  <c r="BI620" s="56"/>
      <c r="BJ620" s="56"/>
      <c r="BK620" s="56"/>
      <c r="BL620" s="56"/>
      <c r="BM620" s="56"/>
      <c r="BN620" s="56"/>
      <c r="BO620" s="56"/>
      <c r="BP620" s="56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</row>
    <row r="621" ht="18.75" customHeight="1">
      <c r="A621" s="5"/>
      <c r="B621" s="5"/>
      <c r="C621" s="5"/>
      <c r="D621" s="5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6"/>
      <c r="BF621" s="56"/>
      <c r="BG621" s="56"/>
      <c r="BH621" s="56"/>
      <c r="BI621" s="56"/>
      <c r="BJ621" s="56"/>
      <c r="BK621" s="56"/>
      <c r="BL621" s="56"/>
      <c r="BM621" s="56"/>
      <c r="BN621" s="56"/>
      <c r="BO621" s="56"/>
      <c r="BP621" s="56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</row>
    <row r="622" ht="18.75" customHeight="1">
      <c r="A622" s="5"/>
      <c r="B622" s="5"/>
      <c r="C622" s="5"/>
      <c r="D622" s="5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56"/>
      <c r="BI622" s="56"/>
      <c r="BJ622" s="56"/>
      <c r="BK622" s="56"/>
      <c r="BL622" s="56"/>
      <c r="BM622" s="56"/>
      <c r="BN622" s="56"/>
      <c r="BO622" s="56"/>
      <c r="BP622" s="56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</row>
    <row r="623" ht="18.75" customHeight="1">
      <c r="A623" s="5"/>
      <c r="B623" s="5"/>
      <c r="C623" s="5"/>
      <c r="D623" s="5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56"/>
      <c r="BI623" s="56"/>
      <c r="BJ623" s="56"/>
      <c r="BK623" s="56"/>
      <c r="BL623" s="56"/>
      <c r="BM623" s="56"/>
      <c r="BN623" s="56"/>
      <c r="BO623" s="56"/>
      <c r="BP623" s="56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</row>
    <row r="624" ht="18.75" customHeight="1">
      <c r="A624" s="5"/>
      <c r="B624" s="5"/>
      <c r="C624" s="5"/>
      <c r="D624" s="5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/>
      <c r="BF624" s="56"/>
      <c r="BG624" s="56"/>
      <c r="BH624" s="56"/>
      <c r="BI624" s="56"/>
      <c r="BJ624" s="56"/>
      <c r="BK624" s="56"/>
      <c r="BL624" s="56"/>
      <c r="BM624" s="56"/>
      <c r="BN624" s="56"/>
      <c r="BO624" s="56"/>
      <c r="BP624" s="56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</row>
    <row r="625" ht="18.75" customHeight="1">
      <c r="A625" s="5"/>
      <c r="B625" s="5"/>
      <c r="C625" s="5"/>
      <c r="D625" s="5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6"/>
      <c r="BF625" s="56"/>
      <c r="BG625" s="56"/>
      <c r="BH625" s="56"/>
      <c r="BI625" s="56"/>
      <c r="BJ625" s="56"/>
      <c r="BK625" s="56"/>
      <c r="BL625" s="56"/>
      <c r="BM625" s="56"/>
      <c r="BN625" s="56"/>
      <c r="BO625" s="56"/>
      <c r="BP625" s="56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</row>
    <row r="626" ht="18.75" customHeight="1">
      <c r="A626" s="5"/>
      <c r="B626" s="5"/>
      <c r="C626" s="5"/>
      <c r="D626" s="5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6"/>
      <c r="BF626" s="56"/>
      <c r="BG626" s="56"/>
      <c r="BH626" s="56"/>
      <c r="BI626" s="56"/>
      <c r="BJ626" s="56"/>
      <c r="BK626" s="56"/>
      <c r="BL626" s="56"/>
      <c r="BM626" s="56"/>
      <c r="BN626" s="56"/>
      <c r="BO626" s="56"/>
      <c r="BP626" s="56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</row>
    <row r="627" ht="18.75" customHeight="1">
      <c r="A627" s="5"/>
      <c r="B627" s="5"/>
      <c r="C627" s="5"/>
      <c r="D627" s="5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/>
      <c r="BI627" s="56"/>
      <c r="BJ627" s="56"/>
      <c r="BK627" s="56"/>
      <c r="BL627" s="56"/>
      <c r="BM627" s="56"/>
      <c r="BN627" s="56"/>
      <c r="BO627" s="56"/>
      <c r="BP627" s="56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</row>
    <row r="628" ht="18.75" customHeight="1">
      <c r="A628" s="5"/>
      <c r="B628" s="5"/>
      <c r="C628" s="5"/>
      <c r="D628" s="5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  <c r="BF628" s="56"/>
      <c r="BG628" s="56"/>
      <c r="BH628" s="56"/>
      <c r="BI628" s="56"/>
      <c r="BJ628" s="56"/>
      <c r="BK628" s="56"/>
      <c r="BL628" s="56"/>
      <c r="BM628" s="56"/>
      <c r="BN628" s="56"/>
      <c r="BO628" s="56"/>
      <c r="BP628" s="56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</row>
    <row r="629" ht="18.75" customHeight="1">
      <c r="A629" s="5"/>
      <c r="B629" s="5"/>
      <c r="C629" s="5"/>
      <c r="D629" s="5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56"/>
      <c r="BH629" s="56"/>
      <c r="BI629" s="56"/>
      <c r="BJ629" s="56"/>
      <c r="BK629" s="56"/>
      <c r="BL629" s="56"/>
      <c r="BM629" s="56"/>
      <c r="BN629" s="56"/>
      <c r="BO629" s="56"/>
      <c r="BP629" s="56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</row>
    <row r="630" ht="18.75" customHeight="1">
      <c r="A630" s="5"/>
      <c r="B630" s="5"/>
      <c r="C630" s="5"/>
      <c r="D630" s="5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6"/>
      <c r="BP630" s="56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</row>
    <row r="631" ht="18.75" customHeight="1">
      <c r="A631" s="5"/>
      <c r="B631" s="5"/>
      <c r="C631" s="5"/>
      <c r="D631" s="5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56"/>
      <c r="BI631" s="56"/>
      <c r="BJ631" s="56"/>
      <c r="BK631" s="56"/>
      <c r="BL631" s="56"/>
      <c r="BM631" s="56"/>
      <c r="BN631" s="56"/>
      <c r="BO631" s="56"/>
      <c r="BP631" s="56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</row>
    <row r="632" ht="18.75" customHeight="1">
      <c r="A632" s="5"/>
      <c r="B632" s="5"/>
      <c r="C632" s="5"/>
      <c r="D632" s="5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/>
      <c r="BG632" s="56"/>
      <c r="BH632" s="56"/>
      <c r="BI632" s="56"/>
      <c r="BJ632" s="56"/>
      <c r="BK632" s="56"/>
      <c r="BL632" s="56"/>
      <c r="BM632" s="56"/>
      <c r="BN632" s="56"/>
      <c r="BO632" s="56"/>
      <c r="BP632" s="56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</row>
    <row r="633" ht="18.75" customHeight="1">
      <c r="A633" s="5"/>
      <c r="B633" s="5"/>
      <c r="C633" s="5"/>
      <c r="D633" s="5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6"/>
      <c r="BF633" s="56"/>
      <c r="BG633" s="56"/>
      <c r="BH633" s="56"/>
      <c r="BI633" s="56"/>
      <c r="BJ633" s="56"/>
      <c r="BK633" s="56"/>
      <c r="BL633" s="56"/>
      <c r="BM633" s="56"/>
      <c r="BN633" s="56"/>
      <c r="BO633" s="56"/>
      <c r="BP633" s="56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</row>
    <row r="634" ht="18.75" customHeight="1">
      <c r="A634" s="5"/>
      <c r="B634" s="5"/>
      <c r="C634" s="5"/>
      <c r="D634" s="5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/>
      <c r="BL634" s="56"/>
      <c r="BM634" s="56"/>
      <c r="BN634" s="56"/>
      <c r="BO634" s="56"/>
      <c r="BP634" s="56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</row>
    <row r="635" ht="18.75" customHeight="1">
      <c r="A635" s="5"/>
      <c r="B635" s="5"/>
      <c r="C635" s="5"/>
      <c r="D635" s="5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6"/>
      <c r="BF635" s="56"/>
      <c r="BG635" s="56"/>
      <c r="BH635" s="56"/>
      <c r="BI635" s="56"/>
      <c r="BJ635" s="56"/>
      <c r="BK635" s="56"/>
      <c r="BL635" s="56"/>
      <c r="BM635" s="56"/>
      <c r="BN635" s="56"/>
      <c r="BO635" s="56"/>
      <c r="BP635" s="56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</row>
    <row r="636" ht="18.75" customHeight="1">
      <c r="A636" s="5"/>
      <c r="B636" s="5"/>
      <c r="C636" s="5"/>
      <c r="D636" s="5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6"/>
      <c r="BF636" s="56"/>
      <c r="BG636" s="56"/>
      <c r="BH636" s="56"/>
      <c r="BI636" s="56"/>
      <c r="BJ636" s="56"/>
      <c r="BK636" s="56"/>
      <c r="BL636" s="56"/>
      <c r="BM636" s="56"/>
      <c r="BN636" s="56"/>
      <c r="BO636" s="56"/>
      <c r="BP636" s="56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</row>
    <row r="637" ht="18.75" customHeight="1">
      <c r="A637" s="5"/>
      <c r="B637" s="5"/>
      <c r="C637" s="5"/>
      <c r="D637" s="5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  <c r="BF637" s="56"/>
      <c r="BG637" s="56"/>
      <c r="BH637" s="56"/>
      <c r="BI637" s="56"/>
      <c r="BJ637" s="56"/>
      <c r="BK637" s="56"/>
      <c r="BL637" s="56"/>
      <c r="BM637" s="56"/>
      <c r="BN637" s="56"/>
      <c r="BO637" s="56"/>
      <c r="BP637" s="56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</row>
    <row r="638" ht="18.75" customHeight="1">
      <c r="A638" s="5"/>
      <c r="B638" s="5"/>
      <c r="C638" s="5"/>
      <c r="D638" s="5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</row>
    <row r="639" ht="18.75" customHeight="1">
      <c r="A639" s="5"/>
      <c r="B639" s="5"/>
      <c r="C639" s="5"/>
      <c r="D639" s="5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56"/>
      <c r="BI639" s="56"/>
      <c r="BJ639" s="56"/>
      <c r="BK639" s="56"/>
      <c r="BL639" s="56"/>
      <c r="BM639" s="56"/>
      <c r="BN639" s="56"/>
      <c r="BO639" s="56"/>
      <c r="BP639" s="56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</row>
    <row r="640" ht="18.75" customHeight="1">
      <c r="A640" s="5"/>
      <c r="B640" s="5"/>
      <c r="C640" s="5"/>
      <c r="D640" s="5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6"/>
      <c r="BF640" s="56"/>
      <c r="BG640" s="56"/>
      <c r="BH640" s="56"/>
      <c r="BI640" s="56"/>
      <c r="BJ640" s="56"/>
      <c r="BK640" s="56"/>
      <c r="BL640" s="56"/>
      <c r="BM640" s="56"/>
      <c r="BN640" s="56"/>
      <c r="BO640" s="56"/>
      <c r="BP640" s="56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</row>
    <row r="641" ht="18.75" customHeight="1">
      <c r="A641" s="5"/>
      <c r="B641" s="5"/>
      <c r="C641" s="5"/>
      <c r="D641" s="5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</row>
    <row r="642" ht="18.75" customHeight="1">
      <c r="A642" s="5"/>
      <c r="B642" s="5"/>
      <c r="C642" s="5"/>
      <c r="D642" s="5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6"/>
      <c r="BF642" s="56"/>
      <c r="BG642" s="56"/>
      <c r="BH642" s="56"/>
      <c r="BI642" s="56"/>
      <c r="BJ642" s="56"/>
      <c r="BK642" s="56"/>
      <c r="BL642" s="56"/>
      <c r="BM642" s="56"/>
      <c r="BN642" s="56"/>
      <c r="BO642" s="56"/>
      <c r="BP642" s="56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</row>
    <row r="643" ht="18.75" customHeight="1">
      <c r="A643" s="5"/>
      <c r="B643" s="5"/>
      <c r="C643" s="5"/>
      <c r="D643" s="5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56"/>
      <c r="BI643" s="56"/>
      <c r="BJ643" s="56"/>
      <c r="BK643" s="56"/>
      <c r="BL643" s="56"/>
      <c r="BM643" s="56"/>
      <c r="BN643" s="56"/>
      <c r="BO643" s="56"/>
      <c r="BP643" s="56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</row>
    <row r="644" ht="18.75" customHeight="1">
      <c r="A644" s="5"/>
      <c r="B644" s="5"/>
      <c r="C644" s="5"/>
      <c r="D644" s="5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6"/>
      <c r="BF644" s="56"/>
      <c r="BG644" s="56"/>
      <c r="BH644" s="56"/>
      <c r="BI644" s="56"/>
      <c r="BJ644" s="56"/>
      <c r="BK644" s="56"/>
      <c r="BL644" s="56"/>
      <c r="BM644" s="56"/>
      <c r="BN644" s="56"/>
      <c r="BO644" s="56"/>
      <c r="BP644" s="56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</row>
    <row r="645" ht="18.75" customHeight="1">
      <c r="A645" s="5"/>
      <c r="B645" s="5"/>
      <c r="C645" s="5"/>
      <c r="D645" s="5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6"/>
      <c r="BF645" s="56"/>
      <c r="BG645" s="56"/>
      <c r="BH645" s="56"/>
      <c r="BI645" s="56"/>
      <c r="BJ645" s="56"/>
      <c r="BK645" s="56"/>
      <c r="BL645" s="56"/>
      <c r="BM645" s="56"/>
      <c r="BN645" s="56"/>
      <c r="BO645" s="56"/>
      <c r="BP645" s="56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</row>
    <row r="646" ht="18.75" customHeight="1">
      <c r="A646" s="5"/>
      <c r="B646" s="5"/>
      <c r="C646" s="5"/>
      <c r="D646" s="5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56"/>
      <c r="BI646" s="56"/>
      <c r="BJ646" s="56"/>
      <c r="BK646" s="56"/>
      <c r="BL646" s="56"/>
      <c r="BM646" s="56"/>
      <c r="BN646" s="56"/>
      <c r="BO646" s="56"/>
      <c r="BP646" s="56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</row>
    <row r="647" ht="18.75" customHeight="1">
      <c r="A647" s="5"/>
      <c r="B647" s="5"/>
      <c r="C647" s="5"/>
      <c r="D647" s="5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/>
      <c r="BM647" s="56"/>
      <c r="BN647" s="56"/>
      <c r="BO647" s="56"/>
      <c r="BP647" s="56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</row>
    <row r="648" ht="18.75" customHeight="1">
      <c r="A648" s="5"/>
      <c r="B648" s="5"/>
      <c r="C648" s="5"/>
      <c r="D648" s="5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</row>
    <row r="649" ht="18.75" customHeight="1">
      <c r="A649" s="5"/>
      <c r="B649" s="5"/>
      <c r="C649" s="5"/>
      <c r="D649" s="5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/>
      <c r="BH649" s="56"/>
      <c r="BI649" s="56"/>
      <c r="BJ649" s="56"/>
      <c r="BK649" s="56"/>
      <c r="BL649" s="56"/>
      <c r="BM649" s="56"/>
      <c r="BN649" s="56"/>
      <c r="BO649" s="56"/>
      <c r="BP649" s="56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</row>
    <row r="650" ht="18.75" customHeight="1">
      <c r="A650" s="5"/>
      <c r="B650" s="5"/>
      <c r="C650" s="5"/>
      <c r="D650" s="5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6"/>
      <c r="BF650" s="56"/>
      <c r="BG650" s="56"/>
      <c r="BH650" s="56"/>
      <c r="BI650" s="56"/>
      <c r="BJ650" s="56"/>
      <c r="BK650" s="56"/>
      <c r="BL650" s="56"/>
      <c r="BM650" s="56"/>
      <c r="BN650" s="56"/>
      <c r="BO650" s="56"/>
      <c r="BP650" s="56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</row>
    <row r="651" ht="18.75" customHeight="1">
      <c r="A651" s="5"/>
      <c r="B651" s="5"/>
      <c r="C651" s="5"/>
      <c r="D651" s="5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6"/>
      <c r="BF651" s="56"/>
      <c r="BG651" s="56"/>
      <c r="BH651" s="56"/>
      <c r="BI651" s="56"/>
      <c r="BJ651" s="56"/>
      <c r="BK651" s="56"/>
      <c r="BL651" s="56"/>
      <c r="BM651" s="56"/>
      <c r="BN651" s="56"/>
      <c r="BO651" s="56"/>
      <c r="BP651" s="56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</row>
    <row r="652" ht="18.75" customHeight="1">
      <c r="A652" s="5"/>
      <c r="B652" s="5"/>
      <c r="C652" s="5"/>
      <c r="D652" s="5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/>
      <c r="BL652" s="56"/>
      <c r="BM652" s="56"/>
      <c r="BN652" s="56"/>
      <c r="BO652" s="56"/>
      <c r="BP652" s="56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</row>
    <row r="653" ht="18.75" customHeight="1">
      <c r="A653" s="5"/>
      <c r="B653" s="5"/>
      <c r="C653" s="5"/>
      <c r="D653" s="5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6"/>
      <c r="BF653" s="56"/>
      <c r="BG653" s="56"/>
      <c r="BH653" s="56"/>
      <c r="BI653" s="56"/>
      <c r="BJ653" s="56"/>
      <c r="BK653" s="56"/>
      <c r="BL653" s="56"/>
      <c r="BM653" s="56"/>
      <c r="BN653" s="56"/>
      <c r="BO653" s="56"/>
      <c r="BP653" s="56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</row>
    <row r="654" ht="18.75" customHeight="1">
      <c r="A654" s="5"/>
      <c r="B654" s="5"/>
      <c r="C654" s="5"/>
      <c r="D654" s="5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  <c r="BF654" s="56"/>
      <c r="BG654" s="56"/>
      <c r="BH654" s="56"/>
      <c r="BI654" s="56"/>
      <c r="BJ654" s="56"/>
      <c r="BK654" s="56"/>
      <c r="BL654" s="56"/>
      <c r="BM654" s="56"/>
      <c r="BN654" s="56"/>
      <c r="BO654" s="56"/>
      <c r="BP654" s="56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</row>
    <row r="655" ht="18.75" customHeight="1">
      <c r="A655" s="5"/>
      <c r="B655" s="5"/>
      <c r="C655" s="5"/>
      <c r="D655" s="5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56"/>
      <c r="BI655" s="56"/>
      <c r="BJ655" s="56"/>
      <c r="BK655" s="56"/>
      <c r="BL655" s="56"/>
      <c r="BM655" s="56"/>
      <c r="BN655" s="56"/>
      <c r="BO655" s="56"/>
      <c r="BP655" s="56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</row>
    <row r="656" ht="18.75" customHeight="1">
      <c r="A656" s="5"/>
      <c r="B656" s="5"/>
      <c r="C656" s="5"/>
      <c r="D656" s="5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56"/>
      <c r="BI656" s="56"/>
      <c r="BJ656" s="56"/>
      <c r="BK656" s="56"/>
      <c r="BL656" s="56"/>
      <c r="BM656" s="56"/>
      <c r="BN656" s="56"/>
      <c r="BO656" s="56"/>
      <c r="BP656" s="56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</row>
    <row r="657" ht="18.75" customHeight="1">
      <c r="A657" s="5"/>
      <c r="B657" s="5"/>
      <c r="C657" s="5"/>
      <c r="D657" s="5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6"/>
      <c r="BF657" s="56"/>
      <c r="BG657" s="56"/>
      <c r="BH657" s="56"/>
      <c r="BI657" s="56"/>
      <c r="BJ657" s="56"/>
      <c r="BK657" s="56"/>
      <c r="BL657" s="56"/>
      <c r="BM657" s="56"/>
      <c r="BN657" s="56"/>
      <c r="BO657" s="56"/>
      <c r="BP657" s="56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</row>
    <row r="658" ht="18.75" customHeight="1">
      <c r="A658" s="5"/>
      <c r="B658" s="5"/>
      <c r="C658" s="5"/>
      <c r="D658" s="5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6"/>
      <c r="BF658" s="56"/>
      <c r="BG658" s="56"/>
      <c r="BH658" s="56"/>
      <c r="BI658" s="56"/>
      <c r="BJ658" s="56"/>
      <c r="BK658" s="56"/>
      <c r="BL658" s="56"/>
      <c r="BM658" s="56"/>
      <c r="BN658" s="56"/>
      <c r="BO658" s="56"/>
      <c r="BP658" s="56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</row>
    <row r="659" ht="18.75" customHeight="1">
      <c r="A659" s="5"/>
      <c r="B659" s="5"/>
      <c r="C659" s="5"/>
      <c r="D659" s="5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</row>
    <row r="660" ht="18.75" customHeight="1">
      <c r="A660" s="5"/>
      <c r="B660" s="5"/>
      <c r="C660" s="5"/>
      <c r="D660" s="5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56"/>
      <c r="BI660" s="56"/>
      <c r="BJ660" s="56"/>
      <c r="BK660" s="56"/>
      <c r="BL660" s="56"/>
      <c r="BM660" s="56"/>
      <c r="BN660" s="56"/>
      <c r="BO660" s="56"/>
      <c r="BP660" s="56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</row>
    <row r="661" ht="18.75" customHeight="1">
      <c r="A661" s="5"/>
      <c r="B661" s="5"/>
      <c r="C661" s="5"/>
      <c r="D661" s="5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6"/>
      <c r="BF661" s="56"/>
      <c r="BG661" s="56"/>
      <c r="BH661" s="56"/>
      <c r="BI661" s="56"/>
      <c r="BJ661" s="56"/>
      <c r="BK661" s="56"/>
      <c r="BL661" s="56"/>
      <c r="BM661" s="56"/>
      <c r="BN661" s="56"/>
      <c r="BO661" s="56"/>
      <c r="BP661" s="56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</row>
    <row r="662" ht="18.75" customHeight="1">
      <c r="A662" s="5"/>
      <c r="B662" s="5"/>
      <c r="C662" s="5"/>
      <c r="D662" s="5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6"/>
      <c r="BF662" s="56"/>
      <c r="BG662" s="56"/>
      <c r="BH662" s="56"/>
      <c r="BI662" s="56"/>
      <c r="BJ662" s="56"/>
      <c r="BK662" s="56"/>
      <c r="BL662" s="56"/>
      <c r="BM662" s="56"/>
      <c r="BN662" s="56"/>
      <c r="BO662" s="56"/>
      <c r="BP662" s="56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</row>
    <row r="663" ht="18.75" customHeight="1">
      <c r="A663" s="5"/>
      <c r="B663" s="5"/>
      <c r="C663" s="5"/>
      <c r="D663" s="5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  <c r="BI663" s="56"/>
      <c r="BJ663" s="56"/>
      <c r="BK663" s="56"/>
      <c r="BL663" s="56"/>
      <c r="BM663" s="56"/>
      <c r="BN663" s="56"/>
      <c r="BO663" s="56"/>
      <c r="BP663" s="56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</row>
    <row r="664" ht="18.75" customHeight="1">
      <c r="A664" s="5"/>
      <c r="B664" s="5"/>
      <c r="C664" s="5"/>
      <c r="D664" s="5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56"/>
      <c r="BI664" s="56"/>
      <c r="BJ664" s="56"/>
      <c r="BK664" s="56"/>
      <c r="BL664" s="56"/>
      <c r="BM664" s="56"/>
      <c r="BN664" s="56"/>
      <c r="BO664" s="56"/>
      <c r="BP664" s="56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</row>
    <row r="665" ht="18.75" customHeight="1">
      <c r="A665" s="5"/>
      <c r="B665" s="5"/>
      <c r="C665" s="5"/>
      <c r="D665" s="5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6"/>
      <c r="BF665" s="56"/>
      <c r="BG665" s="56"/>
      <c r="BH665" s="56"/>
      <c r="BI665" s="56"/>
      <c r="BJ665" s="56"/>
      <c r="BK665" s="56"/>
      <c r="BL665" s="56"/>
      <c r="BM665" s="56"/>
      <c r="BN665" s="56"/>
      <c r="BO665" s="56"/>
      <c r="BP665" s="56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</row>
    <row r="666" ht="18.75" customHeight="1">
      <c r="A666" s="5"/>
      <c r="B666" s="5"/>
      <c r="C666" s="5"/>
      <c r="D666" s="5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6"/>
      <c r="BF666" s="56"/>
      <c r="BG666" s="56"/>
      <c r="BH666" s="56"/>
      <c r="BI666" s="56"/>
      <c r="BJ666" s="56"/>
      <c r="BK666" s="56"/>
      <c r="BL666" s="56"/>
      <c r="BM666" s="56"/>
      <c r="BN666" s="56"/>
      <c r="BO666" s="56"/>
      <c r="BP666" s="56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</row>
    <row r="667" ht="18.75" customHeight="1">
      <c r="A667" s="5"/>
      <c r="B667" s="5"/>
      <c r="C667" s="5"/>
      <c r="D667" s="5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6"/>
      <c r="BF667" s="56"/>
      <c r="BG667" s="56"/>
      <c r="BH667" s="56"/>
      <c r="BI667" s="56"/>
      <c r="BJ667" s="56"/>
      <c r="BK667" s="56"/>
      <c r="BL667" s="56"/>
      <c r="BM667" s="56"/>
      <c r="BN667" s="56"/>
      <c r="BO667" s="56"/>
      <c r="BP667" s="56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</row>
    <row r="668" ht="18.75" customHeight="1">
      <c r="A668" s="5"/>
      <c r="B668" s="5"/>
      <c r="C668" s="5"/>
      <c r="D668" s="5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56"/>
      <c r="BI668" s="56"/>
      <c r="BJ668" s="56"/>
      <c r="BK668" s="56"/>
      <c r="BL668" s="56"/>
      <c r="BM668" s="56"/>
      <c r="BN668" s="56"/>
      <c r="BO668" s="56"/>
      <c r="BP668" s="56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</row>
    <row r="669" ht="18.75" customHeight="1">
      <c r="A669" s="5"/>
      <c r="B669" s="5"/>
      <c r="C669" s="5"/>
      <c r="D669" s="5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6"/>
      <c r="BF669" s="56"/>
      <c r="BG669" s="56"/>
      <c r="BH669" s="56"/>
      <c r="BI669" s="56"/>
      <c r="BJ669" s="56"/>
      <c r="BK669" s="56"/>
      <c r="BL669" s="56"/>
      <c r="BM669" s="56"/>
      <c r="BN669" s="56"/>
      <c r="BO669" s="56"/>
      <c r="BP669" s="56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</row>
    <row r="670" ht="18.75" customHeight="1">
      <c r="A670" s="5"/>
      <c r="B670" s="5"/>
      <c r="C670" s="5"/>
      <c r="D670" s="5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6"/>
      <c r="BP670" s="56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</row>
    <row r="671" ht="18.75" customHeight="1">
      <c r="A671" s="5"/>
      <c r="B671" s="5"/>
      <c r="C671" s="5"/>
      <c r="D671" s="5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56"/>
      <c r="BI671" s="56"/>
      <c r="BJ671" s="56"/>
      <c r="BK671" s="56"/>
      <c r="BL671" s="56"/>
      <c r="BM671" s="56"/>
      <c r="BN671" s="56"/>
      <c r="BO671" s="56"/>
      <c r="BP671" s="56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</row>
    <row r="672" ht="18.75" customHeight="1">
      <c r="A672" s="5"/>
      <c r="B672" s="5"/>
      <c r="C672" s="5"/>
      <c r="D672" s="5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56"/>
      <c r="BI672" s="56"/>
      <c r="BJ672" s="56"/>
      <c r="BK672" s="56"/>
      <c r="BL672" s="56"/>
      <c r="BM672" s="56"/>
      <c r="BN672" s="56"/>
      <c r="BO672" s="56"/>
      <c r="BP672" s="56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</row>
    <row r="673" ht="18.75" customHeight="1">
      <c r="A673" s="5"/>
      <c r="B673" s="5"/>
      <c r="C673" s="5"/>
      <c r="D673" s="5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6"/>
      <c r="BF673" s="56"/>
      <c r="BG673" s="56"/>
      <c r="BH673" s="56"/>
      <c r="BI673" s="56"/>
      <c r="BJ673" s="56"/>
      <c r="BK673" s="56"/>
      <c r="BL673" s="56"/>
      <c r="BM673" s="56"/>
      <c r="BN673" s="56"/>
      <c r="BO673" s="56"/>
      <c r="BP673" s="56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</row>
    <row r="674" ht="18.75" customHeight="1">
      <c r="A674" s="5"/>
      <c r="B674" s="5"/>
      <c r="C674" s="5"/>
      <c r="D674" s="5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6"/>
      <c r="BF674" s="56"/>
      <c r="BG674" s="56"/>
      <c r="BH674" s="56"/>
      <c r="BI674" s="56"/>
      <c r="BJ674" s="56"/>
      <c r="BK674" s="56"/>
      <c r="BL674" s="56"/>
      <c r="BM674" s="56"/>
      <c r="BN674" s="56"/>
      <c r="BO674" s="56"/>
      <c r="BP674" s="56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</row>
    <row r="675" ht="18.75" customHeight="1">
      <c r="A675" s="5"/>
      <c r="B675" s="5"/>
      <c r="C675" s="5"/>
      <c r="D675" s="5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6"/>
      <c r="BF675" s="56"/>
      <c r="BG675" s="56"/>
      <c r="BH675" s="56"/>
      <c r="BI675" s="56"/>
      <c r="BJ675" s="56"/>
      <c r="BK675" s="56"/>
      <c r="BL675" s="56"/>
      <c r="BM675" s="56"/>
      <c r="BN675" s="56"/>
      <c r="BO675" s="56"/>
      <c r="BP675" s="56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</row>
    <row r="676" ht="18.75" customHeight="1">
      <c r="A676" s="5"/>
      <c r="B676" s="5"/>
      <c r="C676" s="5"/>
      <c r="D676" s="5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56"/>
      <c r="BI676" s="56"/>
      <c r="BJ676" s="56"/>
      <c r="BK676" s="56"/>
      <c r="BL676" s="56"/>
      <c r="BM676" s="56"/>
      <c r="BN676" s="56"/>
      <c r="BO676" s="56"/>
      <c r="BP676" s="56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</row>
    <row r="677" ht="18.75" customHeight="1">
      <c r="A677" s="5"/>
      <c r="B677" s="5"/>
      <c r="C677" s="5"/>
      <c r="D677" s="5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6"/>
      <c r="BF677" s="56"/>
      <c r="BG677" s="56"/>
      <c r="BH677" s="56"/>
      <c r="BI677" s="56"/>
      <c r="BJ677" s="56"/>
      <c r="BK677" s="56"/>
      <c r="BL677" s="56"/>
      <c r="BM677" s="56"/>
      <c r="BN677" s="56"/>
      <c r="BO677" s="56"/>
      <c r="BP677" s="56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</row>
    <row r="678" ht="18.75" customHeight="1">
      <c r="A678" s="5"/>
      <c r="B678" s="5"/>
      <c r="C678" s="5"/>
      <c r="D678" s="5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6"/>
      <c r="BF678" s="56"/>
      <c r="BG678" s="56"/>
      <c r="BH678" s="56"/>
      <c r="BI678" s="56"/>
      <c r="BJ678" s="56"/>
      <c r="BK678" s="56"/>
      <c r="BL678" s="56"/>
      <c r="BM678" s="56"/>
      <c r="BN678" s="56"/>
      <c r="BO678" s="56"/>
      <c r="BP678" s="56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</row>
    <row r="679" ht="18.75" customHeight="1">
      <c r="A679" s="5"/>
      <c r="B679" s="5"/>
      <c r="C679" s="5"/>
      <c r="D679" s="5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56"/>
      <c r="BI679" s="56"/>
      <c r="BJ679" s="56"/>
      <c r="BK679" s="56"/>
      <c r="BL679" s="56"/>
      <c r="BM679" s="56"/>
      <c r="BN679" s="56"/>
      <c r="BO679" s="56"/>
      <c r="BP679" s="56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</row>
    <row r="680" ht="18.75" customHeight="1">
      <c r="A680" s="5"/>
      <c r="B680" s="5"/>
      <c r="C680" s="5"/>
      <c r="D680" s="5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56"/>
      <c r="BI680" s="56"/>
      <c r="BJ680" s="56"/>
      <c r="BK680" s="56"/>
      <c r="BL680" s="56"/>
      <c r="BM680" s="56"/>
      <c r="BN680" s="56"/>
      <c r="BO680" s="56"/>
      <c r="BP680" s="56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</row>
    <row r="681" ht="18.75" customHeight="1">
      <c r="A681" s="5"/>
      <c r="B681" s="5"/>
      <c r="C681" s="5"/>
      <c r="D681" s="5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/>
      <c r="BI681" s="56"/>
      <c r="BJ681" s="56"/>
      <c r="BK681" s="56"/>
      <c r="BL681" s="56"/>
      <c r="BM681" s="56"/>
      <c r="BN681" s="56"/>
      <c r="BO681" s="56"/>
      <c r="BP681" s="56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</row>
    <row r="682" ht="18.75" customHeight="1">
      <c r="A682" s="5"/>
      <c r="B682" s="5"/>
      <c r="C682" s="5"/>
      <c r="D682" s="5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  <c r="BI682" s="56"/>
      <c r="BJ682" s="56"/>
      <c r="BK682" s="56"/>
      <c r="BL682" s="56"/>
      <c r="BM682" s="56"/>
      <c r="BN682" s="56"/>
      <c r="BO682" s="56"/>
      <c r="BP682" s="56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</row>
    <row r="683" ht="18.75" customHeight="1">
      <c r="A683" s="5"/>
      <c r="B683" s="5"/>
      <c r="C683" s="5"/>
      <c r="D683" s="5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6"/>
      <c r="BF683" s="56"/>
      <c r="BG683" s="56"/>
      <c r="BH683" s="56"/>
      <c r="BI683" s="56"/>
      <c r="BJ683" s="56"/>
      <c r="BK683" s="56"/>
      <c r="BL683" s="56"/>
      <c r="BM683" s="56"/>
      <c r="BN683" s="56"/>
      <c r="BO683" s="56"/>
      <c r="BP683" s="56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</row>
    <row r="684" ht="18.75" customHeight="1">
      <c r="A684" s="5"/>
      <c r="B684" s="5"/>
      <c r="C684" s="5"/>
      <c r="D684" s="5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/>
      <c r="BI684" s="56"/>
      <c r="BJ684" s="56"/>
      <c r="BK684" s="56"/>
      <c r="BL684" s="56"/>
      <c r="BM684" s="56"/>
      <c r="BN684" s="56"/>
      <c r="BO684" s="56"/>
      <c r="BP684" s="56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</row>
    <row r="685" ht="18.75" customHeight="1">
      <c r="A685" s="5"/>
      <c r="B685" s="5"/>
      <c r="C685" s="5"/>
      <c r="D685" s="5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56"/>
      <c r="BI685" s="56"/>
      <c r="BJ685" s="56"/>
      <c r="BK685" s="56"/>
      <c r="BL685" s="56"/>
      <c r="BM685" s="56"/>
      <c r="BN685" s="56"/>
      <c r="BO685" s="56"/>
      <c r="BP685" s="56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</row>
    <row r="686" ht="18.75" customHeight="1">
      <c r="A686" s="5"/>
      <c r="B686" s="5"/>
      <c r="C686" s="5"/>
      <c r="D686" s="5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/>
      <c r="BF686" s="56"/>
      <c r="BG686" s="56"/>
      <c r="BH686" s="56"/>
      <c r="BI686" s="56"/>
      <c r="BJ686" s="56"/>
      <c r="BK686" s="56"/>
      <c r="BL686" s="56"/>
      <c r="BM686" s="56"/>
      <c r="BN686" s="56"/>
      <c r="BO686" s="56"/>
      <c r="BP686" s="56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</row>
    <row r="687" ht="18.75" customHeight="1">
      <c r="A687" s="5"/>
      <c r="B687" s="5"/>
      <c r="C687" s="5"/>
      <c r="D687" s="5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/>
      <c r="BI687" s="56"/>
      <c r="BJ687" s="56"/>
      <c r="BK687" s="56"/>
      <c r="BL687" s="56"/>
      <c r="BM687" s="56"/>
      <c r="BN687" s="56"/>
      <c r="BO687" s="56"/>
      <c r="BP687" s="56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</row>
    <row r="688" ht="18.75" customHeight="1">
      <c r="A688" s="5"/>
      <c r="B688" s="5"/>
      <c r="C688" s="5"/>
      <c r="D688" s="5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56"/>
      <c r="BI688" s="56"/>
      <c r="BJ688" s="56"/>
      <c r="BK688" s="56"/>
      <c r="BL688" s="56"/>
      <c r="BM688" s="56"/>
      <c r="BN688" s="56"/>
      <c r="BO688" s="56"/>
      <c r="BP688" s="56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</row>
    <row r="689" ht="18.75" customHeight="1">
      <c r="A689" s="5"/>
      <c r="B689" s="5"/>
      <c r="C689" s="5"/>
      <c r="D689" s="5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56"/>
      <c r="BI689" s="56"/>
      <c r="BJ689" s="56"/>
      <c r="BK689" s="56"/>
      <c r="BL689" s="56"/>
      <c r="BM689" s="56"/>
      <c r="BN689" s="56"/>
      <c r="BO689" s="56"/>
      <c r="BP689" s="56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</row>
    <row r="690" ht="18.75" customHeight="1">
      <c r="A690" s="5"/>
      <c r="B690" s="5"/>
      <c r="C690" s="5"/>
      <c r="D690" s="5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</row>
    <row r="691" ht="18.75" customHeight="1">
      <c r="A691" s="5"/>
      <c r="B691" s="5"/>
      <c r="C691" s="5"/>
      <c r="D691" s="5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6"/>
      <c r="BF691" s="56"/>
      <c r="BG691" s="56"/>
      <c r="BH691" s="56"/>
      <c r="BI691" s="56"/>
      <c r="BJ691" s="56"/>
      <c r="BK691" s="56"/>
      <c r="BL691" s="56"/>
      <c r="BM691" s="56"/>
      <c r="BN691" s="56"/>
      <c r="BO691" s="56"/>
      <c r="BP691" s="56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</row>
    <row r="692" ht="18.75" customHeight="1">
      <c r="A692" s="5"/>
      <c r="B692" s="5"/>
      <c r="C692" s="5"/>
      <c r="D692" s="5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  <c r="BG692" s="56"/>
      <c r="BH692" s="56"/>
      <c r="BI692" s="56"/>
      <c r="BJ692" s="56"/>
      <c r="BK692" s="56"/>
      <c r="BL692" s="56"/>
      <c r="BM692" s="56"/>
      <c r="BN692" s="56"/>
      <c r="BO692" s="56"/>
      <c r="BP692" s="56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</row>
    <row r="693" ht="18.75" customHeight="1">
      <c r="A693" s="5"/>
      <c r="B693" s="5"/>
      <c r="C693" s="5"/>
      <c r="D693" s="5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56"/>
      <c r="BI693" s="56"/>
      <c r="BJ693" s="56"/>
      <c r="BK693" s="56"/>
      <c r="BL693" s="56"/>
      <c r="BM693" s="56"/>
      <c r="BN693" s="56"/>
      <c r="BO693" s="56"/>
      <c r="BP693" s="56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</row>
    <row r="694" ht="18.75" customHeight="1">
      <c r="A694" s="5"/>
      <c r="B694" s="5"/>
      <c r="C694" s="5"/>
      <c r="D694" s="5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6"/>
      <c r="BF694" s="56"/>
      <c r="BG694" s="56"/>
      <c r="BH694" s="56"/>
      <c r="BI694" s="56"/>
      <c r="BJ694" s="56"/>
      <c r="BK694" s="56"/>
      <c r="BL694" s="56"/>
      <c r="BM694" s="56"/>
      <c r="BN694" s="56"/>
      <c r="BO694" s="56"/>
      <c r="BP694" s="56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</row>
    <row r="695" ht="18.75" customHeight="1">
      <c r="A695" s="5"/>
      <c r="B695" s="5"/>
      <c r="C695" s="5"/>
      <c r="D695" s="5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  <c r="BI695" s="56"/>
      <c r="BJ695" s="56"/>
      <c r="BK695" s="56"/>
      <c r="BL695" s="56"/>
      <c r="BM695" s="56"/>
      <c r="BN695" s="56"/>
      <c r="BO695" s="56"/>
      <c r="BP695" s="56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</row>
    <row r="696" ht="18.75" customHeight="1">
      <c r="A696" s="5"/>
      <c r="B696" s="5"/>
      <c r="C696" s="5"/>
      <c r="D696" s="5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56"/>
      <c r="BI696" s="56"/>
      <c r="BJ696" s="56"/>
      <c r="BK696" s="56"/>
      <c r="BL696" s="56"/>
      <c r="BM696" s="56"/>
      <c r="BN696" s="56"/>
      <c r="BO696" s="56"/>
      <c r="BP696" s="56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</row>
    <row r="697" ht="18.75" customHeight="1">
      <c r="A697" s="5"/>
      <c r="B697" s="5"/>
      <c r="C697" s="5"/>
      <c r="D697" s="5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  <c r="BI697" s="56"/>
      <c r="BJ697" s="56"/>
      <c r="BK697" s="56"/>
      <c r="BL697" s="56"/>
      <c r="BM697" s="56"/>
      <c r="BN697" s="56"/>
      <c r="BO697" s="56"/>
      <c r="BP697" s="56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</row>
    <row r="698" ht="18.75" customHeight="1">
      <c r="A698" s="5"/>
      <c r="B698" s="5"/>
      <c r="C698" s="5"/>
      <c r="D698" s="5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6"/>
      <c r="BF698" s="56"/>
      <c r="BG698" s="56"/>
      <c r="BH698" s="56"/>
      <c r="BI698" s="56"/>
      <c r="BJ698" s="56"/>
      <c r="BK698" s="56"/>
      <c r="BL698" s="56"/>
      <c r="BM698" s="56"/>
      <c r="BN698" s="56"/>
      <c r="BO698" s="56"/>
      <c r="BP698" s="56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</row>
    <row r="699" ht="18.75" customHeight="1">
      <c r="A699" s="5"/>
      <c r="B699" s="5"/>
      <c r="C699" s="5"/>
      <c r="D699" s="5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  <c r="BI699" s="56"/>
      <c r="BJ699" s="56"/>
      <c r="BK699" s="56"/>
      <c r="BL699" s="56"/>
      <c r="BM699" s="56"/>
      <c r="BN699" s="56"/>
      <c r="BO699" s="56"/>
      <c r="BP699" s="56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</row>
    <row r="700" ht="18.75" customHeight="1">
      <c r="A700" s="5"/>
      <c r="B700" s="5"/>
      <c r="C700" s="5"/>
      <c r="D700" s="5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  <c r="BI700" s="56"/>
      <c r="BJ700" s="56"/>
      <c r="BK700" s="56"/>
      <c r="BL700" s="56"/>
      <c r="BM700" s="56"/>
      <c r="BN700" s="56"/>
      <c r="BO700" s="56"/>
      <c r="BP700" s="56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</row>
    <row r="701" ht="18.75" customHeight="1">
      <c r="A701" s="5"/>
      <c r="B701" s="5"/>
      <c r="C701" s="5"/>
      <c r="D701" s="5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56"/>
      <c r="BI701" s="56"/>
      <c r="BJ701" s="56"/>
      <c r="BK701" s="56"/>
      <c r="BL701" s="56"/>
      <c r="BM701" s="56"/>
      <c r="BN701" s="56"/>
      <c r="BO701" s="56"/>
      <c r="BP701" s="56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</row>
    <row r="702" ht="18.75" customHeight="1">
      <c r="A702" s="5"/>
      <c r="B702" s="5"/>
      <c r="C702" s="5"/>
      <c r="D702" s="5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6"/>
      <c r="BF702" s="56"/>
      <c r="BG702" s="56"/>
      <c r="BH702" s="56"/>
      <c r="BI702" s="56"/>
      <c r="BJ702" s="56"/>
      <c r="BK702" s="56"/>
      <c r="BL702" s="56"/>
      <c r="BM702" s="56"/>
      <c r="BN702" s="56"/>
      <c r="BO702" s="56"/>
      <c r="BP702" s="56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</row>
    <row r="703" ht="18.75" customHeight="1">
      <c r="A703" s="5"/>
      <c r="B703" s="5"/>
      <c r="C703" s="5"/>
      <c r="D703" s="5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</row>
    <row r="704" ht="18.75" customHeight="1">
      <c r="A704" s="5"/>
      <c r="B704" s="5"/>
      <c r="C704" s="5"/>
      <c r="D704" s="5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  <c r="BI704" s="56"/>
      <c r="BJ704" s="56"/>
      <c r="BK704" s="56"/>
      <c r="BL704" s="56"/>
      <c r="BM704" s="56"/>
      <c r="BN704" s="56"/>
      <c r="BO704" s="56"/>
      <c r="BP704" s="56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</row>
    <row r="705" ht="18.75" customHeight="1">
      <c r="A705" s="5"/>
      <c r="B705" s="5"/>
      <c r="C705" s="5"/>
      <c r="D705" s="5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  <c r="BI705" s="56"/>
      <c r="BJ705" s="56"/>
      <c r="BK705" s="56"/>
      <c r="BL705" s="56"/>
      <c r="BM705" s="56"/>
      <c r="BN705" s="56"/>
      <c r="BO705" s="56"/>
      <c r="BP705" s="56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</row>
    <row r="706" ht="18.75" customHeight="1">
      <c r="A706" s="5"/>
      <c r="B706" s="5"/>
      <c r="C706" s="5"/>
      <c r="D706" s="5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  <c r="BI706" s="56"/>
      <c r="BJ706" s="56"/>
      <c r="BK706" s="56"/>
      <c r="BL706" s="56"/>
      <c r="BM706" s="56"/>
      <c r="BN706" s="56"/>
      <c r="BO706" s="56"/>
      <c r="BP706" s="56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</row>
    <row r="707" ht="18.75" customHeight="1">
      <c r="A707" s="5"/>
      <c r="B707" s="5"/>
      <c r="C707" s="5"/>
      <c r="D707" s="5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  <c r="BI707" s="56"/>
      <c r="BJ707" s="56"/>
      <c r="BK707" s="56"/>
      <c r="BL707" s="56"/>
      <c r="BM707" s="56"/>
      <c r="BN707" s="56"/>
      <c r="BO707" s="56"/>
      <c r="BP707" s="56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</row>
    <row r="708" ht="18.75" customHeight="1">
      <c r="A708" s="5"/>
      <c r="B708" s="5"/>
      <c r="C708" s="5"/>
      <c r="D708" s="5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  <c r="BI708" s="56"/>
      <c r="BJ708" s="56"/>
      <c r="BK708" s="56"/>
      <c r="BL708" s="56"/>
      <c r="BM708" s="56"/>
      <c r="BN708" s="56"/>
      <c r="BO708" s="56"/>
      <c r="BP708" s="56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</row>
    <row r="709" ht="18.75" customHeight="1">
      <c r="A709" s="5"/>
      <c r="B709" s="5"/>
      <c r="C709" s="5"/>
      <c r="D709" s="5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  <c r="BI709" s="56"/>
      <c r="BJ709" s="56"/>
      <c r="BK709" s="56"/>
      <c r="BL709" s="56"/>
      <c r="BM709" s="56"/>
      <c r="BN709" s="56"/>
      <c r="BO709" s="56"/>
      <c r="BP709" s="56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</row>
    <row r="710" ht="18.75" customHeight="1">
      <c r="A710" s="5"/>
      <c r="B710" s="5"/>
      <c r="C710" s="5"/>
      <c r="D710" s="5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6"/>
      <c r="BP710" s="56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</row>
    <row r="711" ht="18.75" customHeight="1">
      <c r="A711" s="5"/>
      <c r="B711" s="5"/>
      <c r="C711" s="5"/>
      <c r="D711" s="5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6"/>
      <c r="BF711" s="56"/>
      <c r="BG711" s="56"/>
      <c r="BH711" s="56"/>
      <c r="BI711" s="56"/>
      <c r="BJ711" s="56"/>
      <c r="BK711" s="56"/>
      <c r="BL711" s="56"/>
      <c r="BM711" s="56"/>
      <c r="BN711" s="56"/>
      <c r="BO711" s="56"/>
      <c r="BP711" s="56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</row>
    <row r="712" ht="18.75" customHeight="1">
      <c r="A712" s="5"/>
      <c r="B712" s="5"/>
      <c r="C712" s="5"/>
      <c r="D712" s="5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56"/>
      <c r="BI712" s="56"/>
      <c r="BJ712" s="56"/>
      <c r="BK712" s="56"/>
      <c r="BL712" s="56"/>
      <c r="BM712" s="56"/>
      <c r="BN712" s="56"/>
      <c r="BO712" s="56"/>
      <c r="BP712" s="56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</row>
    <row r="713" ht="18.75" customHeight="1">
      <c r="A713" s="5"/>
      <c r="B713" s="5"/>
      <c r="C713" s="5"/>
      <c r="D713" s="5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56"/>
      <c r="BI713" s="56"/>
      <c r="BJ713" s="56"/>
      <c r="BK713" s="56"/>
      <c r="BL713" s="56"/>
      <c r="BM713" s="56"/>
      <c r="BN713" s="56"/>
      <c r="BO713" s="56"/>
      <c r="BP713" s="56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</row>
    <row r="714" ht="18.75" customHeight="1">
      <c r="A714" s="5"/>
      <c r="B714" s="5"/>
      <c r="C714" s="5"/>
      <c r="D714" s="5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  <c r="BI714" s="56"/>
      <c r="BJ714" s="56"/>
      <c r="BK714" s="56"/>
      <c r="BL714" s="56"/>
      <c r="BM714" s="56"/>
      <c r="BN714" s="56"/>
      <c r="BO714" s="56"/>
      <c r="BP714" s="56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</row>
    <row r="715" ht="18.75" customHeight="1">
      <c r="A715" s="5"/>
      <c r="B715" s="5"/>
      <c r="C715" s="5"/>
      <c r="D715" s="5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/>
      <c r="BN715" s="56"/>
      <c r="BO715" s="56"/>
      <c r="BP715" s="56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</row>
    <row r="716" ht="18.75" customHeight="1">
      <c r="A716" s="5"/>
      <c r="B716" s="5"/>
      <c r="C716" s="5"/>
      <c r="D716" s="5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</row>
    <row r="717" ht="18.75" customHeight="1">
      <c r="A717" s="5"/>
      <c r="B717" s="5"/>
      <c r="C717" s="5"/>
      <c r="D717" s="5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</row>
    <row r="718" ht="18.75" customHeight="1">
      <c r="A718" s="5"/>
      <c r="B718" s="5"/>
      <c r="C718" s="5"/>
      <c r="D718" s="5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56"/>
      <c r="BI718" s="56"/>
      <c r="BJ718" s="56"/>
      <c r="BK718" s="56"/>
      <c r="BL718" s="56"/>
      <c r="BM718" s="56"/>
      <c r="BN718" s="56"/>
      <c r="BO718" s="56"/>
      <c r="BP718" s="56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</row>
    <row r="719" ht="18.75" customHeight="1">
      <c r="A719" s="5"/>
      <c r="B719" s="5"/>
      <c r="C719" s="5"/>
      <c r="D719" s="5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6"/>
      <c r="BF719" s="56"/>
      <c r="BG719" s="56"/>
      <c r="BH719" s="56"/>
      <c r="BI719" s="56"/>
      <c r="BJ719" s="56"/>
      <c r="BK719" s="56"/>
      <c r="BL719" s="56"/>
      <c r="BM719" s="56"/>
      <c r="BN719" s="56"/>
      <c r="BO719" s="56"/>
      <c r="BP719" s="56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</row>
    <row r="720" ht="18.75" customHeight="1">
      <c r="A720" s="5"/>
      <c r="B720" s="5"/>
      <c r="C720" s="5"/>
      <c r="D720" s="5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  <c r="BI720" s="56"/>
      <c r="BJ720" s="56"/>
      <c r="BK720" s="56"/>
      <c r="BL720" s="56"/>
      <c r="BM720" s="56"/>
      <c r="BN720" s="56"/>
      <c r="BO720" s="56"/>
      <c r="BP720" s="56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</row>
    <row r="721" ht="18.75" customHeight="1">
      <c r="A721" s="5"/>
      <c r="B721" s="5"/>
      <c r="C721" s="5"/>
      <c r="D721" s="5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56"/>
      <c r="BI721" s="56"/>
      <c r="BJ721" s="56"/>
      <c r="BK721" s="56"/>
      <c r="BL721" s="56"/>
      <c r="BM721" s="56"/>
      <c r="BN721" s="56"/>
      <c r="BO721" s="56"/>
      <c r="BP721" s="56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</row>
    <row r="722" ht="18.75" customHeight="1">
      <c r="A722" s="5"/>
      <c r="B722" s="5"/>
      <c r="C722" s="5"/>
      <c r="D722" s="5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56"/>
      <c r="BI722" s="56"/>
      <c r="BJ722" s="56"/>
      <c r="BK722" s="56"/>
      <c r="BL722" s="56"/>
      <c r="BM722" s="56"/>
      <c r="BN722" s="56"/>
      <c r="BO722" s="56"/>
      <c r="BP722" s="56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</row>
    <row r="723" ht="18.75" customHeight="1">
      <c r="A723" s="5"/>
      <c r="B723" s="5"/>
      <c r="C723" s="5"/>
      <c r="D723" s="5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6"/>
      <c r="BF723" s="56"/>
      <c r="BG723" s="56"/>
      <c r="BH723" s="56"/>
      <c r="BI723" s="56"/>
      <c r="BJ723" s="56"/>
      <c r="BK723" s="56"/>
      <c r="BL723" s="56"/>
      <c r="BM723" s="56"/>
      <c r="BN723" s="56"/>
      <c r="BO723" s="56"/>
      <c r="BP723" s="56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</row>
    <row r="724" ht="18.75" customHeight="1">
      <c r="A724" s="5"/>
      <c r="B724" s="5"/>
      <c r="C724" s="5"/>
      <c r="D724" s="5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  <c r="BI724" s="56"/>
      <c r="BJ724" s="56"/>
      <c r="BK724" s="56"/>
      <c r="BL724" s="56"/>
      <c r="BM724" s="56"/>
      <c r="BN724" s="56"/>
      <c r="BO724" s="56"/>
      <c r="BP724" s="56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</row>
    <row r="725" ht="18.75" customHeight="1">
      <c r="A725" s="5"/>
      <c r="B725" s="5"/>
      <c r="C725" s="5"/>
      <c r="D725" s="5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  <c r="BI725" s="56"/>
      <c r="BJ725" s="56"/>
      <c r="BK725" s="56"/>
      <c r="BL725" s="56"/>
      <c r="BM725" s="56"/>
      <c r="BN725" s="56"/>
      <c r="BO725" s="56"/>
      <c r="BP725" s="56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</row>
    <row r="726" ht="18.75" customHeight="1">
      <c r="A726" s="5"/>
      <c r="B726" s="5"/>
      <c r="C726" s="5"/>
      <c r="D726" s="5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  <c r="BI726" s="56"/>
      <c r="BJ726" s="56"/>
      <c r="BK726" s="56"/>
      <c r="BL726" s="56"/>
      <c r="BM726" s="56"/>
      <c r="BN726" s="56"/>
      <c r="BO726" s="56"/>
      <c r="BP726" s="56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</row>
    <row r="727" ht="18.75" customHeight="1">
      <c r="A727" s="5"/>
      <c r="B727" s="5"/>
      <c r="C727" s="5"/>
      <c r="D727" s="5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</row>
    <row r="728" ht="18.75" customHeight="1">
      <c r="A728" s="5"/>
      <c r="B728" s="5"/>
      <c r="C728" s="5"/>
      <c r="D728" s="5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  <c r="BI728" s="56"/>
      <c r="BJ728" s="56"/>
      <c r="BK728" s="56"/>
      <c r="BL728" s="56"/>
      <c r="BM728" s="56"/>
      <c r="BN728" s="56"/>
      <c r="BO728" s="56"/>
      <c r="BP728" s="56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</row>
    <row r="729" ht="18.75" customHeight="1">
      <c r="A729" s="5"/>
      <c r="B729" s="5"/>
      <c r="C729" s="5"/>
      <c r="D729" s="5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56"/>
      <c r="BI729" s="56"/>
      <c r="BJ729" s="56"/>
      <c r="BK729" s="56"/>
      <c r="BL729" s="56"/>
      <c r="BM729" s="56"/>
      <c r="BN729" s="56"/>
      <c r="BO729" s="56"/>
      <c r="BP729" s="56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</row>
    <row r="730" ht="18.75" customHeight="1">
      <c r="A730" s="5"/>
      <c r="B730" s="5"/>
      <c r="C730" s="5"/>
      <c r="D730" s="5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  <c r="BI730" s="56"/>
      <c r="BJ730" s="56"/>
      <c r="BK730" s="56"/>
      <c r="BL730" s="56"/>
      <c r="BM730" s="56"/>
      <c r="BN730" s="56"/>
      <c r="BO730" s="56"/>
      <c r="BP730" s="56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</row>
    <row r="731" ht="18.75" customHeight="1">
      <c r="A731" s="5"/>
      <c r="B731" s="5"/>
      <c r="C731" s="5"/>
      <c r="D731" s="5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/>
      <c r="BF731" s="56"/>
      <c r="BG731" s="56"/>
      <c r="BH731" s="56"/>
      <c r="BI731" s="56"/>
      <c r="BJ731" s="56"/>
      <c r="BK731" s="56"/>
      <c r="BL731" s="56"/>
      <c r="BM731" s="56"/>
      <c r="BN731" s="56"/>
      <c r="BO731" s="56"/>
      <c r="BP731" s="56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</row>
    <row r="732" ht="18.75" customHeight="1">
      <c r="A732" s="5"/>
      <c r="B732" s="5"/>
      <c r="C732" s="5"/>
      <c r="D732" s="5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</row>
    <row r="733" ht="18.75" customHeight="1">
      <c r="A733" s="5"/>
      <c r="B733" s="5"/>
      <c r="C733" s="5"/>
      <c r="D733" s="5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6"/>
      <c r="BF733" s="56"/>
      <c r="BG733" s="56"/>
      <c r="BH733" s="56"/>
      <c r="BI733" s="56"/>
      <c r="BJ733" s="56"/>
      <c r="BK733" s="56"/>
      <c r="BL733" s="56"/>
      <c r="BM733" s="56"/>
      <c r="BN733" s="56"/>
      <c r="BO733" s="56"/>
      <c r="BP733" s="56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</row>
    <row r="734" ht="18.75" customHeight="1">
      <c r="A734" s="5"/>
      <c r="B734" s="5"/>
      <c r="C734" s="5"/>
      <c r="D734" s="5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56"/>
      <c r="BI734" s="56"/>
      <c r="BJ734" s="56"/>
      <c r="BK734" s="56"/>
      <c r="BL734" s="56"/>
      <c r="BM734" s="56"/>
      <c r="BN734" s="56"/>
      <c r="BO734" s="56"/>
      <c r="BP734" s="56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</row>
    <row r="735" ht="18.75" customHeight="1">
      <c r="A735" s="5"/>
      <c r="B735" s="5"/>
      <c r="C735" s="5"/>
      <c r="D735" s="5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6"/>
      <c r="BF735" s="56"/>
      <c r="BG735" s="56"/>
      <c r="BH735" s="56"/>
      <c r="BI735" s="56"/>
      <c r="BJ735" s="56"/>
      <c r="BK735" s="56"/>
      <c r="BL735" s="56"/>
      <c r="BM735" s="56"/>
      <c r="BN735" s="56"/>
      <c r="BO735" s="56"/>
      <c r="BP735" s="56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</row>
    <row r="736" ht="18.75" customHeight="1">
      <c r="A736" s="5"/>
      <c r="B736" s="5"/>
      <c r="C736" s="5"/>
      <c r="D736" s="5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6"/>
      <c r="BF736" s="56"/>
      <c r="BG736" s="56"/>
      <c r="BH736" s="56"/>
      <c r="BI736" s="56"/>
      <c r="BJ736" s="56"/>
      <c r="BK736" s="56"/>
      <c r="BL736" s="56"/>
      <c r="BM736" s="56"/>
      <c r="BN736" s="56"/>
      <c r="BO736" s="56"/>
      <c r="BP736" s="56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</row>
    <row r="737" ht="18.75" customHeight="1">
      <c r="A737" s="5"/>
      <c r="B737" s="5"/>
      <c r="C737" s="5"/>
      <c r="D737" s="5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  <c r="BI737" s="56"/>
      <c r="BJ737" s="56"/>
      <c r="BK737" s="56"/>
      <c r="BL737" s="56"/>
      <c r="BM737" s="56"/>
      <c r="BN737" s="56"/>
      <c r="BO737" s="56"/>
      <c r="BP737" s="56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</row>
    <row r="738" ht="18.75" customHeight="1">
      <c r="A738" s="5"/>
      <c r="B738" s="5"/>
      <c r="C738" s="5"/>
      <c r="D738" s="5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  <c r="BI738" s="56"/>
      <c r="BJ738" s="56"/>
      <c r="BK738" s="56"/>
      <c r="BL738" s="56"/>
      <c r="BM738" s="56"/>
      <c r="BN738" s="56"/>
      <c r="BO738" s="56"/>
      <c r="BP738" s="56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</row>
    <row r="739" ht="18.75" customHeight="1">
      <c r="A739" s="5"/>
      <c r="B739" s="5"/>
      <c r="C739" s="5"/>
      <c r="D739" s="5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  <c r="BI739" s="56"/>
      <c r="BJ739" s="56"/>
      <c r="BK739" s="56"/>
      <c r="BL739" s="56"/>
      <c r="BM739" s="56"/>
      <c r="BN739" s="56"/>
      <c r="BO739" s="56"/>
      <c r="BP739" s="56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</row>
    <row r="740" ht="18.75" customHeight="1">
      <c r="A740" s="5"/>
      <c r="B740" s="5"/>
      <c r="C740" s="5"/>
      <c r="D740" s="5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  <c r="BI740" s="56"/>
      <c r="BJ740" s="56"/>
      <c r="BK740" s="56"/>
      <c r="BL740" s="56"/>
      <c r="BM740" s="56"/>
      <c r="BN740" s="56"/>
      <c r="BO740" s="56"/>
      <c r="BP740" s="56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</row>
    <row r="741" ht="18.75" customHeight="1">
      <c r="A741" s="5"/>
      <c r="B741" s="5"/>
      <c r="C741" s="5"/>
      <c r="D741" s="5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</row>
    <row r="742" ht="18.75" customHeight="1">
      <c r="A742" s="5"/>
      <c r="B742" s="5"/>
      <c r="C742" s="5"/>
      <c r="D742" s="5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56"/>
      <c r="BI742" s="56"/>
      <c r="BJ742" s="56"/>
      <c r="BK742" s="56"/>
      <c r="BL742" s="56"/>
      <c r="BM742" s="56"/>
      <c r="BN742" s="56"/>
      <c r="BO742" s="56"/>
      <c r="BP742" s="56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</row>
    <row r="743" ht="18.75" customHeight="1">
      <c r="A743" s="5"/>
      <c r="B743" s="5"/>
      <c r="C743" s="5"/>
      <c r="D743" s="5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6"/>
      <c r="BF743" s="56"/>
      <c r="BG743" s="56"/>
      <c r="BH743" s="56"/>
      <c r="BI743" s="56"/>
      <c r="BJ743" s="56"/>
      <c r="BK743" s="56"/>
      <c r="BL743" s="56"/>
      <c r="BM743" s="56"/>
      <c r="BN743" s="56"/>
      <c r="BO743" s="56"/>
      <c r="BP743" s="56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</row>
    <row r="744" ht="18.75" customHeight="1">
      <c r="A744" s="5"/>
      <c r="B744" s="5"/>
      <c r="C744" s="5"/>
      <c r="D744" s="5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  <c r="BI744" s="56"/>
      <c r="BJ744" s="56"/>
      <c r="BK744" s="56"/>
      <c r="BL744" s="56"/>
      <c r="BM744" s="56"/>
      <c r="BN744" s="56"/>
      <c r="BO744" s="56"/>
      <c r="BP744" s="56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</row>
    <row r="745" ht="18.75" customHeight="1">
      <c r="A745" s="5"/>
      <c r="B745" s="5"/>
      <c r="C745" s="5"/>
      <c r="D745" s="5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56"/>
      <c r="BI745" s="56"/>
      <c r="BJ745" s="56"/>
      <c r="BK745" s="56"/>
      <c r="BL745" s="56"/>
      <c r="BM745" s="56"/>
      <c r="BN745" s="56"/>
      <c r="BO745" s="56"/>
      <c r="BP745" s="56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</row>
    <row r="746" ht="18.75" customHeight="1">
      <c r="A746" s="5"/>
      <c r="B746" s="5"/>
      <c r="C746" s="5"/>
      <c r="D746" s="5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56"/>
      <c r="BI746" s="56"/>
      <c r="BJ746" s="56"/>
      <c r="BK746" s="56"/>
      <c r="BL746" s="56"/>
      <c r="BM746" s="56"/>
      <c r="BN746" s="56"/>
      <c r="BO746" s="56"/>
      <c r="BP746" s="56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</row>
    <row r="747" ht="18.75" customHeight="1">
      <c r="A747" s="5"/>
      <c r="B747" s="5"/>
      <c r="C747" s="5"/>
      <c r="D747" s="5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</row>
    <row r="748" ht="18.75" customHeight="1">
      <c r="A748" s="5"/>
      <c r="B748" s="5"/>
      <c r="C748" s="5"/>
      <c r="D748" s="5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/>
      <c r="BN748" s="56"/>
      <c r="BO748" s="56"/>
      <c r="BP748" s="56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</row>
    <row r="749" ht="18.75" customHeight="1">
      <c r="A749" s="5"/>
      <c r="B749" s="5"/>
      <c r="C749" s="5"/>
      <c r="D749" s="5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56"/>
      <c r="BH749" s="56"/>
      <c r="BI749" s="56"/>
      <c r="BJ749" s="56"/>
      <c r="BK749" s="56"/>
      <c r="BL749" s="56"/>
      <c r="BM749" s="56"/>
      <c r="BN749" s="56"/>
      <c r="BO749" s="56"/>
      <c r="BP749" s="56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</row>
    <row r="750" ht="18.75" customHeight="1">
      <c r="A750" s="5"/>
      <c r="B750" s="5"/>
      <c r="C750" s="5"/>
      <c r="D750" s="5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6"/>
      <c r="BP750" s="56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</row>
    <row r="751" ht="18.75" customHeight="1">
      <c r="A751" s="5"/>
      <c r="B751" s="5"/>
      <c r="C751" s="5"/>
      <c r="D751" s="5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/>
      <c r="BM751" s="56"/>
      <c r="BN751" s="56"/>
      <c r="BO751" s="56"/>
      <c r="BP751" s="56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</row>
    <row r="752" ht="18.75" customHeight="1">
      <c r="A752" s="5"/>
      <c r="B752" s="5"/>
      <c r="C752" s="5"/>
      <c r="D752" s="5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56"/>
      <c r="BG752" s="56"/>
      <c r="BH752" s="56"/>
      <c r="BI752" s="56"/>
      <c r="BJ752" s="56"/>
      <c r="BK752" s="56"/>
      <c r="BL752" s="56"/>
      <c r="BM752" s="56"/>
      <c r="BN752" s="56"/>
      <c r="BO752" s="56"/>
      <c r="BP752" s="56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</row>
    <row r="753" ht="18.75" customHeight="1">
      <c r="A753" s="5"/>
      <c r="B753" s="5"/>
      <c r="C753" s="5"/>
      <c r="D753" s="5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  <c r="BI753" s="56"/>
      <c r="BJ753" s="56"/>
      <c r="BK753" s="56"/>
      <c r="BL753" s="56"/>
      <c r="BM753" s="56"/>
      <c r="BN753" s="56"/>
      <c r="BO753" s="56"/>
      <c r="BP753" s="56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</row>
    <row r="754" ht="18.75" customHeight="1">
      <c r="A754" s="5"/>
      <c r="B754" s="5"/>
      <c r="C754" s="5"/>
      <c r="D754" s="5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</row>
    <row r="755" ht="18.75" customHeight="1">
      <c r="A755" s="5"/>
      <c r="B755" s="5"/>
      <c r="C755" s="5"/>
      <c r="D755" s="5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  <c r="BI755" s="56"/>
      <c r="BJ755" s="56"/>
      <c r="BK755" s="56"/>
      <c r="BL755" s="56"/>
      <c r="BM755" s="56"/>
      <c r="BN755" s="56"/>
      <c r="BO755" s="56"/>
      <c r="BP755" s="56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</row>
    <row r="756" ht="18.75" customHeight="1">
      <c r="A756" s="5"/>
      <c r="B756" s="5"/>
      <c r="C756" s="5"/>
      <c r="D756" s="5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6"/>
      <c r="BF756" s="56"/>
      <c r="BG756" s="56"/>
      <c r="BH756" s="56"/>
      <c r="BI756" s="56"/>
      <c r="BJ756" s="56"/>
      <c r="BK756" s="56"/>
      <c r="BL756" s="56"/>
      <c r="BM756" s="56"/>
      <c r="BN756" s="56"/>
      <c r="BO756" s="56"/>
      <c r="BP756" s="56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</row>
    <row r="757" ht="18.75" customHeight="1">
      <c r="A757" s="5"/>
      <c r="B757" s="5"/>
      <c r="C757" s="5"/>
      <c r="D757" s="5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6"/>
      <c r="BF757" s="56"/>
      <c r="BG757" s="56"/>
      <c r="BH757" s="56"/>
      <c r="BI757" s="56"/>
      <c r="BJ757" s="56"/>
      <c r="BK757" s="56"/>
      <c r="BL757" s="56"/>
      <c r="BM757" s="56"/>
      <c r="BN757" s="56"/>
      <c r="BO757" s="56"/>
      <c r="BP757" s="56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</row>
    <row r="758" ht="18.75" customHeight="1">
      <c r="A758" s="5"/>
      <c r="B758" s="5"/>
      <c r="C758" s="5"/>
      <c r="D758" s="5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/>
      <c r="BI758" s="56"/>
      <c r="BJ758" s="56"/>
      <c r="BK758" s="56"/>
      <c r="BL758" s="56"/>
      <c r="BM758" s="56"/>
      <c r="BN758" s="56"/>
      <c r="BO758" s="56"/>
      <c r="BP758" s="56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</row>
    <row r="759" ht="18.75" customHeight="1">
      <c r="A759" s="5"/>
      <c r="B759" s="5"/>
      <c r="C759" s="5"/>
      <c r="D759" s="5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  <c r="BI759" s="56"/>
      <c r="BJ759" s="56"/>
      <c r="BK759" s="56"/>
      <c r="BL759" s="56"/>
      <c r="BM759" s="56"/>
      <c r="BN759" s="56"/>
      <c r="BO759" s="56"/>
      <c r="BP759" s="56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</row>
    <row r="760" ht="18.75" customHeight="1">
      <c r="A760" s="5"/>
      <c r="B760" s="5"/>
      <c r="C760" s="5"/>
      <c r="D760" s="5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  <c r="BI760" s="56"/>
      <c r="BJ760" s="56"/>
      <c r="BK760" s="56"/>
      <c r="BL760" s="56"/>
      <c r="BM760" s="56"/>
      <c r="BN760" s="56"/>
      <c r="BO760" s="56"/>
      <c r="BP760" s="56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</row>
    <row r="761" ht="18.75" customHeight="1">
      <c r="A761" s="5"/>
      <c r="B761" s="5"/>
      <c r="C761" s="5"/>
      <c r="D761" s="5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  <c r="BI761" s="56"/>
      <c r="BJ761" s="56"/>
      <c r="BK761" s="56"/>
      <c r="BL761" s="56"/>
      <c r="BM761" s="56"/>
      <c r="BN761" s="56"/>
      <c r="BO761" s="56"/>
      <c r="BP761" s="56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</row>
    <row r="762" ht="18.75" customHeight="1">
      <c r="A762" s="5"/>
      <c r="B762" s="5"/>
      <c r="C762" s="5"/>
      <c r="D762" s="5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  <c r="BI762" s="56"/>
      <c r="BJ762" s="56"/>
      <c r="BK762" s="56"/>
      <c r="BL762" s="56"/>
      <c r="BM762" s="56"/>
      <c r="BN762" s="56"/>
      <c r="BO762" s="56"/>
      <c r="BP762" s="56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</row>
    <row r="763" ht="18.75" customHeight="1">
      <c r="A763" s="5"/>
      <c r="B763" s="5"/>
      <c r="C763" s="5"/>
      <c r="D763" s="5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  <c r="BI763" s="56"/>
      <c r="BJ763" s="56"/>
      <c r="BK763" s="56"/>
      <c r="BL763" s="56"/>
      <c r="BM763" s="56"/>
      <c r="BN763" s="56"/>
      <c r="BO763" s="56"/>
      <c r="BP763" s="56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</row>
    <row r="764" ht="18.75" customHeight="1">
      <c r="A764" s="5"/>
      <c r="B764" s="5"/>
      <c r="C764" s="5"/>
      <c r="D764" s="5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  <c r="BI764" s="56"/>
      <c r="BJ764" s="56"/>
      <c r="BK764" s="56"/>
      <c r="BL764" s="56"/>
      <c r="BM764" s="56"/>
      <c r="BN764" s="56"/>
      <c r="BO764" s="56"/>
      <c r="BP764" s="56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</row>
    <row r="765" ht="18.75" customHeight="1">
      <c r="A765" s="5"/>
      <c r="B765" s="5"/>
      <c r="C765" s="5"/>
      <c r="D765" s="5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</row>
    <row r="766" ht="18.75" customHeight="1">
      <c r="A766" s="5"/>
      <c r="B766" s="5"/>
      <c r="C766" s="5"/>
      <c r="D766" s="5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  <c r="BI766" s="56"/>
      <c r="BJ766" s="56"/>
      <c r="BK766" s="56"/>
      <c r="BL766" s="56"/>
      <c r="BM766" s="56"/>
      <c r="BN766" s="56"/>
      <c r="BO766" s="56"/>
      <c r="BP766" s="56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</row>
    <row r="767" ht="18.75" customHeight="1">
      <c r="A767" s="5"/>
      <c r="B767" s="5"/>
      <c r="C767" s="5"/>
      <c r="D767" s="5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  <c r="BI767" s="56"/>
      <c r="BJ767" s="56"/>
      <c r="BK767" s="56"/>
      <c r="BL767" s="56"/>
      <c r="BM767" s="56"/>
      <c r="BN767" s="56"/>
      <c r="BO767" s="56"/>
      <c r="BP767" s="56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</row>
    <row r="768" ht="18.75" customHeight="1">
      <c r="A768" s="5"/>
      <c r="B768" s="5"/>
      <c r="C768" s="5"/>
      <c r="D768" s="5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  <c r="BI768" s="56"/>
      <c r="BJ768" s="56"/>
      <c r="BK768" s="56"/>
      <c r="BL768" s="56"/>
      <c r="BM768" s="56"/>
      <c r="BN768" s="56"/>
      <c r="BO768" s="56"/>
      <c r="BP768" s="56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</row>
    <row r="769" ht="18.75" customHeight="1">
      <c r="A769" s="5"/>
      <c r="B769" s="5"/>
      <c r="C769" s="5"/>
      <c r="D769" s="5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6"/>
      <c r="BF769" s="56"/>
      <c r="BG769" s="56"/>
      <c r="BH769" s="56"/>
      <c r="BI769" s="56"/>
      <c r="BJ769" s="56"/>
      <c r="BK769" s="56"/>
      <c r="BL769" s="56"/>
      <c r="BM769" s="56"/>
      <c r="BN769" s="56"/>
      <c r="BO769" s="56"/>
      <c r="BP769" s="56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</row>
    <row r="770" ht="18.75" customHeight="1">
      <c r="A770" s="5"/>
      <c r="B770" s="5"/>
      <c r="C770" s="5"/>
      <c r="D770" s="5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  <c r="BI770" s="56"/>
      <c r="BJ770" s="56"/>
      <c r="BK770" s="56"/>
      <c r="BL770" s="56"/>
      <c r="BM770" s="56"/>
      <c r="BN770" s="56"/>
      <c r="BO770" s="56"/>
      <c r="BP770" s="56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</row>
    <row r="771" ht="18.75" customHeight="1">
      <c r="A771" s="5"/>
      <c r="B771" s="5"/>
      <c r="C771" s="5"/>
      <c r="D771" s="5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56"/>
      <c r="BI771" s="56"/>
      <c r="BJ771" s="56"/>
      <c r="BK771" s="56"/>
      <c r="BL771" s="56"/>
      <c r="BM771" s="56"/>
      <c r="BN771" s="56"/>
      <c r="BO771" s="56"/>
      <c r="BP771" s="56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</row>
    <row r="772" ht="18.75" customHeight="1">
      <c r="A772" s="5"/>
      <c r="B772" s="5"/>
      <c r="C772" s="5"/>
      <c r="D772" s="5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  <c r="BI772" s="56"/>
      <c r="BJ772" s="56"/>
      <c r="BK772" s="56"/>
      <c r="BL772" s="56"/>
      <c r="BM772" s="56"/>
      <c r="BN772" s="56"/>
      <c r="BO772" s="56"/>
      <c r="BP772" s="56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</row>
    <row r="773" ht="18.75" customHeight="1">
      <c r="A773" s="5"/>
      <c r="B773" s="5"/>
      <c r="C773" s="5"/>
      <c r="D773" s="5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  <c r="BI773" s="56"/>
      <c r="BJ773" s="56"/>
      <c r="BK773" s="56"/>
      <c r="BL773" s="56"/>
      <c r="BM773" s="56"/>
      <c r="BN773" s="56"/>
      <c r="BO773" s="56"/>
      <c r="BP773" s="56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</row>
    <row r="774" ht="18.75" customHeight="1">
      <c r="A774" s="5"/>
      <c r="B774" s="5"/>
      <c r="C774" s="5"/>
      <c r="D774" s="5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6"/>
      <c r="BF774" s="56"/>
      <c r="BG774" s="56"/>
      <c r="BH774" s="56"/>
      <c r="BI774" s="56"/>
      <c r="BJ774" s="56"/>
      <c r="BK774" s="56"/>
      <c r="BL774" s="56"/>
      <c r="BM774" s="56"/>
      <c r="BN774" s="56"/>
      <c r="BO774" s="56"/>
      <c r="BP774" s="56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</row>
    <row r="775" ht="18.75" customHeight="1">
      <c r="A775" s="5"/>
      <c r="B775" s="5"/>
      <c r="C775" s="5"/>
      <c r="D775" s="5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</row>
    <row r="776" ht="18.75" customHeight="1">
      <c r="A776" s="5"/>
      <c r="B776" s="5"/>
      <c r="C776" s="5"/>
      <c r="D776" s="5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</row>
    <row r="777" ht="18.75" customHeight="1">
      <c r="A777" s="5"/>
      <c r="B777" s="5"/>
      <c r="C777" s="5"/>
      <c r="D777" s="5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  <c r="BI777" s="56"/>
      <c r="BJ777" s="56"/>
      <c r="BK777" s="56"/>
      <c r="BL777" s="56"/>
      <c r="BM777" s="56"/>
      <c r="BN777" s="56"/>
      <c r="BO777" s="56"/>
      <c r="BP777" s="56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</row>
    <row r="778" ht="18.75" customHeight="1">
      <c r="A778" s="5"/>
      <c r="B778" s="5"/>
      <c r="C778" s="5"/>
      <c r="D778" s="5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  <c r="BI778" s="56"/>
      <c r="BJ778" s="56"/>
      <c r="BK778" s="56"/>
      <c r="BL778" s="56"/>
      <c r="BM778" s="56"/>
      <c r="BN778" s="56"/>
      <c r="BO778" s="56"/>
      <c r="BP778" s="56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</row>
    <row r="779" ht="18.75" customHeight="1">
      <c r="A779" s="5"/>
      <c r="B779" s="5"/>
      <c r="C779" s="5"/>
      <c r="D779" s="5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  <c r="BI779" s="56"/>
      <c r="BJ779" s="56"/>
      <c r="BK779" s="56"/>
      <c r="BL779" s="56"/>
      <c r="BM779" s="56"/>
      <c r="BN779" s="56"/>
      <c r="BO779" s="56"/>
      <c r="BP779" s="56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</row>
    <row r="780" ht="18.75" customHeight="1">
      <c r="A780" s="5"/>
      <c r="B780" s="5"/>
      <c r="C780" s="5"/>
      <c r="D780" s="5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  <c r="BI780" s="56"/>
      <c r="BJ780" s="56"/>
      <c r="BK780" s="56"/>
      <c r="BL780" s="56"/>
      <c r="BM780" s="56"/>
      <c r="BN780" s="56"/>
      <c r="BO780" s="56"/>
      <c r="BP780" s="56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</row>
    <row r="781" ht="18.75" customHeight="1">
      <c r="A781" s="5"/>
      <c r="B781" s="5"/>
      <c r="C781" s="5"/>
      <c r="D781" s="5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  <c r="BI781" s="56"/>
      <c r="BJ781" s="56"/>
      <c r="BK781" s="56"/>
      <c r="BL781" s="56"/>
      <c r="BM781" s="56"/>
      <c r="BN781" s="56"/>
      <c r="BO781" s="56"/>
      <c r="BP781" s="56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</row>
    <row r="782" ht="18.75" customHeight="1">
      <c r="A782" s="5"/>
      <c r="B782" s="5"/>
      <c r="C782" s="5"/>
      <c r="D782" s="5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  <c r="BI782" s="56"/>
      <c r="BJ782" s="56"/>
      <c r="BK782" s="56"/>
      <c r="BL782" s="56"/>
      <c r="BM782" s="56"/>
      <c r="BN782" s="56"/>
      <c r="BO782" s="56"/>
      <c r="BP782" s="56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</row>
    <row r="783" ht="18.75" customHeight="1">
      <c r="A783" s="5"/>
      <c r="B783" s="5"/>
      <c r="C783" s="5"/>
      <c r="D783" s="5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</row>
    <row r="784" ht="18.75" customHeight="1">
      <c r="A784" s="5"/>
      <c r="B784" s="5"/>
      <c r="C784" s="5"/>
      <c r="D784" s="5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6"/>
      <c r="BF784" s="56"/>
      <c r="BG784" s="56"/>
      <c r="BH784" s="56"/>
      <c r="BI784" s="56"/>
      <c r="BJ784" s="56"/>
      <c r="BK784" s="56"/>
      <c r="BL784" s="56"/>
      <c r="BM784" s="56"/>
      <c r="BN784" s="56"/>
      <c r="BO784" s="56"/>
      <c r="BP784" s="56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</row>
    <row r="785" ht="18.75" customHeight="1">
      <c r="A785" s="5"/>
      <c r="B785" s="5"/>
      <c r="C785" s="5"/>
      <c r="D785" s="5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  <c r="BI785" s="56"/>
      <c r="BJ785" s="56"/>
      <c r="BK785" s="56"/>
      <c r="BL785" s="56"/>
      <c r="BM785" s="56"/>
      <c r="BN785" s="56"/>
      <c r="BO785" s="56"/>
      <c r="BP785" s="56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</row>
    <row r="786" ht="18.75" customHeight="1">
      <c r="A786" s="5"/>
      <c r="B786" s="5"/>
      <c r="C786" s="5"/>
      <c r="D786" s="5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</row>
    <row r="787" ht="18.75" customHeight="1">
      <c r="A787" s="5"/>
      <c r="B787" s="5"/>
      <c r="C787" s="5"/>
      <c r="D787" s="5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  <c r="BI787" s="56"/>
      <c r="BJ787" s="56"/>
      <c r="BK787" s="56"/>
      <c r="BL787" s="56"/>
      <c r="BM787" s="56"/>
      <c r="BN787" s="56"/>
      <c r="BO787" s="56"/>
      <c r="BP787" s="56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</row>
    <row r="788" ht="18.75" customHeight="1">
      <c r="A788" s="5"/>
      <c r="B788" s="5"/>
      <c r="C788" s="5"/>
      <c r="D788" s="5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/>
      <c r="BM788" s="56"/>
      <c r="BN788" s="56"/>
      <c r="BO788" s="56"/>
      <c r="BP788" s="56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</row>
    <row r="789" ht="18.75" customHeight="1">
      <c r="A789" s="5"/>
      <c r="B789" s="5"/>
      <c r="C789" s="5"/>
      <c r="D789" s="5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/>
      <c r="BJ789" s="56"/>
      <c r="BK789" s="56"/>
      <c r="BL789" s="56"/>
      <c r="BM789" s="56"/>
      <c r="BN789" s="56"/>
      <c r="BO789" s="56"/>
      <c r="BP789" s="56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</row>
    <row r="790" ht="18.75" customHeight="1">
      <c r="A790" s="5"/>
      <c r="B790" s="5"/>
      <c r="C790" s="5"/>
      <c r="D790" s="5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</row>
    <row r="791" ht="18.75" customHeight="1">
      <c r="A791" s="5"/>
      <c r="B791" s="5"/>
      <c r="C791" s="5"/>
      <c r="D791" s="5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</row>
    <row r="792" ht="18.75" customHeight="1">
      <c r="A792" s="5"/>
      <c r="B792" s="5"/>
      <c r="C792" s="5"/>
      <c r="D792" s="5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6"/>
      <c r="BF792" s="56"/>
      <c r="BG792" s="56"/>
      <c r="BH792" s="56"/>
      <c r="BI792" s="56"/>
      <c r="BJ792" s="56"/>
      <c r="BK792" s="56"/>
      <c r="BL792" s="56"/>
      <c r="BM792" s="56"/>
      <c r="BN792" s="56"/>
      <c r="BO792" s="56"/>
      <c r="BP792" s="56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</row>
    <row r="793" ht="18.75" customHeight="1">
      <c r="A793" s="5"/>
      <c r="B793" s="5"/>
      <c r="C793" s="5"/>
      <c r="D793" s="5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6"/>
      <c r="BF793" s="56"/>
      <c r="BG793" s="56"/>
      <c r="BH793" s="56"/>
      <c r="BI793" s="56"/>
      <c r="BJ793" s="56"/>
      <c r="BK793" s="56"/>
      <c r="BL793" s="56"/>
      <c r="BM793" s="56"/>
      <c r="BN793" s="56"/>
      <c r="BO793" s="56"/>
      <c r="BP793" s="56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</row>
    <row r="794" ht="18.75" customHeight="1">
      <c r="A794" s="5"/>
      <c r="B794" s="5"/>
      <c r="C794" s="5"/>
      <c r="D794" s="5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</row>
    <row r="795" ht="18.75" customHeight="1">
      <c r="A795" s="5"/>
      <c r="B795" s="5"/>
      <c r="C795" s="5"/>
      <c r="D795" s="5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/>
      <c r="BJ795" s="56"/>
      <c r="BK795" s="56"/>
      <c r="BL795" s="56"/>
      <c r="BM795" s="56"/>
      <c r="BN795" s="56"/>
      <c r="BO795" s="56"/>
      <c r="BP795" s="56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</row>
    <row r="796" ht="18.75" customHeight="1">
      <c r="A796" s="5"/>
      <c r="B796" s="5"/>
      <c r="C796" s="5"/>
      <c r="D796" s="5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  <c r="BI796" s="56"/>
      <c r="BJ796" s="56"/>
      <c r="BK796" s="56"/>
      <c r="BL796" s="56"/>
      <c r="BM796" s="56"/>
      <c r="BN796" s="56"/>
      <c r="BO796" s="56"/>
      <c r="BP796" s="56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</row>
    <row r="797" ht="18.75" customHeight="1">
      <c r="A797" s="5"/>
      <c r="B797" s="5"/>
      <c r="C797" s="5"/>
      <c r="D797" s="5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  <c r="BI797" s="56"/>
      <c r="BJ797" s="56"/>
      <c r="BK797" s="56"/>
      <c r="BL797" s="56"/>
      <c r="BM797" s="56"/>
      <c r="BN797" s="56"/>
      <c r="BO797" s="56"/>
      <c r="BP797" s="56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</row>
    <row r="798" ht="18.75" customHeight="1">
      <c r="A798" s="5"/>
      <c r="B798" s="5"/>
      <c r="C798" s="5"/>
      <c r="D798" s="5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/>
      <c r="BK798" s="56"/>
      <c r="BL798" s="56"/>
      <c r="BM798" s="56"/>
      <c r="BN798" s="56"/>
      <c r="BO798" s="56"/>
      <c r="BP798" s="56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</row>
    <row r="799" ht="18.75" customHeight="1">
      <c r="A799" s="5"/>
      <c r="B799" s="5"/>
      <c r="C799" s="5"/>
      <c r="D799" s="5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</row>
    <row r="800" ht="18.75" customHeight="1">
      <c r="A800" s="5"/>
      <c r="B800" s="5"/>
      <c r="C800" s="5"/>
      <c r="D800" s="5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6"/>
      <c r="BO800" s="56"/>
      <c r="BP800" s="56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</row>
    <row r="801" ht="18.75" customHeight="1">
      <c r="A801" s="5"/>
      <c r="B801" s="5"/>
      <c r="C801" s="5"/>
      <c r="D801" s="5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/>
      <c r="BI801" s="56"/>
      <c r="BJ801" s="56"/>
      <c r="BK801" s="56"/>
      <c r="BL801" s="56"/>
      <c r="BM801" s="56"/>
      <c r="BN801" s="56"/>
      <c r="BO801" s="56"/>
      <c r="BP801" s="56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</row>
    <row r="802" ht="18.75" customHeight="1">
      <c r="A802" s="5"/>
      <c r="B802" s="5"/>
      <c r="C802" s="5"/>
      <c r="D802" s="5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  <c r="BI802" s="56"/>
      <c r="BJ802" s="56"/>
      <c r="BK802" s="56"/>
      <c r="BL802" s="56"/>
      <c r="BM802" s="56"/>
      <c r="BN802" s="56"/>
      <c r="BO802" s="56"/>
      <c r="BP802" s="56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</row>
    <row r="803" ht="18.75" customHeight="1">
      <c r="A803" s="5"/>
      <c r="B803" s="5"/>
      <c r="C803" s="5"/>
      <c r="D803" s="5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6"/>
      <c r="BF803" s="56"/>
      <c r="BG803" s="56"/>
      <c r="BH803" s="56"/>
      <c r="BI803" s="56"/>
      <c r="BJ803" s="56"/>
      <c r="BK803" s="56"/>
      <c r="BL803" s="56"/>
      <c r="BM803" s="56"/>
      <c r="BN803" s="56"/>
      <c r="BO803" s="56"/>
      <c r="BP803" s="56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</row>
    <row r="804" ht="18.75" customHeight="1">
      <c r="A804" s="5"/>
      <c r="B804" s="5"/>
      <c r="C804" s="5"/>
      <c r="D804" s="5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6"/>
      <c r="BF804" s="56"/>
      <c r="BG804" s="56"/>
      <c r="BH804" s="56"/>
      <c r="BI804" s="56"/>
      <c r="BJ804" s="56"/>
      <c r="BK804" s="56"/>
      <c r="BL804" s="56"/>
      <c r="BM804" s="56"/>
      <c r="BN804" s="56"/>
      <c r="BO804" s="56"/>
      <c r="BP804" s="56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</row>
    <row r="805" ht="18.75" customHeight="1">
      <c r="A805" s="5"/>
      <c r="B805" s="5"/>
      <c r="C805" s="5"/>
      <c r="D805" s="5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6"/>
      <c r="BF805" s="56"/>
      <c r="BG805" s="56"/>
      <c r="BH805" s="56"/>
      <c r="BI805" s="56"/>
      <c r="BJ805" s="56"/>
      <c r="BK805" s="56"/>
      <c r="BL805" s="56"/>
      <c r="BM805" s="56"/>
      <c r="BN805" s="56"/>
      <c r="BO805" s="56"/>
      <c r="BP805" s="56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</row>
    <row r="806" ht="18.75" customHeight="1">
      <c r="A806" s="5"/>
      <c r="B806" s="5"/>
      <c r="C806" s="5"/>
      <c r="D806" s="5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  <c r="BF806" s="56"/>
      <c r="BG806" s="56"/>
      <c r="BH806" s="56"/>
      <c r="BI806" s="56"/>
      <c r="BJ806" s="56"/>
      <c r="BK806" s="56"/>
      <c r="BL806" s="56"/>
      <c r="BM806" s="56"/>
      <c r="BN806" s="56"/>
      <c r="BO806" s="56"/>
      <c r="BP806" s="56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</row>
    <row r="807" ht="18.75" customHeight="1">
      <c r="A807" s="5"/>
      <c r="B807" s="5"/>
      <c r="C807" s="5"/>
      <c r="D807" s="5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6"/>
      <c r="BF807" s="56"/>
      <c r="BG807" s="56"/>
      <c r="BH807" s="56"/>
      <c r="BI807" s="56"/>
      <c r="BJ807" s="56"/>
      <c r="BK807" s="56"/>
      <c r="BL807" s="56"/>
      <c r="BM807" s="56"/>
      <c r="BN807" s="56"/>
      <c r="BO807" s="56"/>
      <c r="BP807" s="56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</row>
    <row r="808" ht="18.75" customHeight="1">
      <c r="A808" s="5"/>
      <c r="B808" s="5"/>
      <c r="C808" s="5"/>
      <c r="D808" s="5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6"/>
      <c r="BF808" s="56"/>
      <c r="BG808" s="56"/>
      <c r="BH808" s="56"/>
      <c r="BI808" s="56"/>
      <c r="BJ808" s="56"/>
      <c r="BK808" s="56"/>
      <c r="BL808" s="56"/>
      <c r="BM808" s="56"/>
      <c r="BN808" s="56"/>
      <c r="BO808" s="56"/>
      <c r="BP808" s="56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</row>
    <row r="809" ht="18.75" customHeight="1">
      <c r="A809" s="5"/>
      <c r="B809" s="5"/>
      <c r="C809" s="5"/>
      <c r="D809" s="5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</row>
    <row r="810" ht="18.75" customHeight="1">
      <c r="A810" s="5"/>
      <c r="B810" s="5"/>
      <c r="C810" s="5"/>
      <c r="D810" s="5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  <c r="BI810" s="56"/>
      <c r="BJ810" s="56"/>
      <c r="BK810" s="56"/>
      <c r="BL810" s="56"/>
      <c r="BM810" s="56"/>
      <c r="BN810" s="56"/>
      <c r="BO810" s="56"/>
      <c r="BP810" s="56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</row>
    <row r="811" ht="18.75" customHeight="1">
      <c r="A811" s="5"/>
      <c r="B811" s="5"/>
      <c r="C811" s="5"/>
      <c r="D811" s="5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  <c r="BI811" s="56"/>
      <c r="BJ811" s="56"/>
      <c r="BK811" s="56"/>
      <c r="BL811" s="56"/>
      <c r="BM811" s="56"/>
      <c r="BN811" s="56"/>
      <c r="BO811" s="56"/>
      <c r="BP811" s="56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</row>
    <row r="812" ht="18.75" customHeight="1">
      <c r="A812" s="5"/>
      <c r="B812" s="5"/>
      <c r="C812" s="5"/>
      <c r="D812" s="5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6"/>
      <c r="BF812" s="56"/>
      <c r="BG812" s="56"/>
      <c r="BH812" s="56"/>
      <c r="BI812" s="56"/>
      <c r="BJ812" s="56"/>
      <c r="BK812" s="56"/>
      <c r="BL812" s="56"/>
      <c r="BM812" s="56"/>
      <c r="BN812" s="56"/>
      <c r="BO812" s="56"/>
      <c r="BP812" s="56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</row>
    <row r="813" ht="18.75" customHeight="1">
      <c r="A813" s="5"/>
      <c r="B813" s="5"/>
      <c r="C813" s="5"/>
      <c r="D813" s="5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6"/>
      <c r="BF813" s="56"/>
      <c r="BG813" s="56"/>
      <c r="BH813" s="56"/>
      <c r="BI813" s="56"/>
      <c r="BJ813" s="56"/>
      <c r="BK813" s="56"/>
      <c r="BL813" s="56"/>
      <c r="BM813" s="56"/>
      <c r="BN813" s="56"/>
      <c r="BO813" s="56"/>
      <c r="BP813" s="56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</row>
    <row r="814" ht="18.75" customHeight="1">
      <c r="A814" s="5"/>
      <c r="B814" s="5"/>
      <c r="C814" s="5"/>
      <c r="D814" s="5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/>
      <c r="BK814" s="56"/>
      <c r="BL814" s="56"/>
      <c r="BM814" s="56"/>
      <c r="BN814" s="56"/>
      <c r="BO814" s="56"/>
      <c r="BP814" s="56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</row>
    <row r="815" ht="18.75" customHeight="1">
      <c r="A815" s="5"/>
      <c r="B815" s="5"/>
      <c r="C815" s="5"/>
      <c r="D815" s="5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6"/>
      <c r="BF815" s="56"/>
      <c r="BG815" s="56"/>
      <c r="BH815" s="56"/>
      <c r="BI815" s="56"/>
      <c r="BJ815" s="56"/>
      <c r="BK815" s="56"/>
      <c r="BL815" s="56"/>
      <c r="BM815" s="56"/>
      <c r="BN815" s="56"/>
      <c r="BO815" s="56"/>
      <c r="BP815" s="56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</row>
    <row r="816" ht="18.75" customHeight="1">
      <c r="A816" s="5"/>
      <c r="B816" s="5"/>
      <c r="C816" s="5"/>
      <c r="D816" s="5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6"/>
      <c r="BF816" s="56"/>
      <c r="BG816" s="56"/>
      <c r="BH816" s="56"/>
      <c r="BI816" s="56"/>
      <c r="BJ816" s="56"/>
      <c r="BK816" s="56"/>
      <c r="BL816" s="56"/>
      <c r="BM816" s="56"/>
      <c r="BN816" s="56"/>
      <c r="BO816" s="56"/>
      <c r="BP816" s="56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</row>
    <row r="817" ht="18.75" customHeight="1">
      <c r="A817" s="5"/>
      <c r="B817" s="5"/>
      <c r="C817" s="5"/>
      <c r="D817" s="5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  <c r="BI817" s="56"/>
      <c r="BJ817" s="56"/>
      <c r="BK817" s="56"/>
      <c r="BL817" s="56"/>
      <c r="BM817" s="56"/>
      <c r="BN817" s="56"/>
      <c r="BO817" s="56"/>
      <c r="BP817" s="56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</row>
    <row r="818" ht="18.75" customHeight="1">
      <c r="A818" s="5"/>
      <c r="B818" s="5"/>
      <c r="C818" s="5"/>
      <c r="D818" s="5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  <c r="BI818" s="56"/>
      <c r="BJ818" s="56"/>
      <c r="BK818" s="56"/>
      <c r="BL818" s="56"/>
      <c r="BM818" s="56"/>
      <c r="BN818" s="56"/>
      <c r="BO818" s="56"/>
      <c r="BP818" s="56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</row>
    <row r="819" ht="18.75" customHeight="1">
      <c r="A819" s="5"/>
      <c r="B819" s="5"/>
      <c r="C819" s="5"/>
      <c r="D819" s="5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  <c r="BI819" s="56"/>
      <c r="BJ819" s="56"/>
      <c r="BK819" s="56"/>
      <c r="BL819" s="56"/>
      <c r="BM819" s="56"/>
      <c r="BN819" s="56"/>
      <c r="BO819" s="56"/>
      <c r="BP819" s="56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</row>
    <row r="820" ht="18.75" customHeight="1">
      <c r="A820" s="5"/>
      <c r="B820" s="5"/>
      <c r="C820" s="5"/>
      <c r="D820" s="5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  <c r="BI820" s="56"/>
      <c r="BJ820" s="56"/>
      <c r="BK820" s="56"/>
      <c r="BL820" s="56"/>
      <c r="BM820" s="56"/>
      <c r="BN820" s="56"/>
      <c r="BO820" s="56"/>
      <c r="BP820" s="56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</row>
    <row r="821" ht="18.75" customHeight="1">
      <c r="A821" s="5"/>
      <c r="B821" s="5"/>
      <c r="C821" s="5"/>
      <c r="D821" s="5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  <c r="BI821" s="56"/>
      <c r="BJ821" s="56"/>
      <c r="BK821" s="56"/>
      <c r="BL821" s="56"/>
      <c r="BM821" s="56"/>
      <c r="BN821" s="56"/>
      <c r="BO821" s="56"/>
      <c r="BP821" s="56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</row>
    <row r="822" ht="18.75" customHeight="1">
      <c r="A822" s="5"/>
      <c r="B822" s="5"/>
      <c r="C822" s="5"/>
      <c r="D822" s="5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  <c r="BI822" s="56"/>
      <c r="BJ822" s="56"/>
      <c r="BK822" s="56"/>
      <c r="BL822" s="56"/>
      <c r="BM822" s="56"/>
      <c r="BN822" s="56"/>
      <c r="BO822" s="56"/>
      <c r="BP822" s="56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</row>
    <row r="823" ht="18.75" customHeight="1">
      <c r="A823" s="5"/>
      <c r="B823" s="5"/>
      <c r="C823" s="5"/>
      <c r="D823" s="5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6"/>
      <c r="BF823" s="56"/>
      <c r="BG823" s="56"/>
      <c r="BH823" s="56"/>
      <c r="BI823" s="56"/>
      <c r="BJ823" s="56"/>
      <c r="BK823" s="56"/>
      <c r="BL823" s="56"/>
      <c r="BM823" s="56"/>
      <c r="BN823" s="56"/>
      <c r="BO823" s="56"/>
      <c r="BP823" s="56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</row>
    <row r="824" ht="18.75" customHeight="1">
      <c r="A824" s="5"/>
      <c r="B824" s="5"/>
      <c r="C824" s="5"/>
      <c r="D824" s="5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6"/>
      <c r="BF824" s="56"/>
      <c r="BG824" s="56"/>
      <c r="BH824" s="56"/>
      <c r="BI824" s="56"/>
      <c r="BJ824" s="56"/>
      <c r="BK824" s="56"/>
      <c r="BL824" s="56"/>
      <c r="BM824" s="56"/>
      <c r="BN824" s="56"/>
      <c r="BO824" s="56"/>
      <c r="BP824" s="56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</row>
    <row r="825" ht="18.75" customHeight="1">
      <c r="A825" s="5"/>
      <c r="B825" s="5"/>
      <c r="C825" s="5"/>
      <c r="D825" s="5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6"/>
      <c r="BF825" s="56"/>
      <c r="BG825" s="56"/>
      <c r="BH825" s="56"/>
      <c r="BI825" s="56"/>
      <c r="BJ825" s="56"/>
      <c r="BK825" s="56"/>
      <c r="BL825" s="56"/>
      <c r="BM825" s="56"/>
      <c r="BN825" s="56"/>
      <c r="BO825" s="56"/>
      <c r="BP825" s="56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</row>
    <row r="826" ht="18.75" customHeight="1">
      <c r="A826" s="5"/>
      <c r="B826" s="5"/>
      <c r="C826" s="5"/>
      <c r="D826" s="5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  <c r="BI826" s="56"/>
      <c r="BJ826" s="56"/>
      <c r="BK826" s="56"/>
      <c r="BL826" s="56"/>
      <c r="BM826" s="56"/>
      <c r="BN826" s="56"/>
      <c r="BO826" s="56"/>
      <c r="BP826" s="56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</row>
    <row r="827" ht="18.75" customHeight="1">
      <c r="A827" s="5"/>
      <c r="B827" s="5"/>
      <c r="C827" s="5"/>
      <c r="D827" s="5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6"/>
      <c r="BF827" s="56"/>
      <c r="BG827" s="56"/>
      <c r="BH827" s="56"/>
      <c r="BI827" s="56"/>
      <c r="BJ827" s="56"/>
      <c r="BK827" s="56"/>
      <c r="BL827" s="56"/>
      <c r="BM827" s="56"/>
      <c r="BN827" s="56"/>
      <c r="BO827" s="56"/>
      <c r="BP827" s="56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</row>
    <row r="828" ht="18.75" customHeight="1">
      <c r="A828" s="5"/>
      <c r="B828" s="5"/>
      <c r="C828" s="5"/>
      <c r="D828" s="5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</row>
    <row r="829" ht="18.75" customHeight="1">
      <c r="A829" s="5"/>
      <c r="B829" s="5"/>
      <c r="C829" s="5"/>
      <c r="D829" s="5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  <c r="BI829" s="56"/>
      <c r="BJ829" s="56"/>
      <c r="BK829" s="56"/>
      <c r="BL829" s="56"/>
      <c r="BM829" s="56"/>
      <c r="BN829" s="56"/>
      <c r="BO829" s="56"/>
      <c r="BP829" s="56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</row>
    <row r="830" ht="18.75" customHeight="1">
      <c r="A830" s="5"/>
      <c r="B830" s="5"/>
      <c r="C830" s="5"/>
      <c r="D830" s="5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6"/>
      <c r="BP830" s="56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</row>
    <row r="831" ht="18.75" customHeight="1">
      <c r="A831" s="5"/>
      <c r="B831" s="5"/>
      <c r="C831" s="5"/>
      <c r="D831" s="5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6"/>
      <c r="BF831" s="56"/>
      <c r="BG831" s="56"/>
      <c r="BH831" s="56"/>
      <c r="BI831" s="56"/>
      <c r="BJ831" s="56"/>
      <c r="BK831" s="56"/>
      <c r="BL831" s="56"/>
      <c r="BM831" s="56"/>
      <c r="BN831" s="56"/>
      <c r="BO831" s="56"/>
      <c r="BP831" s="56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</row>
    <row r="832" ht="18.75" customHeight="1">
      <c r="A832" s="5"/>
      <c r="B832" s="5"/>
      <c r="C832" s="5"/>
      <c r="D832" s="5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6"/>
      <c r="BF832" s="56"/>
      <c r="BG832" s="56"/>
      <c r="BH832" s="56"/>
      <c r="BI832" s="56"/>
      <c r="BJ832" s="56"/>
      <c r="BK832" s="56"/>
      <c r="BL832" s="56"/>
      <c r="BM832" s="56"/>
      <c r="BN832" s="56"/>
      <c r="BO832" s="56"/>
      <c r="BP832" s="56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</row>
    <row r="833" ht="18.75" customHeight="1">
      <c r="A833" s="5"/>
      <c r="B833" s="5"/>
      <c r="C833" s="5"/>
      <c r="D833" s="5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56"/>
      <c r="BH833" s="56"/>
      <c r="BI833" s="56"/>
      <c r="BJ833" s="56"/>
      <c r="BK833" s="56"/>
      <c r="BL833" s="56"/>
      <c r="BM833" s="56"/>
      <c r="BN833" s="56"/>
      <c r="BO833" s="56"/>
      <c r="BP833" s="56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</row>
    <row r="834" ht="18.75" customHeight="1">
      <c r="A834" s="5"/>
      <c r="B834" s="5"/>
      <c r="C834" s="5"/>
      <c r="D834" s="5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6"/>
      <c r="BF834" s="56"/>
      <c r="BG834" s="56"/>
      <c r="BH834" s="56"/>
      <c r="BI834" s="56"/>
      <c r="BJ834" s="56"/>
      <c r="BK834" s="56"/>
      <c r="BL834" s="56"/>
      <c r="BM834" s="56"/>
      <c r="BN834" s="56"/>
      <c r="BO834" s="56"/>
      <c r="BP834" s="56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</row>
    <row r="835" ht="18.75" customHeight="1">
      <c r="A835" s="5"/>
      <c r="B835" s="5"/>
      <c r="C835" s="5"/>
      <c r="D835" s="5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/>
      <c r="BL835" s="56"/>
      <c r="BM835" s="56"/>
      <c r="BN835" s="56"/>
      <c r="BO835" s="56"/>
      <c r="BP835" s="56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</row>
    <row r="836" ht="18.75" customHeight="1">
      <c r="A836" s="5"/>
      <c r="B836" s="5"/>
      <c r="C836" s="5"/>
      <c r="D836" s="5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6"/>
      <c r="BF836" s="56"/>
      <c r="BG836" s="56"/>
      <c r="BH836" s="56"/>
      <c r="BI836" s="56"/>
      <c r="BJ836" s="56"/>
      <c r="BK836" s="56"/>
      <c r="BL836" s="56"/>
      <c r="BM836" s="56"/>
      <c r="BN836" s="56"/>
      <c r="BO836" s="56"/>
      <c r="BP836" s="56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</row>
    <row r="837" ht="18.75" customHeight="1">
      <c r="A837" s="5"/>
      <c r="B837" s="5"/>
      <c r="C837" s="5"/>
      <c r="D837" s="5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/>
      <c r="BF837" s="56"/>
      <c r="BG837" s="56"/>
      <c r="BH837" s="56"/>
      <c r="BI837" s="56"/>
      <c r="BJ837" s="56"/>
      <c r="BK837" s="56"/>
      <c r="BL837" s="56"/>
      <c r="BM837" s="56"/>
      <c r="BN837" s="56"/>
      <c r="BO837" s="56"/>
      <c r="BP837" s="56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</row>
    <row r="838" ht="18.75" customHeight="1">
      <c r="A838" s="5"/>
      <c r="B838" s="5"/>
      <c r="C838" s="5"/>
      <c r="D838" s="5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  <c r="BI838" s="56"/>
      <c r="BJ838" s="56"/>
      <c r="BK838" s="56"/>
      <c r="BL838" s="56"/>
      <c r="BM838" s="56"/>
      <c r="BN838" s="56"/>
      <c r="BO838" s="56"/>
      <c r="BP838" s="56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</row>
    <row r="839" ht="18.75" customHeight="1">
      <c r="A839" s="5"/>
      <c r="B839" s="5"/>
      <c r="C839" s="5"/>
      <c r="D839" s="5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6"/>
      <c r="BF839" s="56"/>
      <c r="BG839" s="56"/>
      <c r="BH839" s="56"/>
      <c r="BI839" s="56"/>
      <c r="BJ839" s="56"/>
      <c r="BK839" s="56"/>
      <c r="BL839" s="56"/>
      <c r="BM839" s="56"/>
      <c r="BN839" s="56"/>
      <c r="BO839" s="56"/>
      <c r="BP839" s="56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</row>
    <row r="840" ht="18.75" customHeight="1">
      <c r="A840" s="5"/>
      <c r="B840" s="5"/>
      <c r="C840" s="5"/>
      <c r="D840" s="5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</row>
    <row r="841" ht="18.75" customHeight="1">
      <c r="A841" s="5"/>
      <c r="B841" s="5"/>
      <c r="C841" s="5"/>
      <c r="D841" s="5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6"/>
      <c r="BF841" s="56"/>
      <c r="BG841" s="56"/>
      <c r="BH841" s="56"/>
      <c r="BI841" s="56"/>
      <c r="BJ841" s="56"/>
      <c r="BK841" s="56"/>
      <c r="BL841" s="56"/>
      <c r="BM841" s="56"/>
      <c r="BN841" s="56"/>
      <c r="BO841" s="56"/>
      <c r="BP841" s="56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</row>
    <row r="842" ht="18.75" customHeight="1">
      <c r="A842" s="5"/>
      <c r="B842" s="5"/>
      <c r="C842" s="5"/>
      <c r="D842" s="5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6"/>
      <c r="BF842" s="56"/>
      <c r="BG842" s="56"/>
      <c r="BH842" s="56"/>
      <c r="BI842" s="56"/>
      <c r="BJ842" s="56"/>
      <c r="BK842" s="56"/>
      <c r="BL842" s="56"/>
      <c r="BM842" s="56"/>
      <c r="BN842" s="56"/>
      <c r="BO842" s="56"/>
      <c r="BP842" s="56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</row>
    <row r="843" ht="18.75" customHeight="1">
      <c r="A843" s="5"/>
      <c r="B843" s="5"/>
      <c r="C843" s="5"/>
      <c r="D843" s="5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6"/>
      <c r="BF843" s="56"/>
      <c r="BG843" s="56"/>
      <c r="BH843" s="56"/>
      <c r="BI843" s="56"/>
      <c r="BJ843" s="56"/>
      <c r="BK843" s="56"/>
      <c r="BL843" s="56"/>
      <c r="BM843" s="56"/>
      <c r="BN843" s="56"/>
      <c r="BO843" s="56"/>
      <c r="BP843" s="56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</row>
    <row r="844" ht="18.75" customHeight="1">
      <c r="A844" s="5"/>
      <c r="B844" s="5"/>
      <c r="C844" s="5"/>
      <c r="D844" s="5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  <c r="BI844" s="56"/>
      <c r="BJ844" s="56"/>
      <c r="BK844" s="56"/>
      <c r="BL844" s="56"/>
      <c r="BM844" s="56"/>
      <c r="BN844" s="56"/>
      <c r="BO844" s="56"/>
      <c r="BP844" s="56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</row>
    <row r="845" ht="18.75" customHeight="1">
      <c r="A845" s="5"/>
      <c r="B845" s="5"/>
      <c r="C845" s="5"/>
      <c r="D845" s="5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/>
      <c r="BL845" s="56"/>
      <c r="BM845" s="56"/>
      <c r="BN845" s="56"/>
      <c r="BO845" s="56"/>
      <c r="BP845" s="56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</row>
    <row r="846" ht="18.75" customHeight="1">
      <c r="A846" s="5"/>
      <c r="B846" s="5"/>
      <c r="C846" s="5"/>
      <c r="D846" s="5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/>
      <c r="BJ846" s="56"/>
      <c r="BK846" s="56"/>
      <c r="BL846" s="56"/>
      <c r="BM846" s="56"/>
      <c r="BN846" s="56"/>
      <c r="BO846" s="56"/>
      <c r="BP846" s="56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</row>
    <row r="847" ht="18.75" customHeight="1">
      <c r="A847" s="5"/>
      <c r="B847" s="5"/>
      <c r="C847" s="5"/>
      <c r="D847" s="5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/>
      <c r="BJ847" s="56"/>
      <c r="BK847" s="56"/>
      <c r="BL847" s="56"/>
      <c r="BM847" s="56"/>
      <c r="BN847" s="56"/>
      <c r="BO847" s="56"/>
      <c r="BP847" s="56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</row>
    <row r="848" ht="18.75" customHeight="1">
      <c r="A848" s="5"/>
      <c r="B848" s="5"/>
      <c r="C848" s="5"/>
      <c r="D848" s="5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  <c r="BI848" s="56"/>
      <c r="BJ848" s="56"/>
      <c r="BK848" s="56"/>
      <c r="BL848" s="56"/>
      <c r="BM848" s="56"/>
      <c r="BN848" s="56"/>
      <c r="BO848" s="56"/>
      <c r="BP848" s="56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</row>
    <row r="849" ht="18.75" customHeight="1">
      <c r="A849" s="5"/>
      <c r="B849" s="5"/>
      <c r="C849" s="5"/>
      <c r="D849" s="5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/>
      <c r="BP849" s="56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</row>
    <row r="850" ht="18.75" customHeight="1">
      <c r="A850" s="5"/>
      <c r="B850" s="5"/>
      <c r="C850" s="5"/>
      <c r="D850" s="5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  <c r="BI850" s="56"/>
      <c r="BJ850" s="56"/>
      <c r="BK850" s="56"/>
      <c r="BL850" s="56"/>
      <c r="BM850" s="56"/>
      <c r="BN850" s="56"/>
      <c r="BO850" s="56"/>
      <c r="BP850" s="56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</row>
    <row r="851" ht="18.75" customHeight="1">
      <c r="A851" s="5"/>
      <c r="B851" s="5"/>
      <c r="C851" s="5"/>
      <c r="D851" s="5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  <c r="BI851" s="56"/>
      <c r="BJ851" s="56"/>
      <c r="BK851" s="56"/>
      <c r="BL851" s="56"/>
      <c r="BM851" s="56"/>
      <c r="BN851" s="56"/>
      <c r="BO851" s="56"/>
      <c r="BP851" s="56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</row>
    <row r="852" ht="18.75" customHeight="1">
      <c r="A852" s="5"/>
      <c r="B852" s="5"/>
      <c r="C852" s="5"/>
      <c r="D852" s="5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6"/>
      <c r="BF852" s="56"/>
      <c r="BG852" s="56"/>
      <c r="BH852" s="56"/>
      <c r="BI852" s="56"/>
      <c r="BJ852" s="56"/>
      <c r="BK852" s="56"/>
      <c r="BL852" s="56"/>
      <c r="BM852" s="56"/>
      <c r="BN852" s="56"/>
      <c r="BO852" s="56"/>
      <c r="BP852" s="56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</row>
    <row r="853" ht="18.75" customHeight="1">
      <c r="A853" s="5"/>
      <c r="B853" s="5"/>
      <c r="C853" s="5"/>
      <c r="D853" s="5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  <c r="BI853" s="56"/>
      <c r="BJ853" s="56"/>
      <c r="BK853" s="56"/>
      <c r="BL853" s="56"/>
      <c r="BM853" s="56"/>
      <c r="BN853" s="56"/>
      <c r="BO853" s="56"/>
      <c r="BP853" s="56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</row>
    <row r="854" ht="18.75" customHeight="1">
      <c r="A854" s="5"/>
      <c r="B854" s="5"/>
      <c r="C854" s="5"/>
      <c r="D854" s="5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6"/>
      <c r="BF854" s="56"/>
      <c r="BG854" s="56"/>
      <c r="BH854" s="56"/>
      <c r="BI854" s="56"/>
      <c r="BJ854" s="56"/>
      <c r="BK854" s="56"/>
      <c r="BL854" s="56"/>
      <c r="BM854" s="56"/>
      <c r="BN854" s="56"/>
      <c r="BO854" s="56"/>
      <c r="BP854" s="56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</row>
    <row r="855" ht="18.75" customHeight="1">
      <c r="A855" s="5"/>
      <c r="B855" s="5"/>
      <c r="C855" s="5"/>
      <c r="D855" s="5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6"/>
      <c r="BF855" s="56"/>
      <c r="BG855" s="56"/>
      <c r="BH855" s="56"/>
      <c r="BI855" s="56"/>
      <c r="BJ855" s="56"/>
      <c r="BK855" s="56"/>
      <c r="BL855" s="56"/>
      <c r="BM855" s="56"/>
      <c r="BN855" s="56"/>
      <c r="BO855" s="56"/>
      <c r="BP855" s="56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</row>
    <row r="856" ht="18.75" customHeight="1">
      <c r="A856" s="5"/>
      <c r="B856" s="5"/>
      <c r="C856" s="5"/>
      <c r="D856" s="5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6"/>
      <c r="BF856" s="56"/>
      <c r="BG856" s="56"/>
      <c r="BH856" s="56"/>
      <c r="BI856" s="56"/>
      <c r="BJ856" s="56"/>
      <c r="BK856" s="56"/>
      <c r="BL856" s="56"/>
      <c r="BM856" s="56"/>
      <c r="BN856" s="56"/>
      <c r="BO856" s="56"/>
      <c r="BP856" s="56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</row>
    <row r="857" ht="18.75" customHeight="1">
      <c r="A857" s="5"/>
      <c r="B857" s="5"/>
      <c r="C857" s="5"/>
      <c r="D857" s="5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6"/>
      <c r="BF857" s="56"/>
      <c r="BG857" s="56"/>
      <c r="BH857" s="56"/>
      <c r="BI857" s="56"/>
      <c r="BJ857" s="56"/>
      <c r="BK857" s="56"/>
      <c r="BL857" s="56"/>
      <c r="BM857" s="56"/>
      <c r="BN857" s="56"/>
      <c r="BO857" s="56"/>
      <c r="BP857" s="56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</row>
    <row r="858" ht="18.75" customHeight="1">
      <c r="A858" s="5"/>
      <c r="B858" s="5"/>
      <c r="C858" s="5"/>
      <c r="D858" s="5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/>
      <c r="BK858" s="56"/>
      <c r="BL858" s="56"/>
      <c r="BM858" s="56"/>
      <c r="BN858" s="56"/>
      <c r="BO858" s="56"/>
      <c r="BP858" s="56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</row>
    <row r="859" ht="18.75" customHeight="1">
      <c r="A859" s="5"/>
      <c r="B859" s="5"/>
      <c r="C859" s="5"/>
      <c r="D859" s="5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6"/>
      <c r="BF859" s="56"/>
      <c r="BG859" s="56"/>
      <c r="BH859" s="56"/>
      <c r="BI859" s="56"/>
      <c r="BJ859" s="56"/>
      <c r="BK859" s="56"/>
      <c r="BL859" s="56"/>
      <c r="BM859" s="56"/>
      <c r="BN859" s="56"/>
      <c r="BO859" s="56"/>
      <c r="BP859" s="56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</row>
    <row r="860" ht="18.75" customHeight="1">
      <c r="A860" s="5"/>
      <c r="B860" s="5"/>
      <c r="C860" s="5"/>
      <c r="D860" s="5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  <c r="BI860" s="56"/>
      <c r="BJ860" s="56"/>
      <c r="BK860" s="56"/>
      <c r="BL860" s="56"/>
      <c r="BM860" s="56"/>
      <c r="BN860" s="56"/>
      <c r="BO860" s="56"/>
      <c r="BP860" s="56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</row>
    <row r="861" ht="18.75" customHeight="1">
      <c r="A861" s="5"/>
      <c r="B861" s="5"/>
      <c r="C861" s="5"/>
      <c r="D861" s="5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  <c r="BI861" s="56"/>
      <c r="BJ861" s="56"/>
      <c r="BK861" s="56"/>
      <c r="BL861" s="56"/>
      <c r="BM861" s="56"/>
      <c r="BN861" s="56"/>
      <c r="BO861" s="56"/>
      <c r="BP861" s="56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</row>
    <row r="862" ht="18.75" customHeight="1">
      <c r="A862" s="5"/>
      <c r="B862" s="5"/>
      <c r="C862" s="5"/>
      <c r="D862" s="5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  <c r="BI862" s="56"/>
      <c r="BJ862" s="56"/>
      <c r="BK862" s="56"/>
      <c r="BL862" s="56"/>
      <c r="BM862" s="56"/>
      <c r="BN862" s="56"/>
      <c r="BO862" s="56"/>
      <c r="BP862" s="56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</row>
    <row r="863" ht="18.75" customHeight="1">
      <c r="A863" s="5"/>
      <c r="B863" s="5"/>
      <c r="C863" s="5"/>
      <c r="D863" s="5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6"/>
      <c r="BF863" s="56"/>
      <c r="BG863" s="56"/>
      <c r="BH863" s="56"/>
      <c r="BI863" s="56"/>
      <c r="BJ863" s="56"/>
      <c r="BK863" s="56"/>
      <c r="BL863" s="56"/>
      <c r="BM863" s="56"/>
      <c r="BN863" s="56"/>
      <c r="BO863" s="56"/>
      <c r="BP863" s="56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</row>
    <row r="864" ht="18.75" customHeight="1">
      <c r="A864" s="5"/>
      <c r="B864" s="5"/>
      <c r="C864" s="5"/>
      <c r="D864" s="5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56"/>
      <c r="BH864" s="56"/>
      <c r="BI864" s="56"/>
      <c r="BJ864" s="56"/>
      <c r="BK864" s="56"/>
      <c r="BL864" s="56"/>
      <c r="BM864" s="56"/>
      <c r="BN864" s="56"/>
      <c r="BO864" s="56"/>
      <c r="BP864" s="56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</row>
    <row r="865" ht="18.75" customHeight="1">
      <c r="A865" s="5"/>
      <c r="B865" s="5"/>
      <c r="C865" s="5"/>
      <c r="D865" s="5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6"/>
      <c r="BF865" s="56"/>
      <c r="BG865" s="56"/>
      <c r="BH865" s="56"/>
      <c r="BI865" s="56"/>
      <c r="BJ865" s="56"/>
      <c r="BK865" s="56"/>
      <c r="BL865" s="56"/>
      <c r="BM865" s="56"/>
      <c r="BN865" s="56"/>
      <c r="BO865" s="56"/>
      <c r="BP865" s="56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</row>
    <row r="866" ht="18.75" customHeight="1">
      <c r="A866" s="5"/>
      <c r="B866" s="5"/>
      <c r="C866" s="5"/>
      <c r="D866" s="5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  <c r="BI866" s="56"/>
      <c r="BJ866" s="56"/>
      <c r="BK866" s="56"/>
      <c r="BL866" s="56"/>
      <c r="BM866" s="56"/>
      <c r="BN866" s="56"/>
      <c r="BO866" s="56"/>
      <c r="BP866" s="56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</row>
    <row r="867" ht="18.75" customHeight="1">
      <c r="A867" s="5"/>
      <c r="B867" s="5"/>
      <c r="C867" s="5"/>
      <c r="D867" s="5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/>
      <c r="BI867" s="56"/>
      <c r="BJ867" s="56"/>
      <c r="BK867" s="56"/>
      <c r="BL867" s="56"/>
      <c r="BM867" s="56"/>
      <c r="BN867" s="56"/>
      <c r="BO867" s="56"/>
      <c r="BP867" s="56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</row>
    <row r="868" ht="18.75" customHeight="1">
      <c r="A868" s="5"/>
      <c r="B868" s="5"/>
      <c r="C868" s="5"/>
      <c r="D868" s="5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  <c r="BI868" s="56"/>
      <c r="BJ868" s="56"/>
      <c r="BK868" s="56"/>
      <c r="BL868" s="56"/>
      <c r="BM868" s="56"/>
      <c r="BN868" s="56"/>
      <c r="BO868" s="56"/>
      <c r="BP868" s="56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</row>
    <row r="869" ht="18.75" customHeight="1">
      <c r="A869" s="5"/>
      <c r="B869" s="5"/>
      <c r="C869" s="5"/>
      <c r="D869" s="5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6"/>
      <c r="BF869" s="56"/>
      <c r="BG869" s="56"/>
      <c r="BH869" s="56"/>
      <c r="BI869" s="56"/>
      <c r="BJ869" s="56"/>
      <c r="BK869" s="56"/>
      <c r="BL869" s="56"/>
      <c r="BM869" s="56"/>
      <c r="BN869" s="56"/>
      <c r="BO869" s="56"/>
      <c r="BP869" s="56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</row>
    <row r="870" ht="18.75" customHeight="1">
      <c r="A870" s="5"/>
      <c r="B870" s="5"/>
      <c r="C870" s="5"/>
      <c r="D870" s="5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</row>
    <row r="871" ht="18.75" customHeight="1">
      <c r="A871" s="5"/>
      <c r="B871" s="5"/>
      <c r="C871" s="5"/>
      <c r="D871" s="5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6"/>
      <c r="BF871" s="56"/>
      <c r="BG871" s="56"/>
      <c r="BH871" s="56"/>
      <c r="BI871" s="56"/>
      <c r="BJ871" s="56"/>
      <c r="BK871" s="56"/>
      <c r="BL871" s="56"/>
      <c r="BM871" s="56"/>
      <c r="BN871" s="56"/>
      <c r="BO871" s="56"/>
      <c r="BP871" s="56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</row>
    <row r="872" ht="18.75" customHeight="1">
      <c r="A872" s="5"/>
      <c r="B872" s="5"/>
      <c r="C872" s="5"/>
      <c r="D872" s="5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6"/>
      <c r="BF872" s="56"/>
      <c r="BG872" s="56"/>
      <c r="BH872" s="56"/>
      <c r="BI872" s="56"/>
      <c r="BJ872" s="56"/>
      <c r="BK872" s="56"/>
      <c r="BL872" s="56"/>
      <c r="BM872" s="56"/>
      <c r="BN872" s="56"/>
      <c r="BO872" s="56"/>
      <c r="BP872" s="56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</row>
    <row r="873" ht="18.75" customHeight="1">
      <c r="A873" s="5"/>
      <c r="B873" s="5"/>
      <c r="C873" s="5"/>
      <c r="D873" s="5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6"/>
      <c r="BF873" s="56"/>
      <c r="BG873" s="56"/>
      <c r="BH873" s="56"/>
      <c r="BI873" s="56"/>
      <c r="BJ873" s="56"/>
      <c r="BK873" s="56"/>
      <c r="BL873" s="56"/>
      <c r="BM873" s="56"/>
      <c r="BN873" s="56"/>
      <c r="BO873" s="56"/>
      <c r="BP873" s="56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</row>
    <row r="874" ht="18.75" customHeight="1">
      <c r="A874" s="5"/>
      <c r="B874" s="5"/>
      <c r="C874" s="5"/>
      <c r="D874" s="5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6"/>
      <c r="BF874" s="56"/>
      <c r="BG874" s="56"/>
      <c r="BH874" s="56"/>
      <c r="BI874" s="56"/>
      <c r="BJ874" s="56"/>
      <c r="BK874" s="56"/>
      <c r="BL874" s="56"/>
      <c r="BM874" s="56"/>
      <c r="BN874" s="56"/>
      <c r="BO874" s="56"/>
      <c r="BP874" s="56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</row>
    <row r="875" ht="18.75" customHeight="1">
      <c r="A875" s="5"/>
      <c r="B875" s="5"/>
      <c r="C875" s="5"/>
      <c r="D875" s="5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  <c r="BI875" s="56"/>
      <c r="BJ875" s="56"/>
      <c r="BK875" s="56"/>
      <c r="BL875" s="56"/>
      <c r="BM875" s="56"/>
      <c r="BN875" s="56"/>
      <c r="BO875" s="56"/>
      <c r="BP875" s="56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</row>
    <row r="876" ht="18.75" customHeight="1">
      <c r="A876" s="5"/>
      <c r="B876" s="5"/>
      <c r="C876" s="5"/>
      <c r="D876" s="5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  <c r="BI876" s="56"/>
      <c r="BJ876" s="56"/>
      <c r="BK876" s="56"/>
      <c r="BL876" s="56"/>
      <c r="BM876" s="56"/>
      <c r="BN876" s="56"/>
      <c r="BO876" s="56"/>
      <c r="BP876" s="56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</row>
    <row r="877" ht="18.75" customHeight="1">
      <c r="A877" s="5"/>
      <c r="B877" s="5"/>
      <c r="C877" s="5"/>
      <c r="D877" s="5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6"/>
      <c r="BF877" s="56"/>
      <c r="BG877" s="56"/>
      <c r="BH877" s="56"/>
      <c r="BI877" s="56"/>
      <c r="BJ877" s="56"/>
      <c r="BK877" s="56"/>
      <c r="BL877" s="56"/>
      <c r="BM877" s="56"/>
      <c r="BN877" s="56"/>
      <c r="BO877" s="56"/>
      <c r="BP877" s="56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</row>
    <row r="878" ht="18.75" customHeight="1">
      <c r="A878" s="5"/>
      <c r="B878" s="5"/>
      <c r="C878" s="5"/>
      <c r="D878" s="5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6"/>
      <c r="BF878" s="56"/>
      <c r="BG878" s="56"/>
      <c r="BH878" s="56"/>
      <c r="BI878" s="56"/>
      <c r="BJ878" s="56"/>
      <c r="BK878" s="56"/>
      <c r="BL878" s="56"/>
      <c r="BM878" s="56"/>
      <c r="BN878" s="56"/>
      <c r="BO878" s="56"/>
      <c r="BP878" s="56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</row>
    <row r="879" ht="18.75" customHeight="1">
      <c r="A879" s="5"/>
      <c r="B879" s="5"/>
      <c r="C879" s="5"/>
      <c r="D879" s="5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  <c r="BI879" s="56"/>
      <c r="BJ879" s="56"/>
      <c r="BK879" s="56"/>
      <c r="BL879" s="56"/>
      <c r="BM879" s="56"/>
      <c r="BN879" s="56"/>
      <c r="BO879" s="56"/>
      <c r="BP879" s="56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</row>
    <row r="880" ht="18.75" customHeight="1">
      <c r="A880" s="5"/>
      <c r="B880" s="5"/>
      <c r="C880" s="5"/>
      <c r="D880" s="5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  <c r="BI880" s="56"/>
      <c r="BJ880" s="56"/>
      <c r="BK880" s="56"/>
      <c r="BL880" s="56"/>
      <c r="BM880" s="56"/>
      <c r="BN880" s="56"/>
      <c r="BO880" s="56"/>
      <c r="BP880" s="56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</row>
    <row r="881" ht="18.75" customHeight="1">
      <c r="A881" s="5"/>
      <c r="B881" s="5"/>
      <c r="C881" s="5"/>
      <c r="D881" s="5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  <c r="BI881" s="56"/>
      <c r="BJ881" s="56"/>
      <c r="BK881" s="56"/>
      <c r="BL881" s="56"/>
      <c r="BM881" s="56"/>
      <c r="BN881" s="56"/>
      <c r="BO881" s="56"/>
      <c r="BP881" s="56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</row>
    <row r="882" ht="18.75" customHeight="1">
      <c r="A882" s="5"/>
      <c r="B882" s="5"/>
      <c r="C882" s="5"/>
      <c r="D882" s="5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/>
      <c r="BF882" s="56"/>
      <c r="BG882" s="56"/>
      <c r="BH882" s="56"/>
      <c r="BI882" s="56"/>
      <c r="BJ882" s="56"/>
      <c r="BK882" s="56"/>
      <c r="BL882" s="56"/>
      <c r="BM882" s="56"/>
      <c r="BN882" s="56"/>
      <c r="BO882" s="56"/>
      <c r="BP882" s="56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</row>
    <row r="883" ht="18.75" customHeight="1">
      <c r="A883" s="5"/>
      <c r="B883" s="5"/>
      <c r="C883" s="5"/>
      <c r="D883" s="5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6"/>
      <c r="BF883" s="56"/>
      <c r="BG883" s="56"/>
      <c r="BH883" s="56"/>
      <c r="BI883" s="56"/>
      <c r="BJ883" s="56"/>
      <c r="BK883" s="56"/>
      <c r="BL883" s="56"/>
      <c r="BM883" s="56"/>
      <c r="BN883" s="56"/>
      <c r="BO883" s="56"/>
      <c r="BP883" s="56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</row>
    <row r="884" ht="18.75" customHeight="1">
      <c r="A884" s="5"/>
      <c r="B884" s="5"/>
      <c r="C884" s="5"/>
      <c r="D884" s="5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  <c r="BI884" s="56"/>
      <c r="BJ884" s="56"/>
      <c r="BK884" s="56"/>
      <c r="BL884" s="56"/>
      <c r="BM884" s="56"/>
      <c r="BN884" s="56"/>
      <c r="BO884" s="56"/>
      <c r="BP884" s="56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</row>
    <row r="885" ht="18.75" customHeight="1">
      <c r="A885" s="5"/>
      <c r="B885" s="5"/>
      <c r="C885" s="5"/>
      <c r="D885" s="5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  <c r="BI885" s="56"/>
      <c r="BJ885" s="56"/>
      <c r="BK885" s="56"/>
      <c r="BL885" s="56"/>
      <c r="BM885" s="56"/>
      <c r="BN885" s="56"/>
      <c r="BO885" s="56"/>
      <c r="BP885" s="56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</row>
    <row r="886" ht="18.75" customHeight="1">
      <c r="A886" s="5"/>
      <c r="B886" s="5"/>
      <c r="C886" s="5"/>
      <c r="D886" s="5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/>
      <c r="BH886" s="56"/>
      <c r="BI886" s="56"/>
      <c r="BJ886" s="56"/>
      <c r="BK886" s="56"/>
      <c r="BL886" s="56"/>
      <c r="BM886" s="56"/>
      <c r="BN886" s="56"/>
      <c r="BO886" s="56"/>
      <c r="BP886" s="56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</row>
    <row r="887" ht="18.75" customHeight="1">
      <c r="A887" s="5"/>
      <c r="B887" s="5"/>
      <c r="C887" s="5"/>
      <c r="D887" s="5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  <c r="BI887" s="56"/>
      <c r="BJ887" s="56"/>
      <c r="BK887" s="56"/>
      <c r="BL887" s="56"/>
      <c r="BM887" s="56"/>
      <c r="BN887" s="56"/>
      <c r="BO887" s="56"/>
      <c r="BP887" s="56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</row>
    <row r="888" ht="18.75" customHeight="1">
      <c r="A888" s="5"/>
      <c r="B888" s="5"/>
      <c r="C888" s="5"/>
      <c r="D888" s="5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  <c r="BI888" s="56"/>
      <c r="BJ888" s="56"/>
      <c r="BK888" s="56"/>
      <c r="BL888" s="56"/>
      <c r="BM888" s="56"/>
      <c r="BN888" s="56"/>
      <c r="BO888" s="56"/>
      <c r="BP888" s="56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</row>
    <row r="889" ht="18.75" customHeight="1">
      <c r="A889" s="5"/>
      <c r="B889" s="5"/>
      <c r="C889" s="5"/>
      <c r="D889" s="5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6"/>
      <c r="BF889" s="56"/>
      <c r="BG889" s="56"/>
      <c r="BH889" s="56"/>
      <c r="BI889" s="56"/>
      <c r="BJ889" s="56"/>
      <c r="BK889" s="56"/>
      <c r="BL889" s="56"/>
      <c r="BM889" s="56"/>
      <c r="BN889" s="56"/>
      <c r="BO889" s="56"/>
      <c r="BP889" s="56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</row>
    <row r="890" ht="18.75" customHeight="1">
      <c r="A890" s="5"/>
      <c r="B890" s="5"/>
      <c r="C890" s="5"/>
      <c r="D890" s="5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</row>
    <row r="891" ht="18.75" customHeight="1">
      <c r="A891" s="5"/>
      <c r="B891" s="5"/>
      <c r="C891" s="5"/>
      <c r="D891" s="5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6"/>
      <c r="BF891" s="56"/>
      <c r="BG891" s="56"/>
      <c r="BH891" s="56"/>
      <c r="BI891" s="56"/>
      <c r="BJ891" s="56"/>
      <c r="BK891" s="56"/>
      <c r="BL891" s="56"/>
      <c r="BM891" s="56"/>
      <c r="BN891" s="56"/>
      <c r="BO891" s="56"/>
      <c r="BP891" s="56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</row>
    <row r="892" ht="18.75" customHeight="1">
      <c r="A892" s="5"/>
      <c r="B892" s="5"/>
      <c r="C892" s="5"/>
      <c r="D892" s="5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6"/>
      <c r="BF892" s="56"/>
      <c r="BG892" s="56"/>
      <c r="BH892" s="56"/>
      <c r="BI892" s="56"/>
      <c r="BJ892" s="56"/>
      <c r="BK892" s="56"/>
      <c r="BL892" s="56"/>
      <c r="BM892" s="56"/>
      <c r="BN892" s="56"/>
      <c r="BO892" s="56"/>
      <c r="BP892" s="56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</row>
    <row r="893" ht="18.75" customHeight="1">
      <c r="A893" s="5"/>
      <c r="B893" s="5"/>
      <c r="C893" s="5"/>
      <c r="D893" s="5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</row>
    <row r="894" ht="18.75" customHeight="1">
      <c r="A894" s="5"/>
      <c r="B894" s="5"/>
      <c r="C894" s="5"/>
      <c r="D894" s="5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  <c r="BI894" s="56"/>
      <c r="BJ894" s="56"/>
      <c r="BK894" s="56"/>
      <c r="BL894" s="56"/>
      <c r="BM894" s="56"/>
      <c r="BN894" s="56"/>
      <c r="BO894" s="56"/>
      <c r="BP894" s="56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</row>
    <row r="895" ht="18.75" customHeight="1">
      <c r="A895" s="5"/>
      <c r="B895" s="5"/>
      <c r="C895" s="5"/>
      <c r="D895" s="5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  <c r="BI895" s="56"/>
      <c r="BJ895" s="56"/>
      <c r="BK895" s="56"/>
      <c r="BL895" s="56"/>
      <c r="BM895" s="56"/>
      <c r="BN895" s="56"/>
      <c r="BO895" s="56"/>
      <c r="BP895" s="56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</row>
    <row r="896" ht="18.75" customHeight="1">
      <c r="A896" s="5"/>
      <c r="B896" s="5"/>
      <c r="C896" s="5"/>
      <c r="D896" s="5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  <c r="BI896" s="56"/>
      <c r="BJ896" s="56"/>
      <c r="BK896" s="56"/>
      <c r="BL896" s="56"/>
      <c r="BM896" s="56"/>
      <c r="BN896" s="56"/>
      <c r="BO896" s="56"/>
      <c r="BP896" s="56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</row>
    <row r="897" ht="18.75" customHeight="1">
      <c r="A897" s="5"/>
      <c r="B897" s="5"/>
      <c r="C897" s="5"/>
      <c r="D897" s="5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</row>
    <row r="898" ht="18.75" customHeight="1">
      <c r="A898" s="5"/>
      <c r="B898" s="5"/>
      <c r="C898" s="5"/>
      <c r="D898" s="5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  <c r="BI898" s="56"/>
      <c r="BJ898" s="56"/>
      <c r="BK898" s="56"/>
      <c r="BL898" s="56"/>
      <c r="BM898" s="56"/>
      <c r="BN898" s="56"/>
      <c r="BO898" s="56"/>
      <c r="BP898" s="56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</row>
    <row r="899" ht="18.75" customHeight="1">
      <c r="A899" s="5"/>
      <c r="B899" s="5"/>
      <c r="C899" s="5"/>
      <c r="D899" s="5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  <c r="BI899" s="56"/>
      <c r="BJ899" s="56"/>
      <c r="BK899" s="56"/>
      <c r="BL899" s="56"/>
      <c r="BM899" s="56"/>
      <c r="BN899" s="56"/>
      <c r="BO899" s="56"/>
      <c r="BP899" s="56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</row>
    <row r="900" ht="18.75" customHeight="1">
      <c r="A900" s="5"/>
      <c r="B900" s="5"/>
      <c r="C900" s="5"/>
      <c r="D900" s="5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/>
      <c r="BJ900" s="56"/>
      <c r="BK900" s="56"/>
      <c r="BL900" s="56"/>
      <c r="BM900" s="56"/>
      <c r="BN900" s="56"/>
      <c r="BO900" s="56"/>
      <c r="BP900" s="56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</row>
    <row r="901" ht="18.75" customHeight="1">
      <c r="A901" s="5"/>
      <c r="B901" s="5"/>
      <c r="C901" s="5"/>
      <c r="D901" s="5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  <c r="BI901" s="56"/>
      <c r="BJ901" s="56"/>
      <c r="BK901" s="56"/>
      <c r="BL901" s="56"/>
      <c r="BM901" s="56"/>
      <c r="BN901" s="56"/>
      <c r="BO901" s="56"/>
      <c r="BP901" s="56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</row>
    <row r="902" ht="18.75" customHeight="1">
      <c r="A902" s="5"/>
      <c r="B902" s="5"/>
      <c r="C902" s="5"/>
      <c r="D902" s="5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6"/>
      <c r="BF902" s="56"/>
      <c r="BG902" s="56"/>
      <c r="BH902" s="56"/>
      <c r="BI902" s="56"/>
      <c r="BJ902" s="56"/>
      <c r="BK902" s="56"/>
      <c r="BL902" s="56"/>
      <c r="BM902" s="56"/>
      <c r="BN902" s="56"/>
      <c r="BO902" s="56"/>
      <c r="BP902" s="56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</row>
    <row r="903" ht="18.75" customHeight="1">
      <c r="A903" s="5"/>
      <c r="B903" s="5"/>
      <c r="C903" s="5"/>
      <c r="D903" s="5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6"/>
      <c r="BF903" s="56"/>
      <c r="BG903" s="56"/>
      <c r="BH903" s="56"/>
      <c r="BI903" s="56"/>
      <c r="BJ903" s="56"/>
      <c r="BK903" s="56"/>
      <c r="BL903" s="56"/>
      <c r="BM903" s="56"/>
      <c r="BN903" s="56"/>
      <c r="BO903" s="56"/>
      <c r="BP903" s="56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</row>
    <row r="904" ht="18.75" customHeight="1">
      <c r="A904" s="5"/>
      <c r="B904" s="5"/>
      <c r="C904" s="5"/>
      <c r="D904" s="5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6"/>
      <c r="BF904" s="56"/>
      <c r="BG904" s="56"/>
      <c r="BH904" s="56"/>
      <c r="BI904" s="56"/>
      <c r="BJ904" s="56"/>
      <c r="BK904" s="56"/>
      <c r="BL904" s="56"/>
      <c r="BM904" s="56"/>
      <c r="BN904" s="56"/>
      <c r="BO904" s="56"/>
      <c r="BP904" s="56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</row>
    <row r="905" ht="18.75" customHeight="1">
      <c r="A905" s="5"/>
      <c r="B905" s="5"/>
      <c r="C905" s="5"/>
      <c r="D905" s="5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6"/>
      <c r="BF905" s="56"/>
      <c r="BG905" s="56"/>
      <c r="BH905" s="56"/>
      <c r="BI905" s="56"/>
      <c r="BJ905" s="56"/>
      <c r="BK905" s="56"/>
      <c r="BL905" s="56"/>
      <c r="BM905" s="56"/>
      <c r="BN905" s="56"/>
      <c r="BO905" s="56"/>
      <c r="BP905" s="56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</row>
    <row r="906" ht="18.75" customHeight="1">
      <c r="A906" s="5"/>
      <c r="B906" s="5"/>
      <c r="C906" s="5"/>
      <c r="D906" s="5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/>
      <c r="BP906" s="56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</row>
    <row r="907" ht="18.75" customHeight="1">
      <c r="A907" s="5"/>
      <c r="B907" s="5"/>
      <c r="C907" s="5"/>
      <c r="D907" s="5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56"/>
      <c r="BH907" s="56"/>
      <c r="BI907" s="56"/>
      <c r="BJ907" s="56"/>
      <c r="BK907" s="56"/>
      <c r="BL907" s="56"/>
      <c r="BM907" s="56"/>
      <c r="BN907" s="56"/>
      <c r="BO907" s="56"/>
      <c r="BP907" s="56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</row>
    <row r="908" ht="18.75" customHeight="1">
      <c r="A908" s="5"/>
      <c r="B908" s="5"/>
      <c r="C908" s="5"/>
      <c r="D908" s="5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6"/>
      <c r="BF908" s="56"/>
      <c r="BG908" s="56"/>
      <c r="BH908" s="56"/>
      <c r="BI908" s="56"/>
      <c r="BJ908" s="56"/>
      <c r="BK908" s="56"/>
      <c r="BL908" s="56"/>
      <c r="BM908" s="56"/>
      <c r="BN908" s="56"/>
      <c r="BO908" s="56"/>
      <c r="BP908" s="56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</row>
    <row r="909" ht="18.75" customHeight="1">
      <c r="A909" s="5"/>
      <c r="B909" s="5"/>
      <c r="C909" s="5"/>
      <c r="D909" s="5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  <c r="BI909" s="56"/>
      <c r="BJ909" s="56"/>
      <c r="BK909" s="56"/>
      <c r="BL909" s="56"/>
      <c r="BM909" s="56"/>
      <c r="BN909" s="56"/>
      <c r="BO909" s="56"/>
      <c r="BP909" s="56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</row>
    <row r="910" ht="18.75" customHeight="1">
      <c r="A910" s="5"/>
      <c r="B910" s="5"/>
      <c r="C910" s="5"/>
      <c r="D910" s="5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6"/>
      <c r="BP910" s="56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</row>
    <row r="911" ht="18.75" customHeight="1">
      <c r="A911" s="5"/>
      <c r="B911" s="5"/>
      <c r="C911" s="5"/>
      <c r="D911" s="5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  <c r="BI911" s="56"/>
      <c r="BJ911" s="56"/>
      <c r="BK911" s="56"/>
      <c r="BL911" s="56"/>
      <c r="BM911" s="56"/>
      <c r="BN911" s="56"/>
      <c r="BO911" s="56"/>
      <c r="BP911" s="56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</row>
    <row r="912" ht="18.75" customHeight="1">
      <c r="A912" s="5"/>
      <c r="B912" s="5"/>
      <c r="C912" s="5"/>
      <c r="D912" s="5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  <c r="BI912" s="56"/>
      <c r="BJ912" s="56"/>
      <c r="BK912" s="56"/>
      <c r="BL912" s="56"/>
      <c r="BM912" s="56"/>
      <c r="BN912" s="56"/>
      <c r="BO912" s="56"/>
      <c r="BP912" s="56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</row>
    <row r="913" ht="18.75" customHeight="1">
      <c r="A913" s="5"/>
      <c r="B913" s="5"/>
      <c r="C913" s="5"/>
      <c r="D913" s="5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6"/>
      <c r="BF913" s="56"/>
      <c r="BG913" s="56"/>
      <c r="BH913" s="56"/>
      <c r="BI913" s="56"/>
      <c r="BJ913" s="56"/>
      <c r="BK913" s="56"/>
      <c r="BL913" s="56"/>
      <c r="BM913" s="56"/>
      <c r="BN913" s="56"/>
      <c r="BO913" s="56"/>
      <c r="BP913" s="56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</row>
    <row r="914" ht="18.75" customHeight="1">
      <c r="A914" s="5"/>
      <c r="B914" s="5"/>
      <c r="C914" s="5"/>
      <c r="D914" s="5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6"/>
      <c r="BF914" s="56"/>
      <c r="BG914" s="56"/>
      <c r="BH914" s="56"/>
      <c r="BI914" s="56"/>
      <c r="BJ914" s="56"/>
      <c r="BK914" s="56"/>
      <c r="BL914" s="56"/>
      <c r="BM914" s="56"/>
      <c r="BN914" s="56"/>
      <c r="BO914" s="56"/>
      <c r="BP914" s="56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</row>
    <row r="915" ht="18.75" customHeight="1">
      <c r="A915" s="5"/>
      <c r="B915" s="5"/>
      <c r="C915" s="5"/>
      <c r="D915" s="5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/>
      <c r="BO915" s="56"/>
      <c r="BP915" s="56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</row>
    <row r="916" ht="18.75" customHeight="1">
      <c r="A916" s="5"/>
      <c r="B916" s="5"/>
      <c r="C916" s="5"/>
      <c r="D916" s="5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/>
      <c r="BP916" s="56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</row>
    <row r="917" ht="18.75" customHeight="1">
      <c r="A917" s="5"/>
      <c r="B917" s="5"/>
      <c r="C917" s="5"/>
      <c r="D917" s="5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/>
      <c r="BO917" s="56"/>
      <c r="BP917" s="56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</row>
    <row r="918" ht="18.75" customHeight="1">
      <c r="A918" s="5"/>
      <c r="B918" s="5"/>
      <c r="C918" s="5"/>
      <c r="D918" s="5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/>
      <c r="BM918" s="56"/>
      <c r="BN918" s="56"/>
      <c r="BO918" s="56"/>
      <c r="BP918" s="56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</row>
    <row r="919" ht="18.75" customHeight="1">
      <c r="A919" s="5"/>
      <c r="B919" s="5"/>
      <c r="C919" s="5"/>
      <c r="D919" s="5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56"/>
      <c r="BH919" s="56"/>
      <c r="BI919" s="56"/>
      <c r="BJ919" s="56"/>
      <c r="BK919" s="56"/>
      <c r="BL919" s="56"/>
      <c r="BM919" s="56"/>
      <c r="BN919" s="56"/>
      <c r="BO919" s="56"/>
      <c r="BP919" s="56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</row>
    <row r="920" ht="18.75" customHeight="1">
      <c r="A920" s="5"/>
      <c r="B920" s="5"/>
      <c r="C920" s="5"/>
      <c r="D920" s="5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56"/>
      <c r="BH920" s="56"/>
      <c r="BI920" s="56"/>
      <c r="BJ920" s="56"/>
      <c r="BK920" s="56"/>
      <c r="BL920" s="56"/>
      <c r="BM920" s="56"/>
      <c r="BN920" s="56"/>
      <c r="BO920" s="56"/>
      <c r="BP920" s="56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</row>
    <row r="921" ht="18.75" customHeight="1">
      <c r="A921" s="5"/>
      <c r="B921" s="5"/>
      <c r="C921" s="5"/>
      <c r="D921" s="5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6"/>
      <c r="BF921" s="56"/>
      <c r="BG921" s="56"/>
      <c r="BH921" s="56"/>
      <c r="BI921" s="56"/>
      <c r="BJ921" s="56"/>
      <c r="BK921" s="56"/>
      <c r="BL921" s="56"/>
      <c r="BM921" s="56"/>
      <c r="BN921" s="56"/>
      <c r="BO921" s="56"/>
      <c r="BP921" s="56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</row>
    <row r="922" ht="18.75" customHeight="1">
      <c r="A922" s="5"/>
      <c r="B922" s="5"/>
      <c r="C922" s="5"/>
      <c r="D922" s="5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6"/>
      <c r="BF922" s="56"/>
      <c r="BG922" s="56"/>
      <c r="BH922" s="56"/>
      <c r="BI922" s="56"/>
      <c r="BJ922" s="56"/>
      <c r="BK922" s="56"/>
      <c r="BL922" s="56"/>
      <c r="BM922" s="56"/>
      <c r="BN922" s="56"/>
      <c r="BO922" s="56"/>
      <c r="BP922" s="56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</row>
    <row r="923" ht="18.75" customHeight="1">
      <c r="A923" s="5"/>
      <c r="B923" s="5"/>
      <c r="C923" s="5"/>
      <c r="D923" s="5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6"/>
      <c r="BF923" s="56"/>
      <c r="BG923" s="56"/>
      <c r="BH923" s="56"/>
      <c r="BI923" s="56"/>
      <c r="BJ923" s="56"/>
      <c r="BK923" s="56"/>
      <c r="BL923" s="56"/>
      <c r="BM923" s="56"/>
      <c r="BN923" s="56"/>
      <c r="BO923" s="56"/>
      <c r="BP923" s="56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</row>
    <row r="924" ht="18.75" customHeight="1">
      <c r="A924" s="5"/>
      <c r="B924" s="5"/>
      <c r="C924" s="5"/>
      <c r="D924" s="5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  <c r="BI924" s="56"/>
      <c r="BJ924" s="56"/>
      <c r="BK924" s="56"/>
      <c r="BL924" s="56"/>
      <c r="BM924" s="56"/>
      <c r="BN924" s="56"/>
      <c r="BO924" s="56"/>
      <c r="BP924" s="56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</row>
    <row r="925" ht="18.75" customHeight="1">
      <c r="A925" s="5"/>
      <c r="B925" s="5"/>
      <c r="C925" s="5"/>
      <c r="D925" s="5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  <c r="BI925" s="56"/>
      <c r="BJ925" s="56"/>
      <c r="BK925" s="56"/>
      <c r="BL925" s="56"/>
      <c r="BM925" s="56"/>
      <c r="BN925" s="56"/>
      <c r="BO925" s="56"/>
      <c r="BP925" s="56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</row>
    <row r="926" ht="18.75" customHeight="1">
      <c r="A926" s="5"/>
      <c r="B926" s="5"/>
      <c r="C926" s="5"/>
      <c r="D926" s="5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  <c r="BI926" s="56"/>
      <c r="BJ926" s="56"/>
      <c r="BK926" s="56"/>
      <c r="BL926" s="56"/>
      <c r="BM926" s="56"/>
      <c r="BN926" s="56"/>
      <c r="BO926" s="56"/>
      <c r="BP926" s="56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</row>
    <row r="927" ht="18.75" customHeight="1">
      <c r="A927" s="5"/>
      <c r="B927" s="5"/>
      <c r="C927" s="5"/>
      <c r="D927" s="5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6"/>
      <c r="BF927" s="56"/>
      <c r="BG927" s="56"/>
      <c r="BH927" s="56"/>
      <c r="BI927" s="56"/>
      <c r="BJ927" s="56"/>
      <c r="BK927" s="56"/>
      <c r="BL927" s="56"/>
      <c r="BM927" s="56"/>
      <c r="BN927" s="56"/>
      <c r="BO927" s="56"/>
      <c r="BP927" s="56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</row>
    <row r="928" ht="18.75" customHeight="1">
      <c r="A928" s="5"/>
      <c r="B928" s="5"/>
      <c r="C928" s="5"/>
      <c r="D928" s="5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  <c r="BI928" s="56"/>
      <c r="BJ928" s="56"/>
      <c r="BK928" s="56"/>
      <c r="BL928" s="56"/>
      <c r="BM928" s="56"/>
      <c r="BN928" s="56"/>
      <c r="BO928" s="56"/>
      <c r="BP928" s="56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</row>
    <row r="929" ht="18.75" customHeight="1">
      <c r="A929" s="5"/>
      <c r="B929" s="5"/>
      <c r="C929" s="5"/>
      <c r="D929" s="5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6"/>
      <c r="BF929" s="56"/>
      <c r="BG929" s="56"/>
      <c r="BH929" s="56"/>
      <c r="BI929" s="56"/>
      <c r="BJ929" s="56"/>
      <c r="BK929" s="56"/>
      <c r="BL929" s="56"/>
      <c r="BM929" s="56"/>
      <c r="BN929" s="56"/>
      <c r="BO929" s="56"/>
      <c r="BP929" s="56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</row>
    <row r="930" ht="18.75" customHeight="1">
      <c r="A930" s="5"/>
      <c r="B930" s="5"/>
      <c r="C930" s="5"/>
      <c r="D930" s="5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/>
      <c r="BF930" s="56"/>
      <c r="BG930" s="56"/>
      <c r="BH930" s="56"/>
      <c r="BI930" s="56"/>
      <c r="BJ930" s="56"/>
      <c r="BK930" s="56"/>
      <c r="BL930" s="56"/>
      <c r="BM930" s="56"/>
      <c r="BN930" s="56"/>
      <c r="BO930" s="56"/>
      <c r="BP930" s="56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</row>
    <row r="931" ht="18.75" customHeight="1">
      <c r="A931" s="5"/>
      <c r="B931" s="5"/>
      <c r="C931" s="5"/>
      <c r="D931" s="5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56"/>
      <c r="BH931" s="56"/>
      <c r="BI931" s="56"/>
      <c r="BJ931" s="56"/>
      <c r="BK931" s="56"/>
      <c r="BL931" s="56"/>
      <c r="BM931" s="56"/>
      <c r="BN931" s="56"/>
      <c r="BO931" s="56"/>
      <c r="BP931" s="56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</row>
    <row r="932" ht="18.75" customHeight="1">
      <c r="A932" s="5"/>
      <c r="B932" s="5"/>
      <c r="C932" s="5"/>
      <c r="D932" s="5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  <c r="BI932" s="56"/>
      <c r="BJ932" s="56"/>
      <c r="BK932" s="56"/>
      <c r="BL932" s="56"/>
      <c r="BM932" s="56"/>
      <c r="BN932" s="56"/>
      <c r="BO932" s="56"/>
      <c r="BP932" s="56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</row>
    <row r="933" ht="18.75" customHeight="1">
      <c r="A933" s="5"/>
      <c r="B933" s="5"/>
      <c r="C933" s="5"/>
      <c r="D933" s="5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  <c r="BI933" s="56"/>
      <c r="BJ933" s="56"/>
      <c r="BK933" s="56"/>
      <c r="BL933" s="56"/>
      <c r="BM933" s="56"/>
      <c r="BN933" s="56"/>
      <c r="BO933" s="56"/>
      <c r="BP933" s="56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</row>
    <row r="934" ht="18.75" customHeight="1">
      <c r="A934" s="5"/>
      <c r="B934" s="5"/>
      <c r="C934" s="5"/>
      <c r="D934" s="5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56"/>
      <c r="BH934" s="56"/>
      <c r="BI934" s="56"/>
      <c r="BJ934" s="56"/>
      <c r="BK934" s="56"/>
      <c r="BL934" s="56"/>
      <c r="BM934" s="56"/>
      <c r="BN934" s="56"/>
      <c r="BO934" s="56"/>
      <c r="BP934" s="56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</row>
    <row r="935" ht="18.75" customHeight="1">
      <c r="A935" s="5"/>
      <c r="B935" s="5"/>
      <c r="C935" s="5"/>
      <c r="D935" s="5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56"/>
      <c r="BH935" s="56"/>
      <c r="BI935" s="56"/>
      <c r="BJ935" s="56"/>
      <c r="BK935" s="56"/>
      <c r="BL935" s="56"/>
      <c r="BM935" s="56"/>
      <c r="BN935" s="56"/>
      <c r="BO935" s="56"/>
      <c r="BP935" s="56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</row>
    <row r="936" ht="18.75" customHeight="1">
      <c r="A936" s="5"/>
      <c r="B936" s="5"/>
      <c r="C936" s="5"/>
      <c r="D936" s="5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6"/>
      <c r="BF936" s="56"/>
      <c r="BG936" s="56"/>
      <c r="BH936" s="56"/>
      <c r="BI936" s="56"/>
      <c r="BJ936" s="56"/>
      <c r="BK936" s="56"/>
      <c r="BL936" s="56"/>
      <c r="BM936" s="56"/>
      <c r="BN936" s="56"/>
      <c r="BO936" s="56"/>
      <c r="BP936" s="56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</row>
    <row r="937" ht="18.75" customHeight="1">
      <c r="A937" s="5"/>
      <c r="B937" s="5"/>
      <c r="C937" s="5"/>
      <c r="D937" s="5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  <c r="BI937" s="56"/>
      <c r="BJ937" s="56"/>
      <c r="BK937" s="56"/>
      <c r="BL937" s="56"/>
      <c r="BM937" s="56"/>
      <c r="BN937" s="56"/>
      <c r="BO937" s="56"/>
      <c r="BP937" s="56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</row>
    <row r="938" ht="18.75" customHeight="1">
      <c r="A938" s="5"/>
      <c r="B938" s="5"/>
      <c r="C938" s="5"/>
      <c r="D938" s="5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</row>
    <row r="939" ht="18.75" customHeight="1">
      <c r="A939" s="5"/>
      <c r="B939" s="5"/>
      <c r="C939" s="5"/>
      <c r="D939" s="5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/>
      <c r="BF939" s="56"/>
      <c r="BG939" s="56"/>
      <c r="BH939" s="56"/>
      <c r="BI939" s="56"/>
      <c r="BJ939" s="56"/>
      <c r="BK939" s="56"/>
      <c r="BL939" s="56"/>
      <c r="BM939" s="56"/>
      <c r="BN939" s="56"/>
      <c r="BO939" s="56"/>
      <c r="BP939" s="56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</row>
    <row r="940" ht="18.75" customHeight="1">
      <c r="A940" s="5"/>
      <c r="B940" s="5"/>
      <c r="C940" s="5"/>
      <c r="D940" s="5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6"/>
      <c r="BF940" s="56"/>
      <c r="BG940" s="56"/>
      <c r="BH940" s="56"/>
      <c r="BI940" s="56"/>
      <c r="BJ940" s="56"/>
      <c r="BK940" s="56"/>
      <c r="BL940" s="56"/>
      <c r="BM940" s="56"/>
      <c r="BN940" s="56"/>
      <c r="BO940" s="56"/>
      <c r="BP940" s="56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</row>
    <row r="941" ht="18.75" customHeight="1">
      <c r="A941" s="5"/>
      <c r="B941" s="5"/>
      <c r="C941" s="5"/>
      <c r="D941" s="5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  <c r="BF941" s="56"/>
      <c r="BG941" s="56"/>
      <c r="BH941" s="56"/>
      <c r="BI941" s="56"/>
      <c r="BJ941" s="56"/>
      <c r="BK941" s="56"/>
      <c r="BL941" s="56"/>
      <c r="BM941" s="56"/>
      <c r="BN941" s="56"/>
      <c r="BO941" s="56"/>
      <c r="BP941" s="56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</row>
    <row r="942" ht="18.75" customHeight="1">
      <c r="A942" s="5"/>
      <c r="B942" s="5"/>
      <c r="C942" s="5"/>
      <c r="D942" s="5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/>
      <c r="BL942" s="56"/>
      <c r="BM942" s="56"/>
      <c r="BN942" s="56"/>
      <c r="BO942" s="56"/>
      <c r="BP942" s="56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</row>
    <row r="943" ht="18.75" customHeight="1">
      <c r="A943" s="5"/>
      <c r="B943" s="5"/>
      <c r="C943" s="5"/>
      <c r="D943" s="5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</row>
    <row r="944" ht="18.75" customHeight="1">
      <c r="A944" s="5"/>
      <c r="B944" s="5"/>
      <c r="C944" s="5"/>
      <c r="D944" s="5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  <c r="BI944" s="56"/>
      <c r="BJ944" s="56"/>
      <c r="BK944" s="56"/>
      <c r="BL944" s="56"/>
      <c r="BM944" s="56"/>
      <c r="BN944" s="56"/>
      <c r="BO944" s="56"/>
      <c r="BP944" s="56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</row>
    <row r="945" ht="18.75" customHeight="1">
      <c r="A945" s="5"/>
      <c r="B945" s="5"/>
      <c r="C945" s="5"/>
      <c r="D945" s="5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6"/>
      <c r="BF945" s="56"/>
      <c r="BG945" s="56"/>
      <c r="BH945" s="56"/>
      <c r="BI945" s="56"/>
      <c r="BJ945" s="56"/>
      <c r="BK945" s="56"/>
      <c r="BL945" s="56"/>
      <c r="BM945" s="56"/>
      <c r="BN945" s="56"/>
      <c r="BO945" s="56"/>
      <c r="BP945" s="56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</row>
    <row r="946" ht="18.75" customHeight="1">
      <c r="A946" s="5"/>
      <c r="B946" s="5"/>
      <c r="C946" s="5"/>
      <c r="D946" s="5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6"/>
      <c r="BF946" s="56"/>
      <c r="BG946" s="56"/>
      <c r="BH946" s="56"/>
      <c r="BI946" s="56"/>
      <c r="BJ946" s="56"/>
      <c r="BK946" s="56"/>
      <c r="BL946" s="56"/>
      <c r="BM946" s="56"/>
      <c r="BN946" s="56"/>
      <c r="BO946" s="56"/>
      <c r="BP946" s="56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</row>
    <row r="947" ht="18.75" customHeight="1">
      <c r="A947" s="5"/>
      <c r="B947" s="5"/>
      <c r="C947" s="5"/>
      <c r="D947" s="5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  <c r="BI947" s="56"/>
      <c r="BJ947" s="56"/>
      <c r="BK947" s="56"/>
      <c r="BL947" s="56"/>
      <c r="BM947" s="56"/>
      <c r="BN947" s="56"/>
      <c r="BO947" s="56"/>
      <c r="BP947" s="56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</row>
    <row r="948" ht="18.75" customHeight="1">
      <c r="A948" s="5"/>
      <c r="B948" s="5"/>
      <c r="C948" s="5"/>
      <c r="D948" s="5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6"/>
      <c r="BF948" s="56"/>
      <c r="BG948" s="56"/>
      <c r="BH948" s="56"/>
      <c r="BI948" s="56"/>
      <c r="BJ948" s="56"/>
      <c r="BK948" s="56"/>
      <c r="BL948" s="56"/>
      <c r="BM948" s="56"/>
      <c r="BN948" s="56"/>
      <c r="BO948" s="56"/>
      <c r="BP948" s="56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</row>
    <row r="949" ht="18.75" customHeight="1">
      <c r="A949" s="5"/>
      <c r="B949" s="5"/>
      <c r="C949" s="5"/>
      <c r="D949" s="5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6"/>
      <c r="BF949" s="56"/>
      <c r="BG949" s="56"/>
      <c r="BH949" s="56"/>
      <c r="BI949" s="56"/>
      <c r="BJ949" s="56"/>
      <c r="BK949" s="56"/>
      <c r="BL949" s="56"/>
      <c r="BM949" s="56"/>
      <c r="BN949" s="56"/>
      <c r="BO949" s="56"/>
      <c r="BP949" s="56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</row>
    <row r="950" ht="18.75" customHeight="1">
      <c r="A950" s="5"/>
      <c r="B950" s="5"/>
      <c r="C950" s="5"/>
      <c r="D950" s="5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6"/>
      <c r="BP950" s="56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</row>
    <row r="951" ht="18.75" customHeight="1">
      <c r="A951" s="5"/>
      <c r="B951" s="5"/>
      <c r="C951" s="5"/>
      <c r="D951" s="5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/>
      <c r="BK951" s="56"/>
      <c r="BL951" s="56"/>
      <c r="BM951" s="56"/>
      <c r="BN951" s="56"/>
      <c r="BO951" s="56"/>
      <c r="BP951" s="56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</row>
    <row r="952" ht="18.75" customHeight="1">
      <c r="A952" s="5"/>
      <c r="B952" s="5"/>
      <c r="C952" s="5"/>
      <c r="D952" s="5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  <c r="BI952" s="56"/>
      <c r="BJ952" s="56"/>
      <c r="BK952" s="56"/>
      <c r="BL952" s="56"/>
      <c r="BM952" s="56"/>
      <c r="BN952" s="56"/>
      <c r="BO952" s="56"/>
      <c r="BP952" s="56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</row>
    <row r="953" ht="18.75" customHeight="1">
      <c r="A953" s="5"/>
      <c r="B953" s="5"/>
      <c r="C953" s="5"/>
      <c r="D953" s="5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/>
      <c r="BM953" s="56"/>
      <c r="BN953" s="56"/>
      <c r="BO953" s="56"/>
      <c r="BP953" s="56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</row>
    <row r="954" ht="18.75" customHeight="1">
      <c r="A954" s="5"/>
      <c r="B954" s="5"/>
      <c r="C954" s="5"/>
      <c r="D954" s="5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  <c r="BI954" s="56"/>
      <c r="BJ954" s="56"/>
      <c r="BK954" s="56"/>
      <c r="BL954" s="56"/>
      <c r="BM954" s="56"/>
      <c r="BN954" s="56"/>
      <c r="BO954" s="56"/>
      <c r="BP954" s="56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</row>
    <row r="955" ht="18.75" customHeight="1">
      <c r="A955" s="5"/>
      <c r="B955" s="5"/>
      <c r="C955" s="5"/>
      <c r="D955" s="5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  <c r="BI955" s="56"/>
      <c r="BJ955" s="56"/>
      <c r="BK955" s="56"/>
      <c r="BL955" s="56"/>
      <c r="BM955" s="56"/>
      <c r="BN955" s="56"/>
      <c r="BO955" s="56"/>
      <c r="BP955" s="56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</row>
    <row r="956" ht="18.75" customHeight="1">
      <c r="A956" s="5"/>
      <c r="B956" s="5"/>
      <c r="C956" s="5"/>
      <c r="D956" s="5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  <c r="BI956" s="56"/>
      <c r="BJ956" s="56"/>
      <c r="BK956" s="56"/>
      <c r="BL956" s="56"/>
      <c r="BM956" s="56"/>
      <c r="BN956" s="56"/>
      <c r="BO956" s="56"/>
      <c r="BP956" s="56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</row>
    <row r="957" ht="18.75" customHeight="1">
      <c r="A957" s="5"/>
      <c r="B957" s="5"/>
      <c r="C957" s="5"/>
      <c r="D957" s="5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  <c r="BI957" s="56"/>
      <c r="BJ957" s="56"/>
      <c r="BK957" s="56"/>
      <c r="BL957" s="56"/>
      <c r="BM957" s="56"/>
      <c r="BN957" s="56"/>
      <c r="BO957" s="56"/>
      <c r="BP957" s="56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</row>
    <row r="958" ht="18.75" customHeight="1">
      <c r="A958" s="5"/>
      <c r="B958" s="5"/>
      <c r="C958" s="5"/>
      <c r="D958" s="5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  <c r="BI958" s="56"/>
      <c r="BJ958" s="56"/>
      <c r="BK958" s="56"/>
      <c r="BL958" s="56"/>
      <c r="BM958" s="56"/>
      <c r="BN958" s="56"/>
      <c r="BO958" s="56"/>
      <c r="BP958" s="56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</row>
    <row r="959" ht="18.75" customHeight="1">
      <c r="A959" s="5"/>
      <c r="B959" s="5"/>
      <c r="C959" s="5"/>
      <c r="D959" s="5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56"/>
      <c r="BH959" s="56"/>
      <c r="BI959" s="56"/>
      <c r="BJ959" s="56"/>
      <c r="BK959" s="56"/>
      <c r="BL959" s="56"/>
      <c r="BM959" s="56"/>
      <c r="BN959" s="56"/>
      <c r="BO959" s="56"/>
      <c r="BP959" s="56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</row>
    <row r="960" ht="18.75" customHeight="1">
      <c r="A960" s="5"/>
      <c r="B960" s="5"/>
      <c r="C960" s="5"/>
      <c r="D960" s="5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6"/>
      <c r="BF960" s="56"/>
      <c r="BG960" s="56"/>
      <c r="BH960" s="56"/>
      <c r="BI960" s="56"/>
      <c r="BJ960" s="56"/>
      <c r="BK960" s="56"/>
      <c r="BL960" s="56"/>
      <c r="BM960" s="56"/>
      <c r="BN960" s="56"/>
      <c r="BO960" s="56"/>
      <c r="BP960" s="56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</row>
    <row r="961" ht="18.75" customHeight="1">
      <c r="A961" s="5"/>
      <c r="B961" s="5"/>
      <c r="C961" s="5"/>
      <c r="D961" s="5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  <c r="BI961" s="56"/>
      <c r="BJ961" s="56"/>
      <c r="BK961" s="56"/>
      <c r="BL961" s="56"/>
      <c r="BM961" s="56"/>
      <c r="BN961" s="56"/>
      <c r="BO961" s="56"/>
      <c r="BP961" s="56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</row>
    <row r="962" ht="18.75" customHeight="1">
      <c r="A962" s="5"/>
      <c r="B962" s="5"/>
      <c r="C962" s="5"/>
      <c r="D962" s="5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  <c r="BI962" s="56"/>
      <c r="BJ962" s="56"/>
      <c r="BK962" s="56"/>
      <c r="BL962" s="56"/>
      <c r="BM962" s="56"/>
      <c r="BN962" s="56"/>
      <c r="BO962" s="56"/>
      <c r="BP962" s="56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</row>
    <row r="963" ht="18.75" customHeight="1">
      <c r="A963" s="5"/>
      <c r="B963" s="5"/>
      <c r="C963" s="5"/>
      <c r="D963" s="5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  <c r="BI963" s="56"/>
      <c r="BJ963" s="56"/>
      <c r="BK963" s="56"/>
      <c r="BL963" s="56"/>
      <c r="BM963" s="56"/>
      <c r="BN963" s="56"/>
      <c r="BO963" s="56"/>
      <c r="BP963" s="56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</row>
    <row r="964" ht="18.75" customHeight="1">
      <c r="A964" s="5"/>
      <c r="B964" s="5"/>
      <c r="C964" s="5"/>
      <c r="D964" s="5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6"/>
      <c r="BF964" s="56"/>
      <c r="BG964" s="56"/>
      <c r="BH964" s="56"/>
      <c r="BI964" s="56"/>
      <c r="BJ964" s="56"/>
      <c r="BK964" s="56"/>
      <c r="BL964" s="56"/>
      <c r="BM964" s="56"/>
      <c r="BN964" s="56"/>
      <c r="BO964" s="56"/>
      <c r="BP964" s="56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</row>
    <row r="965" ht="18.75" customHeight="1">
      <c r="A965" s="5"/>
      <c r="B965" s="5"/>
      <c r="C965" s="5"/>
      <c r="D965" s="5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6"/>
      <c r="BF965" s="56"/>
      <c r="BG965" s="56"/>
      <c r="BH965" s="56"/>
      <c r="BI965" s="56"/>
      <c r="BJ965" s="56"/>
      <c r="BK965" s="56"/>
      <c r="BL965" s="56"/>
      <c r="BM965" s="56"/>
      <c r="BN965" s="56"/>
      <c r="BO965" s="56"/>
      <c r="BP965" s="56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</row>
    <row r="966" ht="18.75" customHeight="1">
      <c r="A966" s="5"/>
      <c r="B966" s="5"/>
      <c r="C966" s="5"/>
      <c r="D966" s="5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56"/>
      <c r="BH966" s="56"/>
      <c r="BI966" s="56"/>
      <c r="BJ966" s="56"/>
      <c r="BK966" s="56"/>
      <c r="BL966" s="56"/>
      <c r="BM966" s="56"/>
      <c r="BN966" s="56"/>
      <c r="BO966" s="56"/>
      <c r="BP966" s="56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</row>
    <row r="967" ht="18.75" customHeight="1">
      <c r="A967" s="5"/>
      <c r="B967" s="5"/>
      <c r="C967" s="5"/>
      <c r="D967" s="5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/>
      <c r="BJ967" s="56"/>
      <c r="BK967" s="56"/>
      <c r="BL967" s="56"/>
      <c r="BM967" s="56"/>
      <c r="BN967" s="56"/>
      <c r="BO967" s="56"/>
      <c r="BP967" s="56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</row>
    <row r="968" ht="18.75" customHeight="1">
      <c r="A968" s="5"/>
      <c r="B968" s="5"/>
      <c r="C968" s="5"/>
      <c r="D968" s="5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6"/>
      <c r="BF968" s="56"/>
      <c r="BG968" s="56"/>
      <c r="BH968" s="56"/>
      <c r="BI968" s="56"/>
      <c r="BJ968" s="56"/>
      <c r="BK968" s="56"/>
      <c r="BL968" s="56"/>
      <c r="BM968" s="56"/>
      <c r="BN968" s="56"/>
      <c r="BO968" s="56"/>
      <c r="BP968" s="56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</row>
    <row r="969" ht="18.75" customHeight="1">
      <c r="A969" s="5"/>
      <c r="B969" s="5"/>
      <c r="C969" s="5"/>
      <c r="D969" s="5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6"/>
      <c r="BF969" s="56"/>
      <c r="BG969" s="56"/>
      <c r="BH969" s="56"/>
      <c r="BI969" s="56"/>
      <c r="BJ969" s="56"/>
      <c r="BK969" s="56"/>
      <c r="BL969" s="56"/>
      <c r="BM969" s="56"/>
      <c r="BN969" s="56"/>
      <c r="BO969" s="56"/>
      <c r="BP969" s="56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</row>
    <row r="970" ht="18.75" customHeight="1">
      <c r="A970" s="5"/>
      <c r="B970" s="5"/>
      <c r="C970" s="5"/>
      <c r="D970" s="5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6"/>
      <c r="BF970" s="56"/>
      <c r="BG970" s="56"/>
      <c r="BH970" s="56"/>
      <c r="BI970" s="56"/>
      <c r="BJ970" s="56"/>
      <c r="BK970" s="56"/>
      <c r="BL970" s="56"/>
      <c r="BM970" s="56"/>
      <c r="BN970" s="56"/>
      <c r="BO970" s="56"/>
      <c r="BP970" s="56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</row>
    <row r="971" ht="18.75" customHeight="1">
      <c r="A971" s="5"/>
      <c r="B971" s="5"/>
      <c r="C971" s="5"/>
      <c r="D971" s="5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  <c r="BI971" s="56"/>
      <c r="BJ971" s="56"/>
      <c r="BK971" s="56"/>
      <c r="BL971" s="56"/>
      <c r="BM971" s="56"/>
      <c r="BN971" s="56"/>
      <c r="BO971" s="56"/>
      <c r="BP971" s="56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</row>
    <row r="972" ht="18.75" customHeight="1">
      <c r="A972" s="5"/>
      <c r="B972" s="5"/>
      <c r="C972" s="5"/>
      <c r="D972" s="5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6"/>
      <c r="BF972" s="56"/>
      <c r="BG972" s="56"/>
      <c r="BH972" s="56"/>
      <c r="BI972" s="56"/>
      <c r="BJ972" s="56"/>
      <c r="BK972" s="56"/>
      <c r="BL972" s="56"/>
      <c r="BM972" s="56"/>
      <c r="BN972" s="56"/>
      <c r="BO972" s="56"/>
      <c r="BP972" s="56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</row>
    <row r="973" ht="18.75" customHeight="1">
      <c r="A973" s="5"/>
      <c r="B973" s="5"/>
      <c r="C973" s="5"/>
      <c r="D973" s="5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6"/>
      <c r="BF973" s="56"/>
      <c r="BG973" s="56"/>
      <c r="BH973" s="56"/>
      <c r="BI973" s="56"/>
      <c r="BJ973" s="56"/>
      <c r="BK973" s="56"/>
      <c r="BL973" s="56"/>
      <c r="BM973" s="56"/>
      <c r="BN973" s="56"/>
      <c r="BO973" s="56"/>
      <c r="BP973" s="56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</row>
    <row r="974" ht="18.75" customHeight="1">
      <c r="A974" s="5"/>
      <c r="B974" s="5"/>
      <c r="C974" s="5"/>
      <c r="D974" s="5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6"/>
      <c r="BF974" s="56"/>
      <c r="BG974" s="56"/>
      <c r="BH974" s="56"/>
      <c r="BI974" s="56"/>
      <c r="BJ974" s="56"/>
      <c r="BK974" s="56"/>
      <c r="BL974" s="56"/>
      <c r="BM974" s="56"/>
      <c r="BN974" s="56"/>
      <c r="BO974" s="56"/>
      <c r="BP974" s="56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</row>
    <row r="975" ht="18.75" customHeight="1">
      <c r="A975" s="5"/>
      <c r="B975" s="5"/>
      <c r="C975" s="5"/>
      <c r="D975" s="5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6"/>
      <c r="BF975" s="56"/>
      <c r="BG975" s="56"/>
      <c r="BH975" s="56"/>
      <c r="BI975" s="56"/>
      <c r="BJ975" s="56"/>
      <c r="BK975" s="56"/>
      <c r="BL975" s="56"/>
      <c r="BM975" s="56"/>
      <c r="BN975" s="56"/>
      <c r="BO975" s="56"/>
      <c r="BP975" s="56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</row>
    <row r="976" ht="18.75" customHeight="1">
      <c r="A976" s="5"/>
      <c r="B976" s="5"/>
      <c r="C976" s="5"/>
      <c r="D976" s="5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6"/>
      <c r="BF976" s="56"/>
      <c r="BG976" s="56"/>
      <c r="BH976" s="56"/>
      <c r="BI976" s="56"/>
      <c r="BJ976" s="56"/>
      <c r="BK976" s="56"/>
      <c r="BL976" s="56"/>
      <c r="BM976" s="56"/>
      <c r="BN976" s="56"/>
      <c r="BO976" s="56"/>
      <c r="BP976" s="56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</row>
    <row r="977" ht="18.75" customHeight="1">
      <c r="A977" s="5"/>
      <c r="B977" s="5"/>
      <c r="C977" s="5"/>
      <c r="D977" s="5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6"/>
      <c r="BF977" s="56"/>
      <c r="BG977" s="56"/>
      <c r="BH977" s="56"/>
      <c r="BI977" s="56"/>
      <c r="BJ977" s="56"/>
      <c r="BK977" s="56"/>
      <c r="BL977" s="56"/>
      <c r="BM977" s="56"/>
      <c r="BN977" s="56"/>
      <c r="BO977" s="56"/>
      <c r="BP977" s="56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</row>
    <row r="978" ht="18.75" customHeight="1">
      <c r="A978" s="5"/>
      <c r="B978" s="5"/>
      <c r="C978" s="5"/>
      <c r="D978" s="5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6"/>
      <c r="BF978" s="56"/>
      <c r="BG978" s="56"/>
      <c r="BH978" s="56"/>
      <c r="BI978" s="56"/>
      <c r="BJ978" s="56"/>
      <c r="BK978" s="56"/>
      <c r="BL978" s="56"/>
      <c r="BM978" s="56"/>
      <c r="BN978" s="56"/>
      <c r="BO978" s="56"/>
      <c r="BP978" s="56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</row>
    <row r="979" ht="18.75" customHeight="1">
      <c r="A979" s="5"/>
      <c r="B979" s="5"/>
      <c r="C979" s="5"/>
      <c r="D979" s="5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56"/>
      <c r="BH979" s="56"/>
      <c r="BI979" s="56"/>
      <c r="BJ979" s="56"/>
      <c r="BK979" s="56"/>
      <c r="BL979" s="56"/>
      <c r="BM979" s="56"/>
      <c r="BN979" s="56"/>
      <c r="BO979" s="56"/>
      <c r="BP979" s="56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</row>
    <row r="980" ht="18.75" customHeight="1">
      <c r="A980" s="5"/>
      <c r="B980" s="5"/>
      <c r="C980" s="5"/>
      <c r="D980" s="5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6"/>
      <c r="BF980" s="56"/>
      <c r="BG980" s="56"/>
      <c r="BH980" s="56"/>
      <c r="BI980" s="56"/>
      <c r="BJ980" s="56"/>
      <c r="BK980" s="56"/>
      <c r="BL980" s="56"/>
      <c r="BM980" s="56"/>
      <c r="BN980" s="56"/>
      <c r="BO980" s="56"/>
      <c r="BP980" s="56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</row>
    <row r="981" ht="18.75" customHeight="1">
      <c r="A981" s="5"/>
      <c r="B981" s="5"/>
      <c r="C981" s="5"/>
      <c r="D981" s="5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  <c r="BF981" s="56"/>
      <c r="BG981" s="56"/>
      <c r="BH981" s="56"/>
      <c r="BI981" s="56"/>
      <c r="BJ981" s="56"/>
      <c r="BK981" s="56"/>
      <c r="BL981" s="56"/>
      <c r="BM981" s="56"/>
      <c r="BN981" s="56"/>
      <c r="BO981" s="56"/>
      <c r="BP981" s="56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</row>
    <row r="982" ht="18.75" customHeight="1">
      <c r="A982" s="5"/>
      <c r="B982" s="5"/>
      <c r="C982" s="5"/>
      <c r="D982" s="5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/>
      <c r="BH982" s="56"/>
      <c r="BI982" s="56"/>
      <c r="BJ982" s="56"/>
      <c r="BK982" s="56"/>
      <c r="BL982" s="56"/>
      <c r="BM982" s="56"/>
      <c r="BN982" s="56"/>
      <c r="BO982" s="56"/>
      <c r="BP982" s="56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</row>
    <row r="983" ht="18.75" customHeight="1">
      <c r="A983" s="5"/>
      <c r="B983" s="5"/>
      <c r="C983" s="5"/>
      <c r="D983" s="5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6"/>
      <c r="BF983" s="56"/>
      <c r="BG983" s="56"/>
      <c r="BH983" s="56"/>
      <c r="BI983" s="56"/>
      <c r="BJ983" s="56"/>
      <c r="BK983" s="56"/>
      <c r="BL983" s="56"/>
      <c r="BM983" s="56"/>
      <c r="BN983" s="56"/>
      <c r="BO983" s="56"/>
      <c r="BP983" s="56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</row>
    <row r="984" ht="18.75" customHeight="1">
      <c r="A984" s="5"/>
      <c r="B984" s="5"/>
      <c r="C984" s="5"/>
      <c r="D984" s="5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/>
      <c r="BI984" s="56"/>
      <c r="BJ984" s="56"/>
      <c r="BK984" s="56"/>
      <c r="BL984" s="56"/>
      <c r="BM984" s="56"/>
      <c r="BN984" s="56"/>
      <c r="BO984" s="56"/>
      <c r="BP984" s="56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</row>
    <row r="985" ht="18.75" customHeight="1">
      <c r="A985" s="5"/>
      <c r="B985" s="5"/>
      <c r="C985" s="5"/>
      <c r="D985" s="5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6"/>
      <c r="BF985" s="56"/>
      <c r="BG985" s="56"/>
      <c r="BH985" s="56"/>
      <c r="BI985" s="56"/>
      <c r="BJ985" s="56"/>
      <c r="BK985" s="56"/>
      <c r="BL985" s="56"/>
      <c r="BM985" s="56"/>
      <c r="BN985" s="56"/>
      <c r="BO985" s="56"/>
      <c r="BP985" s="56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</row>
    <row r="986" ht="18.75" customHeight="1">
      <c r="A986" s="5"/>
      <c r="B986" s="5"/>
      <c r="C986" s="5"/>
      <c r="D986" s="5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6"/>
      <c r="BF986" s="56"/>
      <c r="BG986" s="56"/>
      <c r="BH986" s="56"/>
      <c r="BI986" s="56"/>
      <c r="BJ986" s="56"/>
      <c r="BK986" s="56"/>
      <c r="BL986" s="56"/>
      <c r="BM986" s="56"/>
      <c r="BN986" s="56"/>
      <c r="BO986" s="56"/>
      <c r="BP986" s="56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</row>
    <row r="987" ht="18.75" customHeight="1">
      <c r="A987" s="5"/>
      <c r="B987" s="5"/>
      <c r="C987" s="5"/>
      <c r="D987" s="5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6"/>
      <c r="BF987" s="56"/>
      <c r="BG987" s="56"/>
      <c r="BH987" s="56"/>
      <c r="BI987" s="56"/>
      <c r="BJ987" s="56"/>
      <c r="BK987" s="56"/>
      <c r="BL987" s="56"/>
      <c r="BM987" s="56"/>
      <c r="BN987" s="56"/>
      <c r="BO987" s="56"/>
      <c r="BP987" s="56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</row>
    <row r="988" ht="18.75" customHeight="1">
      <c r="A988" s="5"/>
      <c r="B988" s="5"/>
      <c r="C988" s="5"/>
      <c r="D988" s="5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6"/>
      <c r="BF988" s="56"/>
      <c r="BG988" s="56"/>
      <c r="BH988" s="56"/>
      <c r="BI988" s="56"/>
      <c r="BJ988" s="56"/>
      <c r="BK988" s="56"/>
      <c r="BL988" s="56"/>
      <c r="BM988" s="56"/>
      <c r="BN988" s="56"/>
      <c r="BO988" s="56"/>
      <c r="BP988" s="56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</row>
    <row r="989" ht="18.75" customHeight="1">
      <c r="A989" s="5"/>
      <c r="B989" s="5"/>
      <c r="C989" s="5"/>
      <c r="D989" s="5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6"/>
      <c r="BF989" s="56"/>
      <c r="BG989" s="56"/>
      <c r="BH989" s="56"/>
      <c r="BI989" s="56"/>
      <c r="BJ989" s="56"/>
      <c r="BK989" s="56"/>
      <c r="BL989" s="56"/>
      <c r="BM989" s="56"/>
      <c r="BN989" s="56"/>
      <c r="BO989" s="56"/>
      <c r="BP989" s="56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</row>
    <row r="990" ht="18.75" customHeight="1">
      <c r="A990" s="5"/>
      <c r="B990" s="5"/>
      <c r="C990" s="5"/>
      <c r="D990" s="5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6"/>
      <c r="BP990" s="56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</row>
    <row r="991" ht="18.75" customHeight="1">
      <c r="A991" s="5"/>
      <c r="B991" s="5"/>
      <c r="C991" s="5"/>
      <c r="D991" s="5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56"/>
      <c r="BH991" s="56"/>
      <c r="BI991" s="56"/>
      <c r="BJ991" s="56"/>
      <c r="BK991" s="56"/>
      <c r="BL991" s="56"/>
      <c r="BM991" s="56"/>
      <c r="BN991" s="56"/>
      <c r="BO991" s="56"/>
      <c r="BP991" s="56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</row>
    <row r="992" ht="18.75" customHeight="1">
      <c r="A992" s="5"/>
      <c r="B992" s="5"/>
      <c r="C992" s="5"/>
      <c r="D992" s="5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6"/>
      <c r="BF992" s="56"/>
      <c r="BG992" s="56"/>
      <c r="BH992" s="56"/>
      <c r="BI992" s="56"/>
      <c r="BJ992" s="56"/>
      <c r="BK992" s="56"/>
      <c r="BL992" s="56"/>
      <c r="BM992" s="56"/>
      <c r="BN992" s="56"/>
      <c r="BO992" s="56"/>
      <c r="BP992" s="56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</row>
    <row r="993" ht="18.75" customHeight="1">
      <c r="A993" s="5"/>
      <c r="B993" s="5"/>
      <c r="C993" s="5"/>
      <c r="D993" s="5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6"/>
      <c r="BF993" s="56"/>
      <c r="BG993" s="56"/>
      <c r="BH993" s="56"/>
      <c r="BI993" s="56"/>
      <c r="BJ993" s="56"/>
      <c r="BK993" s="56"/>
      <c r="BL993" s="56"/>
      <c r="BM993" s="56"/>
      <c r="BN993" s="56"/>
      <c r="BO993" s="56"/>
      <c r="BP993" s="56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</row>
    <row r="994" ht="18.75" customHeight="1">
      <c r="A994" s="5"/>
      <c r="B994" s="5"/>
      <c r="C994" s="5"/>
      <c r="D994" s="5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6"/>
      <c r="BF994" s="56"/>
      <c r="BG994" s="56"/>
      <c r="BH994" s="56"/>
      <c r="BI994" s="56"/>
      <c r="BJ994" s="56"/>
      <c r="BK994" s="56"/>
      <c r="BL994" s="56"/>
      <c r="BM994" s="56"/>
      <c r="BN994" s="56"/>
      <c r="BO994" s="56"/>
      <c r="BP994" s="56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</row>
    <row r="995" ht="18.75" customHeight="1">
      <c r="A995" s="5"/>
      <c r="B995" s="5"/>
      <c r="C995" s="5"/>
      <c r="D995" s="5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56"/>
      <c r="BH995" s="56"/>
      <c r="BI995" s="56"/>
      <c r="BJ995" s="56"/>
      <c r="BK995" s="56"/>
      <c r="BL995" s="56"/>
      <c r="BM995" s="56"/>
      <c r="BN995" s="56"/>
      <c r="BO995" s="56"/>
      <c r="BP995" s="56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</row>
    <row r="996" ht="18.75" customHeight="1">
      <c r="A996" s="5"/>
      <c r="B996" s="5"/>
      <c r="C996" s="5"/>
      <c r="D996" s="5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  <c r="BI996" s="56"/>
      <c r="BJ996" s="56"/>
      <c r="BK996" s="56"/>
      <c r="BL996" s="56"/>
      <c r="BM996" s="56"/>
      <c r="BN996" s="56"/>
      <c r="BO996" s="56"/>
      <c r="BP996" s="56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</row>
    <row r="997" ht="18.75" customHeight="1">
      <c r="A997" s="5"/>
      <c r="B997" s="5"/>
      <c r="C997" s="5"/>
      <c r="D997" s="5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6"/>
      <c r="BF997" s="56"/>
      <c r="BG997" s="56"/>
      <c r="BH997" s="56"/>
      <c r="BI997" s="56"/>
      <c r="BJ997" s="56"/>
      <c r="BK997" s="56"/>
      <c r="BL997" s="56"/>
      <c r="BM997" s="56"/>
      <c r="BN997" s="56"/>
      <c r="BO997" s="56"/>
      <c r="BP997" s="56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</row>
    <row r="998" ht="18.75" customHeight="1">
      <c r="A998" s="5"/>
      <c r="B998" s="5"/>
      <c r="C998" s="5"/>
      <c r="D998" s="5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56"/>
      <c r="BH998" s="56"/>
      <c r="BI998" s="56"/>
      <c r="BJ998" s="56"/>
      <c r="BK998" s="56"/>
      <c r="BL998" s="56"/>
      <c r="BM998" s="56"/>
      <c r="BN998" s="56"/>
      <c r="BO998" s="56"/>
      <c r="BP998" s="56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</row>
    <row r="999" ht="18.75" customHeight="1">
      <c r="A999" s="5"/>
      <c r="B999" s="5"/>
      <c r="C999" s="5"/>
      <c r="D999" s="5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  <c r="BI999" s="56"/>
      <c r="BJ999" s="56"/>
      <c r="BK999" s="56"/>
      <c r="BL999" s="56"/>
      <c r="BM999" s="56"/>
      <c r="BN999" s="56"/>
      <c r="BO999" s="56"/>
      <c r="BP999" s="56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</row>
    <row r="1000" ht="18.75" customHeight="1">
      <c r="A1000" s="5"/>
      <c r="B1000" s="5"/>
      <c r="C1000" s="5"/>
      <c r="D1000" s="5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6"/>
      <c r="BF1000" s="56"/>
      <c r="BG1000" s="56"/>
      <c r="BH1000" s="56"/>
      <c r="BI1000" s="56"/>
      <c r="BJ1000" s="56"/>
      <c r="BK1000" s="56"/>
      <c r="BL1000" s="56"/>
      <c r="BM1000" s="56"/>
      <c r="BN1000" s="56"/>
      <c r="BO1000" s="56"/>
      <c r="BP1000" s="56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</row>
  </sheetData>
  <mergeCells count="68"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BM3:BP3"/>
    <mergeCell ref="A1:AN1"/>
    <mergeCell ref="A2:A4"/>
    <mergeCell ref="B2:C3"/>
    <mergeCell ref="E2:X2"/>
    <mergeCell ref="AO2:BP2"/>
    <mergeCell ref="E3:H3"/>
    <mergeCell ref="I3:L3"/>
    <mergeCell ref="A41:D41"/>
    <mergeCell ref="A42:D42"/>
    <mergeCell ref="A43:D43"/>
    <mergeCell ref="A34:D34"/>
    <mergeCell ref="A35:D35"/>
    <mergeCell ref="A36:D36"/>
    <mergeCell ref="A37:D37"/>
    <mergeCell ref="A38:D38"/>
    <mergeCell ref="A39:D39"/>
    <mergeCell ref="A40:D40"/>
    <mergeCell ref="M3:P3"/>
    <mergeCell ref="Q3:T3"/>
    <mergeCell ref="A7:A8"/>
    <mergeCell ref="B7:B8"/>
    <mergeCell ref="C7:C8"/>
    <mergeCell ref="B11:B12"/>
    <mergeCell ref="C11:C12"/>
    <mergeCell ref="A11:A12"/>
    <mergeCell ref="A13:A14"/>
    <mergeCell ref="B13:B14"/>
    <mergeCell ref="C13:C14"/>
    <mergeCell ref="A15:A16"/>
    <mergeCell ref="B15:B16"/>
    <mergeCell ref="C15:C16"/>
    <mergeCell ref="B21:B22"/>
    <mergeCell ref="C21:C22"/>
    <mergeCell ref="A17:A18"/>
    <mergeCell ref="B17:B18"/>
    <mergeCell ref="C17:C18"/>
    <mergeCell ref="A19:A20"/>
    <mergeCell ref="B19:B20"/>
    <mergeCell ref="C19:C20"/>
    <mergeCell ref="A21:A22"/>
    <mergeCell ref="B27:B28"/>
    <mergeCell ref="C27:C28"/>
    <mergeCell ref="A23:A24"/>
    <mergeCell ref="B23:B24"/>
    <mergeCell ref="C23:C24"/>
    <mergeCell ref="A25:A26"/>
    <mergeCell ref="B25:B26"/>
    <mergeCell ref="C25:C26"/>
    <mergeCell ref="A27:A28"/>
    <mergeCell ref="A29:A30"/>
    <mergeCell ref="B29:B30"/>
    <mergeCell ref="C29:C30"/>
    <mergeCell ref="A31:A32"/>
    <mergeCell ref="B31:B32"/>
    <mergeCell ref="C31:C32"/>
    <mergeCell ref="A33:D3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41.29"/>
    <col customWidth="1" min="2" max="2" width="5.57"/>
    <col customWidth="1" min="3" max="3" width="6.86"/>
    <col customWidth="1" min="4" max="4" width="27.43"/>
    <col customWidth="1" min="5" max="7" width="6.0"/>
    <col customWidth="1" min="8" max="8" width="6.43"/>
    <col customWidth="1" min="9" max="27" width="6.86"/>
    <col customWidth="1" min="28" max="28" width="7.86"/>
    <col customWidth="1" hidden="1" min="29" max="31" width="7.86"/>
    <col customWidth="1" hidden="1" min="32" max="33" width="7.43"/>
    <col customWidth="1" hidden="1" min="34" max="37" width="7.86"/>
    <col customWidth="1" hidden="1" min="38" max="38" width="7.43"/>
    <col customWidth="1" hidden="1" min="39" max="39" width="7.86"/>
    <col customWidth="1" hidden="1" min="40" max="40" width="7.43"/>
    <col customWidth="1" hidden="1" min="41" max="43" width="7.86"/>
    <col customWidth="1" hidden="1" min="44" max="44" width="7.43"/>
    <col customWidth="1" hidden="1" min="45" max="50" width="7.86"/>
    <col customWidth="1" hidden="1" min="51" max="52" width="8.29"/>
    <col customWidth="1" hidden="1" min="53" max="67" width="6.86"/>
    <col customWidth="1" hidden="1" min="68" max="68" width="7.86"/>
    <col customWidth="1" min="69" max="82" width="9.14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</row>
    <row r="2" ht="29.25" customHeight="1">
      <c r="A2" s="6" t="s">
        <v>1</v>
      </c>
      <c r="B2" s="7" t="s">
        <v>2</v>
      </c>
      <c r="C2" s="8"/>
      <c r="D2" s="9"/>
      <c r="E2" s="10">
        <v>2024.0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2"/>
      <c r="AC2" s="102"/>
      <c r="AD2" s="102"/>
      <c r="AE2" s="102"/>
      <c r="AF2" s="102"/>
      <c r="AG2" s="102"/>
      <c r="AH2" s="102"/>
      <c r="AI2" s="102"/>
      <c r="AJ2" s="103"/>
      <c r="AK2" s="13"/>
      <c r="AL2" s="13"/>
      <c r="AM2" s="13"/>
      <c r="AN2" s="13"/>
      <c r="AO2" s="14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2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</row>
    <row r="3" ht="30.0" customHeight="1">
      <c r="A3" s="15"/>
      <c r="B3" s="16"/>
      <c r="C3" s="17"/>
      <c r="D3" s="18"/>
      <c r="E3" s="19" t="s">
        <v>3</v>
      </c>
      <c r="F3" s="11"/>
      <c r="G3" s="11"/>
      <c r="H3" s="12"/>
      <c r="I3" s="19" t="s">
        <v>4</v>
      </c>
      <c r="J3" s="11"/>
      <c r="K3" s="11"/>
      <c r="L3" s="12"/>
      <c r="M3" s="19" t="s">
        <v>5</v>
      </c>
      <c r="N3" s="11"/>
      <c r="O3" s="11"/>
      <c r="P3" s="12"/>
      <c r="Q3" s="19" t="s">
        <v>6</v>
      </c>
      <c r="R3" s="11"/>
      <c r="S3" s="11"/>
      <c r="T3" s="12"/>
      <c r="U3" s="19" t="s">
        <v>7</v>
      </c>
      <c r="V3" s="11"/>
      <c r="W3" s="11"/>
      <c r="X3" s="12"/>
      <c r="Y3" s="19" t="s">
        <v>8</v>
      </c>
      <c r="Z3" s="11"/>
      <c r="AA3" s="11"/>
      <c r="AB3" s="12"/>
      <c r="AC3" s="19" t="s">
        <v>9</v>
      </c>
      <c r="AD3" s="11"/>
      <c r="AE3" s="11"/>
      <c r="AF3" s="12"/>
      <c r="AG3" s="19" t="s">
        <v>10</v>
      </c>
      <c r="AH3" s="11"/>
      <c r="AI3" s="11"/>
      <c r="AJ3" s="12"/>
      <c r="AK3" s="19"/>
      <c r="AL3" s="11"/>
      <c r="AM3" s="11"/>
      <c r="AN3" s="12"/>
      <c r="AO3" s="19"/>
      <c r="AP3" s="11"/>
      <c r="AQ3" s="11"/>
      <c r="AR3" s="12"/>
      <c r="AS3" s="19"/>
      <c r="AT3" s="11"/>
      <c r="AU3" s="11"/>
      <c r="AV3" s="12"/>
      <c r="AW3" s="19"/>
      <c r="AX3" s="11"/>
      <c r="AY3" s="11"/>
      <c r="AZ3" s="12"/>
      <c r="BA3" s="19"/>
      <c r="BB3" s="11"/>
      <c r="BC3" s="11"/>
      <c r="BD3" s="12"/>
      <c r="BE3" s="19"/>
      <c r="BF3" s="11"/>
      <c r="BG3" s="11"/>
      <c r="BH3" s="12"/>
      <c r="BI3" s="19"/>
      <c r="BJ3" s="11"/>
      <c r="BK3" s="11"/>
      <c r="BL3" s="12"/>
      <c r="BM3" s="19"/>
      <c r="BN3" s="11"/>
      <c r="BO3" s="11"/>
      <c r="BP3" s="12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</row>
    <row r="4" ht="25.5" customHeight="1">
      <c r="A4" s="20"/>
      <c r="B4" s="21" t="s">
        <v>11</v>
      </c>
      <c r="C4" s="22" t="s">
        <v>12</v>
      </c>
      <c r="D4" s="22"/>
      <c r="E4" s="22">
        <v>1.0</v>
      </c>
      <c r="F4" s="22">
        <v>2.0</v>
      </c>
      <c r="G4" s="22">
        <v>3.0</v>
      </c>
      <c r="H4" s="22">
        <v>4.0</v>
      </c>
      <c r="I4" s="22">
        <v>1.0</v>
      </c>
      <c r="J4" s="22">
        <v>2.0</v>
      </c>
      <c r="K4" s="22">
        <v>3.0</v>
      </c>
      <c r="L4" s="22">
        <v>4.0</v>
      </c>
      <c r="M4" s="22">
        <v>1.0</v>
      </c>
      <c r="N4" s="22">
        <v>2.0</v>
      </c>
      <c r="O4" s="22">
        <v>3.0</v>
      </c>
      <c r="P4" s="22">
        <v>4.0</v>
      </c>
      <c r="Q4" s="22">
        <v>1.0</v>
      </c>
      <c r="R4" s="22">
        <v>2.0</v>
      </c>
      <c r="S4" s="22">
        <v>3.0</v>
      </c>
      <c r="T4" s="22">
        <v>4.0</v>
      </c>
      <c r="U4" s="22">
        <v>1.0</v>
      </c>
      <c r="V4" s="22">
        <v>2.0</v>
      </c>
      <c r="W4" s="22">
        <v>3.0</v>
      </c>
      <c r="X4" s="22">
        <v>4.0</v>
      </c>
      <c r="Y4" s="22">
        <v>1.0</v>
      </c>
      <c r="Z4" s="22">
        <v>2.0</v>
      </c>
      <c r="AA4" s="22">
        <v>3.0</v>
      </c>
      <c r="AB4" s="22">
        <v>4.0</v>
      </c>
      <c r="AC4" s="22">
        <v>1.0</v>
      </c>
      <c r="AD4" s="22">
        <v>2.0</v>
      </c>
      <c r="AE4" s="22">
        <v>3.0</v>
      </c>
      <c r="AF4" s="22">
        <v>4.0</v>
      </c>
      <c r="AG4" s="22">
        <v>1.0</v>
      </c>
      <c r="AH4" s="22">
        <v>2.0</v>
      </c>
      <c r="AI4" s="22">
        <v>3.0</v>
      </c>
      <c r="AJ4" s="22">
        <v>4.0</v>
      </c>
      <c r="AK4" s="22">
        <v>1.0</v>
      </c>
      <c r="AL4" s="22">
        <v>2.0</v>
      </c>
      <c r="AM4" s="22">
        <v>3.0</v>
      </c>
      <c r="AN4" s="22">
        <v>4.0</v>
      </c>
      <c r="AO4" s="22">
        <v>1.0</v>
      </c>
      <c r="AP4" s="22">
        <v>2.0</v>
      </c>
      <c r="AQ4" s="22">
        <v>3.0</v>
      </c>
      <c r="AR4" s="22">
        <v>4.0</v>
      </c>
      <c r="AS4" s="22">
        <v>1.0</v>
      </c>
      <c r="AT4" s="22">
        <v>2.0</v>
      </c>
      <c r="AU4" s="22">
        <v>3.0</v>
      </c>
      <c r="AV4" s="22">
        <v>4.0</v>
      </c>
      <c r="AW4" s="22">
        <v>1.0</v>
      </c>
      <c r="AX4" s="22">
        <v>2.0</v>
      </c>
      <c r="AY4" s="22">
        <v>3.0</v>
      </c>
      <c r="AZ4" s="22">
        <v>4.0</v>
      </c>
      <c r="BA4" s="22">
        <v>1.0</v>
      </c>
      <c r="BB4" s="22">
        <v>2.0</v>
      </c>
      <c r="BC4" s="22">
        <v>3.0</v>
      </c>
      <c r="BD4" s="22">
        <v>4.0</v>
      </c>
      <c r="BE4" s="22">
        <v>1.0</v>
      </c>
      <c r="BF4" s="22">
        <v>2.0</v>
      </c>
      <c r="BG4" s="22">
        <v>3.0</v>
      </c>
      <c r="BH4" s="22">
        <v>4.0</v>
      </c>
      <c r="BI4" s="22">
        <v>1.0</v>
      </c>
      <c r="BJ4" s="22">
        <v>2.0</v>
      </c>
      <c r="BK4" s="22">
        <v>3.0</v>
      </c>
      <c r="BL4" s="22">
        <v>4.0</v>
      </c>
      <c r="BM4" s="22">
        <v>1.0</v>
      </c>
      <c r="BN4" s="22">
        <v>2.0</v>
      </c>
      <c r="BO4" s="22">
        <v>3.0</v>
      </c>
      <c r="BP4" s="22">
        <v>4.0</v>
      </c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</row>
    <row r="5" ht="25.5" customHeight="1">
      <c r="A5" s="23" t="s">
        <v>13</v>
      </c>
      <c r="B5" s="24">
        <f>SUM(B6:B28)</f>
        <v>100</v>
      </c>
      <c r="C5" s="24">
        <f>SUM(C6,C15:C26,C27:C30)</f>
        <v>20</v>
      </c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</row>
    <row r="6" ht="18.75" hidden="1" customHeight="1">
      <c r="A6" s="26"/>
      <c r="B6" s="27"/>
      <c r="C6" s="28"/>
      <c r="D6" s="29"/>
      <c r="E6" s="30"/>
      <c r="F6" s="30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</row>
    <row r="7" ht="25.5" customHeight="1">
      <c r="A7" s="32" t="s">
        <v>97</v>
      </c>
      <c r="B7" s="33">
        <v>20.0</v>
      </c>
      <c r="C7" s="34">
        <f>(B7/$B$5)*100</f>
        <v>20</v>
      </c>
      <c r="D7" s="28" t="s">
        <v>15</v>
      </c>
      <c r="E7" s="35"/>
      <c r="F7" s="35"/>
      <c r="G7" s="35"/>
      <c r="H7" s="35"/>
      <c r="I7" s="35">
        <f t="shared" ref="I7:L7" si="1">$C$7/4</f>
        <v>5</v>
      </c>
      <c r="J7" s="35">
        <f t="shared" si="1"/>
        <v>5</v>
      </c>
      <c r="K7" s="35">
        <f t="shared" si="1"/>
        <v>5</v>
      </c>
      <c r="L7" s="35">
        <f t="shared" si="1"/>
        <v>5</v>
      </c>
      <c r="M7" s="35"/>
      <c r="N7" s="35"/>
      <c r="O7" s="36"/>
      <c r="P7" s="36"/>
      <c r="Q7" s="36"/>
      <c r="R7" s="36"/>
      <c r="S7" s="36"/>
      <c r="T7" s="36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</row>
    <row r="8" ht="25.5" customHeight="1">
      <c r="A8" s="20"/>
      <c r="B8" s="20"/>
      <c r="C8" s="20"/>
      <c r="D8" s="28" t="s">
        <v>16</v>
      </c>
      <c r="E8" s="30"/>
      <c r="F8" s="30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ht="25.5" customHeight="1">
      <c r="A9" s="32" t="s">
        <v>98</v>
      </c>
      <c r="B9" s="33">
        <v>20.0</v>
      </c>
      <c r="C9" s="34">
        <f>(B9/$B$5)*100</f>
        <v>20</v>
      </c>
      <c r="D9" s="28" t="s">
        <v>15</v>
      </c>
      <c r="E9" s="37"/>
      <c r="F9" s="37"/>
      <c r="G9" s="35"/>
      <c r="H9" s="35"/>
      <c r="I9" s="35"/>
      <c r="J9" s="35"/>
      <c r="K9" s="35"/>
      <c r="L9" s="35"/>
      <c r="M9" s="35">
        <f t="shared" ref="M9:P9" si="2">$C$9/4</f>
        <v>5</v>
      </c>
      <c r="N9" s="35">
        <f t="shared" si="2"/>
        <v>5</v>
      </c>
      <c r="O9" s="35">
        <f t="shared" si="2"/>
        <v>5</v>
      </c>
      <c r="P9" s="35">
        <f t="shared" si="2"/>
        <v>5</v>
      </c>
      <c r="Q9" s="35"/>
      <c r="R9" s="35"/>
      <c r="S9" s="36"/>
      <c r="T9" s="36"/>
      <c r="U9" s="36"/>
      <c r="V9" s="36"/>
      <c r="W9" s="36"/>
      <c r="X9" s="36"/>
      <c r="Y9" s="35"/>
      <c r="Z9" s="35"/>
      <c r="AA9" s="35"/>
      <c r="AB9" s="35"/>
      <c r="AC9" s="35"/>
      <c r="AD9" s="35"/>
      <c r="AE9" s="35"/>
      <c r="AF9" s="35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ht="25.5" customHeight="1">
      <c r="A10" s="20"/>
      <c r="B10" s="20"/>
      <c r="C10" s="20"/>
      <c r="D10" s="28" t="s">
        <v>16</v>
      </c>
      <c r="E10" s="30"/>
      <c r="F10" s="30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ht="25.5" customHeight="1">
      <c r="A11" s="32" t="s">
        <v>18</v>
      </c>
      <c r="B11" s="33">
        <v>20.0</v>
      </c>
      <c r="C11" s="34">
        <f>(B11/$B$5)*100</f>
        <v>20</v>
      </c>
      <c r="D11" s="28" t="s">
        <v>15</v>
      </c>
      <c r="E11" s="37"/>
      <c r="F11" s="37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>
        <f t="shared" ref="Q11:T11" si="3">$C$11/4</f>
        <v>5</v>
      </c>
      <c r="R11" s="35">
        <f t="shared" si="3"/>
        <v>5</v>
      </c>
      <c r="S11" s="35">
        <f t="shared" si="3"/>
        <v>5</v>
      </c>
      <c r="T11" s="35">
        <f t="shared" si="3"/>
        <v>5</v>
      </c>
      <c r="U11" s="36"/>
      <c r="V11" s="36"/>
      <c r="W11" s="36"/>
      <c r="X11" s="36"/>
      <c r="Y11" s="36"/>
      <c r="Z11" s="36"/>
      <c r="AA11" s="36"/>
      <c r="AB11" s="36"/>
      <c r="AC11" s="35"/>
      <c r="AD11" s="35"/>
      <c r="AE11" s="35"/>
      <c r="AF11" s="35"/>
      <c r="AG11" s="35"/>
      <c r="AH11" s="35"/>
      <c r="AI11" s="35"/>
      <c r="AJ11" s="35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ht="25.5" customHeight="1">
      <c r="A12" s="20"/>
      <c r="B12" s="20"/>
      <c r="C12" s="20"/>
      <c r="D12" s="28" t="s">
        <v>16</v>
      </c>
      <c r="E12" s="30"/>
      <c r="F12" s="30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ht="25.5" customHeight="1">
      <c r="A13" s="32" t="s">
        <v>99</v>
      </c>
      <c r="B13" s="33">
        <v>20.0</v>
      </c>
      <c r="C13" s="34">
        <f>(B13/$B$5)*100</f>
        <v>20</v>
      </c>
      <c r="D13" s="28" t="s">
        <v>15</v>
      </c>
      <c r="E13" s="37"/>
      <c r="F13" s="37"/>
      <c r="G13" s="35"/>
      <c r="H13" s="35"/>
      <c r="I13" s="35"/>
      <c r="J13" s="35"/>
      <c r="K13" s="35"/>
      <c r="L13" s="35"/>
      <c r="M13" s="36"/>
      <c r="N13" s="36"/>
      <c r="O13" s="35"/>
      <c r="P13" s="35"/>
      <c r="Q13" s="35"/>
      <c r="R13" s="35"/>
      <c r="S13" s="35"/>
      <c r="T13" s="35"/>
      <c r="U13" s="35">
        <f t="shared" ref="U13:X13" si="4">$C$13/4</f>
        <v>5</v>
      </c>
      <c r="V13" s="35">
        <f t="shared" si="4"/>
        <v>5</v>
      </c>
      <c r="W13" s="35">
        <f t="shared" si="4"/>
        <v>5</v>
      </c>
      <c r="X13" s="35">
        <f t="shared" si="4"/>
        <v>5</v>
      </c>
      <c r="Y13" s="35"/>
      <c r="Z13" s="35"/>
      <c r="AA13" s="35"/>
      <c r="AB13" s="35"/>
      <c r="AC13" s="35"/>
      <c r="AD13" s="35"/>
      <c r="AE13" s="35"/>
      <c r="AF13" s="35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ht="25.5" customHeight="1">
      <c r="A14" s="20"/>
      <c r="B14" s="20"/>
      <c r="C14" s="20"/>
      <c r="D14" s="28" t="s">
        <v>16</v>
      </c>
      <c r="E14" s="30"/>
      <c r="F14" s="30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ht="25.5" customHeight="1">
      <c r="A15" s="32" t="s">
        <v>100</v>
      </c>
      <c r="B15" s="33">
        <v>20.0</v>
      </c>
      <c r="C15" s="34">
        <f>(B15/$B$5)*100</f>
        <v>20</v>
      </c>
      <c r="D15" s="28" t="s">
        <v>15</v>
      </c>
      <c r="E15" s="37"/>
      <c r="F15" s="37"/>
      <c r="G15" s="36"/>
      <c r="H15" s="36"/>
      <c r="I15" s="36"/>
      <c r="J15" s="36"/>
      <c r="K15" s="36"/>
      <c r="L15" s="36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>
        <f t="shared" ref="Y15:AB15" si="5">$C$15/4</f>
        <v>5</v>
      </c>
      <c r="Z15" s="35">
        <f t="shared" si="5"/>
        <v>5</v>
      </c>
      <c r="AA15" s="35">
        <f t="shared" si="5"/>
        <v>5</v>
      </c>
      <c r="AB15" s="35">
        <f t="shared" si="5"/>
        <v>5</v>
      </c>
      <c r="AC15" s="36"/>
      <c r="AD15" s="36"/>
      <c r="AE15" s="36"/>
      <c r="AF15" s="36"/>
      <c r="AG15" s="35"/>
      <c r="AH15" s="35"/>
      <c r="AI15" s="35"/>
      <c r="AJ15" s="35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ht="32.25" customHeight="1">
      <c r="A16" s="20"/>
      <c r="B16" s="20"/>
      <c r="C16" s="20"/>
      <c r="D16" s="28" t="s">
        <v>16</v>
      </c>
      <c r="E16" s="31"/>
      <c r="F16" s="31"/>
      <c r="G16" s="27"/>
      <c r="H16" s="27"/>
      <c r="I16" s="27"/>
      <c r="J16" s="38"/>
      <c r="K16" s="38"/>
      <c r="L16" s="27"/>
      <c r="M16" s="27"/>
      <c r="N16" s="27"/>
      <c r="O16" s="27"/>
      <c r="P16" s="27"/>
      <c r="Q16" s="27"/>
      <c r="R16" s="38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ht="25.5" hidden="1" customHeight="1">
      <c r="A17" s="39"/>
      <c r="B17" s="33"/>
      <c r="C17" s="34">
        <f>(B17/$B$5)*100</f>
        <v>0</v>
      </c>
      <c r="D17" s="28" t="s">
        <v>15</v>
      </c>
      <c r="E17" s="37"/>
      <c r="F17" s="37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ht="25.5" hidden="1" customHeight="1">
      <c r="A18" s="20"/>
      <c r="B18" s="20"/>
      <c r="C18" s="20"/>
      <c r="D18" s="28" t="s">
        <v>16</v>
      </c>
      <c r="E18" s="31"/>
      <c r="F18" s="31"/>
      <c r="G18" s="27"/>
      <c r="H18" s="27"/>
      <c r="I18" s="27"/>
      <c r="J18" s="27"/>
      <c r="K18" s="27"/>
      <c r="L18" s="27"/>
      <c r="M18" s="27"/>
      <c r="N18" s="27"/>
      <c r="O18" s="40"/>
      <c r="P18" s="40"/>
      <c r="Q18" s="40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</row>
    <row r="19" ht="25.5" hidden="1" customHeight="1">
      <c r="A19" s="39"/>
      <c r="B19" s="33"/>
      <c r="C19" s="34">
        <f>(B19/$B$5)*100</f>
        <v>0</v>
      </c>
      <c r="D19" s="28" t="s">
        <v>15</v>
      </c>
      <c r="E19" s="37"/>
      <c r="F19" s="37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</row>
    <row r="20" ht="25.5" hidden="1" customHeight="1">
      <c r="A20" s="20"/>
      <c r="B20" s="20"/>
      <c r="C20" s="20"/>
      <c r="D20" s="28" t="s">
        <v>16</v>
      </c>
      <c r="E20" s="31"/>
      <c r="F20" s="31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</row>
    <row r="21" ht="25.5" hidden="1" customHeight="1">
      <c r="A21" s="39"/>
      <c r="B21" s="33"/>
      <c r="C21" s="34">
        <f>(B21/$B$5)*100</f>
        <v>0</v>
      </c>
      <c r="D21" s="28" t="s">
        <v>15</v>
      </c>
      <c r="E21" s="37"/>
      <c r="F21" s="37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41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</row>
    <row r="22" ht="25.5" hidden="1" customHeight="1">
      <c r="A22" s="20"/>
      <c r="B22" s="20"/>
      <c r="C22" s="20"/>
      <c r="D22" s="28" t="s">
        <v>16</v>
      </c>
      <c r="E22" s="31"/>
      <c r="F22" s="31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40"/>
      <c r="AX22" s="40"/>
      <c r="AY22" s="42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</row>
    <row r="23" ht="25.5" hidden="1" customHeight="1">
      <c r="A23" s="39"/>
      <c r="B23" s="33"/>
      <c r="C23" s="34">
        <f>(B23/$B$5)*100</f>
        <v>0</v>
      </c>
      <c r="D23" s="28" t="s">
        <v>15</v>
      </c>
      <c r="E23" s="37"/>
      <c r="F23" s="37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5"/>
      <c r="AF23" s="35"/>
      <c r="AG23" s="35"/>
      <c r="AH23" s="35"/>
      <c r="AI23" s="35"/>
      <c r="AJ23" s="35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5"/>
      <c r="BA23" s="35"/>
      <c r="BB23" s="35"/>
      <c r="BC23" s="35"/>
      <c r="BD23" s="35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</row>
    <row r="24" ht="25.5" hidden="1" customHeight="1">
      <c r="A24" s="20"/>
      <c r="B24" s="20"/>
      <c r="C24" s="20"/>
      <c r="D24" s="28" t="s">
        <v>16</v>
      </c>
      <c r="E24" s="31"/>
      <c r="F24" s="31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40"/>
      <c r="AX24" s="40"/>
      <c r="AY24" s="40"/>
      <c r="AZ24" s="42"/>
      <c r="BA24" s="42"/>
      <c r="BB24" s="42"/>
      <c r="BC24" s="42"/>
      <c r="BD24" s="42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</row>
    <row r="25" ht="25.5" hidden="1" customHeight="1">
      <c r="A25" s="39"/>
      <c r="B25" s="33"/>
      <c r="C25" s="43">
        <f>(B25/$B$5)*100</f>
        <v>0</v>
      </c>
      <c r="D25" s="28" t="s">
        <v>15</v>
      </c>
      <c r="E25" s="37"/>
      <c r="F25" s="37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5"/>
      <c r="AI25" s="35"/>
      <c r="AJ25" s="35"/>
      <c r="AK25" s="35"/>
      <c r="AL25" s="35"/>
      <c r="AM25" s="35"/>
      <c r="AN25" s="35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5"/>
      <c r="BF25" s="35"/>
      <c r="BG25" s="35"/>
      <c r="BH25" s="35"/>
      <c r="BI25" s="35"/>
      <c r="BJ25" s="35"/>
      <c r="BK25" s="35"/>
      <c r="BL25" s="35"/>
      <c r="BM25" s="36"/>
      <c r="BN25" s="36"/>
      <c r="BO25" s="36"/>
      <c r="BP25" s="36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</row>
    <row r="26" ht="55.5" hidden="1" customHeight="1">
      <c r="A26" s="20"/>
      <c r="B26" s="20"/>
      <c r="C26" s="44"/>
      <c r="D26" s="28" t="s">
        <v>16</v>
      </c>
      <c r="E26" s="31"/>
      <c r="F26" s="31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42"/>
      <c r="BF26" s="42"/>
      <c r="BG26" s="42"/>
      <c r="BH26" s="42"/>
      <c r="BI26" s="42"/>
      <c r="BJ26" s="42"/>
      <c r="BK26" s="42"/>
      <c r="BL26" s="42"/>
      <c r="BM26" s="27"/>
      <c r="BN26" s="27"/>
      <c r="BO26" s="27"/>
      <c r="BP26" s="27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</row>
    <row r="27" ht="38.25" hidden="1" customHeight="1">
      <c r="A27" s="39"/>
      <c r="B27" s="33"/>
      <c r="C27" s="43">
        <f>(B27/$B$5)*100</f>
        <v>0</v>
      </c>
      <c r="D27" s="28" t="s">
        <v>15</v>
      </c>
      <c r="E27" s="37"/>
      <c r="F27" s="37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5"/>
      <c r="AL27" s="35"/>
      <c r="AM27" s="35"/>
      <c r="AN27" s="35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5">
        <f>C27/1</f>
        <v>0</v>
      </c>
      <c r="BN27" s="36"/>
      <c r="BO27" s="36"/>
      <c r="BP27" s="36"/>
      <c r="BQ27" s="5"/>
      <c r="BR27" s="45"/>
      <c r="BS27" s="5" t="s">
        <v>21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</row>
    <row r="28" ht="36.0" hidden="1" customHeight="1">
      <c r="A28" s="20"/>
      <c r="B28" s="20"/>
      <c r="C28" s="44"/>
      <c r="D28" s="28" t="s">
        <v>16</v>
      </c>
      <c r="E28" s="31"/>
      <c r="F28" s="31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42"/>
      <c r="BN28" s="27"/>
      <c r="BO28" s="27"/>
      <c r="BP28" s="27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</row>
    <row r="29" ht="25.5" hidden="1" customHeight="1">
      <c r="A29" s="33"/>
      <c r="B29" s="33"/>
      <c r="C29" s="34"/>
      <c r="D29" s="28"/>
      <c r="E29" s="37"/>
      <c r="F29" s="37"/>
      <c r="G29" s="36"/>
      <c r="H29" s="36"/>
      <c r="I29" s="36"/>
      <c r="J29" s="35">
        <f>$C$29/9</f>
        <v>0</v>
      </c>
      <c r="K29" s="36"/>
      <c r="L29" s="36"/>
      <c r="M29" s="36"/>
      <c r="N29" s="36"/>
      <c r="O29" s="36"/>
      <c r="P29" s="35">
        <f>$C$29/9</f>
        <v>0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5">
        <f>$C$29/9</f>
        <v>0</v>
      </c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5">
        <f>$C$29/9</f>
        <v>0</v>
      </c>
      <c r="AW29" s="36"/>
      <c r="AX29" s="36"/>
      <c r="AY29" s="36"/>
      <c r="AZ29" s="36"/>
      <c r="BA29" s="36"/>
      <c r="BB29" s="35">
        <f>$C$29/9</f>
        <v>0</v>
      </c>
      <c r="BC29" s="36"/>
      <c r="BD29" s="36"/>
      <c r="BE29" s="36"/>
      <c r="BF29" s="36"/>
      <c r="BG29" s="36"/>
      <c r="BH29" s="36"/>
      <c r="BI29" s="36"/>
      <c r="BJ29" s="36"/>
      <c r="BK29" s="36"/>
      <c r="BL29" s="35">
        <f>$C$29/9</f>
        <v>0</v>
      </c>
      <c r="BM29" s="36"/>
      <c r="BN29" s="35">
        <f t="shared" ref="BN29:BP29" si="6">$C$29/9</f>
        <v>0</v>
      </c>
      <c r="BO29" s="35">
        <f t="shared" si="6"/>
        <v>0</v>
      </c>
      <c r="BP29" s="35">
        <f t="shared" si="6"/>
        <v>0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</row>
    <row r="30" ht="25.5" hidden="1" customHeight="1">
      <c r="A30" s="20"/>
      <c r="B30" s="20"/>
      <c r="C30" s="20"/>
      <c r="D30" s="28"/>
      <c r="E30" s="31"/>
      <c r="F30" s="31"/>
      <c r="G30" s="27"/>
      <c r="H30" s="27"/>
      <c r="I30" s="27"/>
      <c r="J30" s="46"/>
      <c r="K30" s="27"/>
      <c r="L30" s="27"/>
      <c r="M30" s="27"/>
      <c r="N30" s="27"/>
      <c r="O30" s="27"/>
      <c r="P30" s="46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46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46"/>
      <c r="AW30" s="27"/>
      <c r="AX30" s="27"/>
      <c r="AY30" s="27"/>
      <c r="AZ30" s="27"/>
      <c r="BA30" s="27"/>
      <c r="BB30" s="46"/>
      <c r="BC30" s="27"/>
      <c r="BD30" s="27"/>
      <c r="BE30" s="27"/>
      <c r="BF30" s="27"/>
      <c r="BG30" s="27"/>
      <c r="BH30" s="27"/>
      <c r="BI30" s="27"/>
      <c r="BJ30" s="27"/>
      <c r="BK30" s="27"/>
      <c r="BL30" s="46"/>
      <c r="BM30" s="27"/>
      <c r="BN30" s="42"/>
      <c r="BO30" s="42"/>
      <c r="BP30" s="46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</row>
    <row r="31" ht="22.5" customHeight="1">
      <c r="A31" s="47" t="s">
        <v>22</v>
      </c>
      <c r="B31" s="11"/>
      <c r="C31" s="11"/>
      <c r="D31" s="12"/>
      <c r="E31" s="48">
        <f t="shared" ref="E31:BP31" si="7">SUM(E7,E9,E11,E13,E15,E17,E19,E21,E23,E25,E27,E29)</f>
        <v>0</v>
      </c>
      <c r="F31" s="48">
        <f t="shared" si="7"/>
        <v>0</v>
      </c>
      <c r="G31" s="48">
        <f t="shared" si="7"/>
        <v>0</v>
      </c>
      <c r="H31" s="48">
        <f t="shared" si="7"/>
        <v>0</v>
      </c>
      <c r="I31" s="48">
        <f t="shared" si="7"/>
        <v>5</v>
      </c>
      <c r="J31" s="48">
        <f t="shared" si="7"/>
        <v>5</v>
      </c>
      <c r="K31" s="48">
        <f t="shared" si="7"/>
        <v>5</v>
      </c>
      <c r="L31" s="48">
        <f t="shared" si="7"/>
        <v>5</v>
      </c>
      <c r="M31" s="48">
        <f t="shared" si="7"/>
        <v>5</v>
      </c>
      <c r="N31" s="48">
        <f t="shared" si="7"/>
        <v>5</v>
      </c>
      <c r="O31" s="48">
        <f t="shared" si="7"/>
        <v>5</v>
      </c>
      <c r="P31" s="48">
        <f t="shared" si="7"/>
        <v>5</v>
      </c>
      <c r="Q31" s="48">
        <f t="shared" si="7"/>
        <v>5</v>
      </c>
      <c r="R31" s="48">
        <f t="shared" si="7"/>
        <v>5</v>
      </c>
      <c r="S31" s="48">
        <f t="shared" si="7"/>
        <v>5</v>
      </c>
      <c r="T31" s="48">
        <f t="shared" si="7"/>
        <v>5</v>
      </c>
      <c r="U31" s="48">
        <f t="shared" si="7"/>
        <v>5</v>
      </c>
      <c r="V31" s="48">
        <f t="shared" si="7"/>
        <v>5</v>
      </c>
      <c r="W31" s="48">
        <f t="shared" si="7"/>
        <v>5</v>
      </c>
      <c r="X31" s="48">
        <f t="shared" si="7"/>
        <v>5</v>
      </c>
      <c r="Y31" s="48">
        <f t="shared" si="7"/>
        <v>5</v>
      </c>
      <c r="Z31" s="48">
        <f t="shared" si="7"/>
        <v>5</v>
      </c>
      <c r="AA31" s="48">
        <f t="shared" si="7"/>
        <v>5</v>
      </c>
      <c r="AB31" s="48">
        <f t="shared" si="7"/>
        <v>5</v>
      </c>
      <c r="AC31" s="48">
        <f t="shared" si="7"/>
        <v>0</v>
      </c>
      <c r="AD31" s="48">
        <f t="shared" si="7"/>
        <v>0</v>
      </c>
      <c r="AE31" s="48">
        <f t="shared" si="7"/>
        <v>0</v>
      </c>
      <c r="AF31" s="48">
        <f t="shared" si="7"/>
        <v>0</v>
      </c>
      <c r="AG31" s="48">
        <f t="shared" si="7"/>
        <v>0</v>
      </c>
      <c r="AH31" s="48">
        <f t="shared" si="7"/>
        <v>0</v>
      </c>
      <c r="AI31" s="48">
        <f t="shared" si="7"/>
        <v>0</v>
      </c>
      <c r="AJ31" s="48">
        <f t="shared" si="7"/>
        <v>0</v>
      </c>
      <c r="AK31" s="48">
        <f t="shared" si="7"/>
        <v>0</v>
      </c>
      <c r="AL31" s="48">
        <f t="shared" si="7"/>
        <v>0</v>
      </c>
      <c r="AM31" s="48">
        <f t="shared" si="7"/>
        <v>0</v>
      </c>
      <c r="AN31" s="48">
        <f t="shared" si="7"/>
        <v>0</v>
      </c>
      <c r="AO31" s="48">
        <f t="shared" si="7"/>
        <v>0</v>
      </c>
      <c r="AP31" s="48">
        <f t="shared" si="7"/>
        <v>0</v>
      </c>
      <c r="AQ31" s="48">
        <f t="shared" si="7"/>
        <v>0</v>
      </c>
      <c r="AR31" s="48">
        <f t="shared" si="7"/>
        <v>0</v>
      </c>
      <c r="AS31" s="48">
        <f t="shared" si="7"/>
        <v>0</v>
      </c>
      <c r="AT31" s="48">
        <f t="shared" si="7"/>
        <v>0</v>
      </c>
      <c r="AU31" s="48">
        <f t="shared" si="7"/>
        <v>0</v>
      </c>
      <c r="AV31" s="48">
        <f t="shared" si="7"/>
        <v>0</v>
      </c>
      <c r="AW31" s="48">
        <f t="shared" si="7"/>
        <v>0</v>
      </c>
      <c r="AX31" s="48">
        <f t="shared" si="7"/>
        <v>0</v>
      </c>
      <c r="AY31" s="48">
        <f t="shared" si="7"/>
        <v>0</v>
      </c>
      <c r="AZ31" s="48">
        <f t="shared" si="7"/>
        <v>0</v>
      </c>
      <c r="BA31" s="48">
        <f t="shared" si="7"/>
        <v>0</v>
      </c>
      <c r="BB31" s="48">
        <f t="shared" si="7"/>
        <v>0</v>
      </c>
      <c r="BC31" s="48">
        <f t="shared" si="7"/>
        <v>0</v>
      </c>
      <c r="BD31" s="48">
        <f t="shared" si="7"/>
        <v>0</v>
      </c>
      <c r="BE31" s="48">
        <f t="shared" si="7"/>
        <v>0</v>
      </c>
      <c r="BF31" s="48">
        <f t="shared" si="7"/>
        <v>0</v>
      </c>
      <c r="BG31" s="48">
        <f t="shared" si="7"/>
        <v>0</v>
      </c>
      <c r="BH31" s="48">
        <f t="shared" si="7"/>
        <v>0</v>
      </c>
      <c r="BI31" s="48">
        <f t="shared" si="7"/>
        <v>0</v>
      </c>
      <c r="BJ31" s="48">
        <f t="shared" si="7"/>
        <v>0</v>
      </c>
      <c r="BK31" s="48">
        <f t="shared" si="7"/>
        <v>0</v>
      </c>
      <c r="BL31" s="48">
        <f t="shared" si="7"/>
        <v>0</v>
      </c>
      <c r="BM31" s="48">
        <f t="shared" si="7"/>
        <v>0</v>
      </c>
      <c r="BN31" s="48">
        <f t="shared" si="7"/>
        <v>0</v>
      </c>
      <c r="BO31" s="48">
        <f t="shared" si="7"/>
        <v>0</v>
      </c>
      <c r="BP31" s="48">
        <f t="shared" si="7"/>
        <v>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</row>
    <row r="32" ht="22.5" customHeight="1">
      <c r="A32" s="47" t="s">
        <v>23</v>
      </c>
      <c r="B32" s="11"/>
      <c r="C32" s="11"/>
      <c r="D32" s="12"/>
      <c r="E32" s="48">
        <f>E31</f>
        <v>0</v>
      </c>
      <c r="F32" s="48">
        <f t="shared" ref="F32:BP32" si="8">F31+E32</f>
        <v>0</v>
      </c>
      <c r="G32" s="48">
        <f t="shared" si="8"/>
        <v>0</v>
      </c>
      <c r="H32" s="48">
        <f t="shared" si="8"/>
        <v>0</v>
      </c>
      <c r="I32" s="48">
        <f t="shared" si="8"/>
        <v>5</v>
      </c>
      <c r="J32" s="48">
        <f t="shared" si="8"/>
        <v>10</v>
      </c>
      <c r="K32" s="48">
        <f t="shared" si="8"/>
        <v>15</v>
      </c>
      <c r="L32" s="48">
        <f t="shared" si="8"/>
        <v>20</v>
      </c>
      <c r="M32" s="48">
        <f t="shared" si="8"/>
        <v>25</v>
      </c>
      <c r="N32" s="48">
        <f t="shared" si="8"/>
        <v>30</v>
      </c>
      <c r="O32" s="48">
        <f t="shared" si="8"/>
        <v>35</v>
      </c>
      <c r="P32" s="48">
        <f t="shared" si="8"/>
        <v>40</v>
      </c>
      <c r="Q32" s="48">
        <f t="shared" si="8"/>
        <v>45</v>
      </c>
      <c r="R32" s="48">
        <f t="shared" si="8"/>
        <v>50</v>
      </c>
      <c r="S32" s="48">
        <f t="shared" si="8"/>
        <v>55</v>
      </c>
      <c r="T32" s="48">
        <f t="shared" si="8"/>
        <v>60</v>
      </c>
      <c r="U32" s="48">
        <f t="shared" si="8"/>
        <v>65</v>
      </c>
      <c r="V32" s="48">
        <f t="shared" si="8"/>
        <v>70</v>
      </c>
      <c r="W32" s="48">
        <f t="shared" si="8"/>
        <v>75</v>
      </c>
      <c r="X32" s="48">
        <f t="shared" si="8"/>
        <v>80</v>
      </c>
      <c r="Y32" s="48">
        <f t="shared" si="8"/>
        <v>85</v>
      </c>
      <c r="Z32" s="48">
        <f t="shared" si="8"/>
        <v>90</v>
      </c>
      <c r="AA32" s="48">
        <f t="shared" si="8"/>
        <v>95</v>
      </c>
      <c r="AB32" s="48">
        <f t="shared" si="8"/>
        <v>100</v>
      </c>
      <c r="AC32" s="48">
        <f t="shared" si="8"/>
        <v>100</v>
      </c>
      <c r="AD32" s="48">
        <f t="shared" si="8"/>
        <v>100</v>
      </c>
      <c r="AE32" s="48">
        <f t="shared" si="8"/>
        <v>100</v>
      </c>
      <c r="AF32" s="48">
        <f t="shared" si="8"/>
        <v>100</v>
      </c>
      <c r="AG32" s="48">
        <f t="shared" si="8"/>
        <v>100</v>
      </c>
      <c r="AH32" s="48">
        <f t="shared" si="8"/>
        <v>100</v>
      </c>
      <c r="AI32" s="48">
        <f t="shared" si="8"/>
        <v>100</v>
      </c>
      <c r="AJ32" s="48">
        <f t="shared" si="8"/>
        <v>100</v>
      </c>
      <c r="AK32" s="48">
        <f t="shared" si="8"/>
        <v>100</v>
      </c>
      <c r="AL32" s="48">
        <f t="shared" si="8"/>
        <v>100</v>
      </c>
      <c r="AM32" s="48">
        <f t="shared" si="8"/>
        <v>100</v>
      </c>
      <c r="AN32" s="48">
        <f t="shared" si="8"/>
        <v>100</v>
      </c>
      <c r="AO32" s="48">
        <f t="shared" si="8"/>
        <v>100</v>
      </c>
      <c r="AP32" s="48">
        <f t="shared" si="8"/>
        <v>100</v>
      </c>
      <c r="AQ32" s="48">
        <f t="shared" si="8"/>
        <v>100</v>
      </c>
      <c r="AR32" s="48">
        <f t="shared" si="8"/>
        <v>100</v>
      </c>
      <c r="AS32" s="48">
        <f t="shared" si="8"/>
        <v>100</v>
      </c>
      <c r="AT32" s="48">
        <f t="shared" si="8"/>
        <v>100</v>
      </c>
      <c r="AU32" s="48">
        <f t="shared" si="8"/>
        <v>100</v>
      </c>
      <c r="AV32" s="48">
        <f t="shared" si="8"/>
        <v>100</v>
      </c>
      <c r="AW32" s="48">
        <f t="shared" si="8"/>
        <v>100</v>
      </c>
      <c r="AX32" s="48">
        <f t="shared" si="8"/>
        <v>100</v>
      </c>
      <c r="AY32" s="48">
        <f t="shared" si="8"/>
        <v>100</v>
      </c>
      <c r="AZ32" s="48">
        <f t="shared" si="8"/>
        <v>100</v>
      </c>
      <c r="BA32" s="48">
        <f t="shared" si="8"/>
        <v>100</v>
      </c>
      <c r="BB32" s="48">
        <f t="shared" si="8"/>
        <v>100</v>
      </c>
      <c r="BC32" s="48">
        <f t="shared" si="8"/>
        <v>100</v>
      </c>
      <c r="BD32" s="48">
        <f t="shared" si="8"/>
        <v>100</v>
      </c>
      <c r="BE32" s="48">
        <f t="shared" si="8"/>
        <v>100</v>
      </c>
      <c r="BF32" s="48">
        <f t="shared" si="8"/>
        <v>100</v>
      </c>
      <c r="BG32" s="48">
        <f t="shared" si="8"/>
        <v>100</v>
      </c>
      <c r="BH32" s="48">
        <f t="shared" si="8"/>
        <v>100</v>
      </c>
      <c r="BI32" s="48">
        <f t="shared" si="8"/>
        <v>100</v>
      </c>
      <c r="BJ32" s="48">
        <f t="shared" si="8"/>
        <v>100</v>
      </c>
      <c r="BK32" s="48">
        <f t="shared" si="8"/>
        <v>100</v>
      </c>
      <c r="BL32" s="48">
        <f t="shared" si="8"/>
        <v>100</v>
      </c>
      <c r="BM32" s="48">
        <f t="shared" si="8"/>
        <v>100</v>
      </c>
      <c r="BN32" s="48">
        <f t="shared" si="8"/>
        <v>100</v>
      </c>
      <c r="BO32" s="48">
        <f t="shared" si="8"/>
        <v>100</v>
      </c>
      <c r="BP32" s="28">
        <f t="shared" si="8"/>
        <v>100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</row>
    <row r="33" ht="22.5" customHeight="1">
      <c r="A33" s="47" t="s">
        <v>24</v>
      </c>
      <c r="B33" s="11"/>
      <c r="C33" s="11"/>
      <c r="D33" s="12"/>
      <c r="E33" s="48">
        <f t="shared" ref="E33:BP33" si="9">SUM(E8,E10,E12,E14,E16,E18,E20,E22,E24,E26,E28,E30)</f>
        <v>0</v>
      </c>
      <c r="F33" s="48">
        <f t="shared" si="9"/>
        <v>0</v>
      </c>
      <c r="G33" s="48">
        <f t="shared" si="9"/>
        <v>0</v>
      </c>
      <c r="H33" s="48">
        <f t="shared" si="9"/>
        <v>0</v>
      </c>
      <c r="I33" s="48">
        <f t="shared" si="9"/>
        <v>0</v>
      </c>
      <c r="J33" s="48">
        <f t="shared" si="9"/>
        <v>0</v>
      </c>
      <c r="K33" s="48">
        <f t="shared" si="9"/>
        <v>0</v>
      </c>
      <c r="L33" s="48">
        <f t="shared" si="9"/>
        <v>0</v>
      </c>
      <c r="M33" s="48">
        <f t="shared" si="9"/>
        <v>0</v>
      </c>
      <c r="N33" s="48">
        <f t="shared" si="9"/>
        <v>0</v>
      </c>
      <c r="O33" s="48">
        <f t="shared" si="9"/>
        <v>0</v>
      </c>
      <c r="P33" s="48">
        <f t="shared" si="9"/>
        <v>0</v>
      </c>
      <c r="Q33" s="48">
        <f t="shared" si="9"/>
        <v>0</v>
      </c>
      <c r="R33" s="48">
        <f t="shared" si="9"/>
        <v>0</v>
      </c>
      <c r="S33" s="48">
        <f t="shared" si="9"/>
        <v>0</v>
      </c>
      <c r="T33" s="48">
        <f t="shared" si="9"/>
        <v>0</v>
      </c>
      <c r="U33" s="48">
        <f t="shared" si="9"/>
        <v>0</v>
      </c>
      <c r="V33" s="48">
        <f t="shared" si="9"/>
        <v>0</v>
      </c>
      <c r="W33" s="48">
        <f t="shared" si="9"/>
        <v>0</v>
      </c>
      <c r="X33" s="48">
        <f t="shared" si="9"/>
        <v>0</v>
      </c>
      <c r="Y33" s="48">
        <f t="shared" si="9"/>
        <v>0</v>
      </c>
      <c r="Z33" s="48">
        <f t="shared" si="9"/>
        <v>0</v>
      </c>
      <c r="AA33" s="48">
        <f t="shared" si="9"/>
        <v>0</v>
      </c>
      <c r="AB33" s="48">
        <f t="shared" si="9"/>
        <v>0</v>
      </c>
      <c r="AC33" s="48">
        <f t="shared" si="9"/>
        <v>0</v>
      </c>
      <c r="AD33" s="48">
        <f t="shared" si="9"/>
        <v>0</v>
      </c>
      <c r="AE33" s="48">
        <f t="shared" si="9"/>
        <v>0</v>
      </c>
      <c r="AF33" s="48">
        <f t="shared" si="9"/>
        <v>0</v>
      </c>
      <c r="AG33" s="48">
        <f t="shared" si="9"/>
        <v>0</v>
      </c>
      <c r="AH33" s="48">
        <f t="shared" si="9"/>
        <v>0</v>
      </c>
      <c r="AI33" s="48">
        <f t="shared" si="9"/>
        <v>0</v>
      </c>
      <c r="AJ33" s="48">
        <f t="shared" si="9"/>
        <v>0</v>
      </c>
      <c r="AK33" s="48">
        <f t="shared" si="9"/>
        <v>0</v>
      </c>
      <c r="AL33" s="48">
        <f t="shared" si="9"/>
        <v>0</v>
      </c>
      <c r="AM33" s="48">
        <f t="shared" si="9"/>
        <v>0</v>
      </c>
      <c r="AN33" s="48">
        <f t="shared" si="9"/>
        <v>0</v>
      </c>
      <c r="AO33" s="48">
        <f t="shared" si="9"/>
        <v>0</v>
      </c>
      <c r="AP33" s="48">
        <f t="shared" si="9"/>
        <v>0</v>
      </c>
      <c r="AQ33" s="48">
        <f t="shared" si="9"/>
        <v>0</v>
      </c>
      <c r="AR33" s="48">
        <f t="shared" si="9"/>
        <v>0</v>
      </c>
      <c r="AS33" s="48">
        <f t="shared" si="9"/>
        <v>0</v>
      </c>
      <c r="AT33" s="48">
        <f t="shared" si="9"/>
        <v>0</v>
      </c>
      <c r="AU33" s="48">
        <f t="shared" si="9"/>
        <v>0</v>
      </c>
      <c r="AV33" s="48">
        <f t="shared" si="9"/>
        <v>0</v>
      </c>
      <c r="AW33" s="48">
        <f t="shared" si="9"/>
        <v>0</v>
      </c>
      <c r="AX33" s="48">
        <f t="shared" si="9"/>
        <v>0</v>
      </c>
      <c r="AY33" s="48">
        <f t="shared" si="9"/>
        <v>0</v>
      </c>
      <c r="AZ33" s="48">
        <f t="shared" si="9"/>
        <v>0</v>
      </c>
      <c r="BA33" s="48">
        <f t="shared" si="9"/>
        <v>0</v>
      </c>
      <c r="BB33" s="48">
        <f t="shared" si="9"/>
        <v>0</v>
      </c>
      <c r="BC33" s="48">
        <f t="shared" si="9"/>
        <v>0</v>
      </c>
      <c r="BD33" s="48">
        <f t="shared" si="9"/>
        <v>0</v>
      </c>
      <c r="BE33" s="48">
        <f t="shared" si="9"/>
        <v>0</v>
      </c>
      <c r="BF33" s="48">
        <f t="shared" si="9"/>
        <v>0</v>
      </c>
      <c r="BG33" s="48">
        <f t="shared" si="9"/>
        <v>0</v>
      </c>
      <c r="BH33" s="48">
        <f t="shared" si="9"/>
        <v>0</v>
      </c>
      <c r="BI33" s="48">
        <f t="shared" si="9"/>
        <v>0</v>
      </c>
      <c r="BJ33" s="48">
        <f t="shared" si="9"/>
        <v>0</v>
      </c>
      <c r="BK33" s="48">
        <f t="shared" si="9"/>
        <v>0</v>
      </c>
      <c r="BL33" s="48">
        <f t="shared" si="9"/>
        <v>0</v>
      </c>
      <c r="BM33" s="48">
        <f t="shared" si="9"/>
        <v>0</v>
      </c>
      <c r="BN33" s="48">
        <f t="shared" si="9"/>
        <v>0</v>
      </c>
      <c r="BO33" s="48">
        <f t="shared" si="9"/>
        <v>0</v>
      </c>
      <c r="BP33" s="48">
        <f t="shared" si="9"/>
        <v>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</row>
    <row r="34" ht="22.5" customHeight="1">
      <c r="A34" s="47" t="s">
        <v>25</v>
      </c>
      <c r="B34" s="11"/>
      <c r="C34" s="11"/>
      <c r="D34" s="12"/>
      <c r="E34" s="48">
        <f>E33</f>
        <v>0</v>
      </c>
      <c r="F34" s="48">
        <f t="shared" ref="F34:BP34" si="10">F33+E34</f>
        <v>0</v>
      </c>
      <c r="G34" s="48">
        <f t="shared" si="10"/>
        <v>0</v>
      </c>
      <c r="H34" s="48">
        <f t="shared" si="10"/>
        <v>0</v>
      </c>
      <c r="I34" s="48">
        <f t="shared" si="10"/>
        <v>0</v>
      </c>
      <c r="J34" s="48">
        <f t="shared" si="10"/>
        <v>0</v>
      </c>
      <c r="K34" s="48">
        <f t="shared" si="10"/>
        <v>0</v>
      </c>
      <c r="L34" s="48">
        <f t="shared" si="10"/>
        <v>0</v>
      </c>
      <c r="M34" s="48">
        <f t="shared" si="10"/>
        <v>0</v>
      </c>
      <c r="N34" s="48">
        <f t="shared" si="10"/>
        <v>0</v>
      </c>
      <c r="O34" s="48">
        <f t="shared" si="10"/>
        <v>0</v>
      </c>
      <c r="P34" s="48">
        <f t="shared" si="10"/>
        <v>0</v>
      </c>
      <c r="Q34" s="48">
        <f t="shared" si="10"/>
        <v>0</v>
      </c>
      <c r="R34" s="48">
        <f t="shared" si="10"/>
        <v>0</v>
      </c>
      <c r="S34" s="38">
        <f t="shared" si="10"/>
        <v>0</v>
      </c>
      <c r="T34" s="48">
        <f t="shared" si="10"/>
        <v>0</v>
      </c>
      <c r="U34" s="48">
        <f t="shared" si="10"/>
        <v>0</v>
      </c>
      <c r="V34" s="48">
        <f t="shared" si="10"/>
        <v>0</v>
      </c>
      <c r="W34" s="48">
        <f t="shared" si="10"/>
        <v>0</v>
      </c>
      <c r="X34" s="48">
        <f t="shared" si="10"/>
        <v>0</v>
      </c>
      <c r="Y34" s="48">
        <f t="shared" si="10"/>
        <v>0</v>
      </c>
      <c r="Z34" s="48">
        <f t="shared" si="10"/>
        <v>0</v>
      </c>
      <c r="AA34" s="48">
        <f t="shared" si="10"/>
        <v>0</v>
      </c>
      <c r="AB34" s="49">
        <f t="shared" si="10"/>
        <v>0</v>
      </c>
      <c r="AC34" s="48">
        <f t="shared" si="10"/>
        <v>0</v>
      </c>
      <c r="AD34" s="48">
        <f t="shared" si="10"/>
        <v>0</v>
      </c>
      <c r="AE34" s="48">
        <f t="shared" si="10"/>
        <v>0</v>
      </c>
      <c r="AF34" s="48">
        <f t="shared" si="10"/>
        <v>0</v>
      </c>
      <c r="AG34" s="48">
        <f t="shared" si="10"/>
        <v>0</v>
      </c>
      <c r="AH34" s="48">
        <f t="shared" si="10"/>
        <v>0</v>
      </c>
      <c r="AI34" s="48">
        <f t="shared" si="10"/>
        <v>0</v>
      </c>
      <c r="AJ34" s="48">
        <f t="shared" si="10"/>
        <v>0</v>
      </c>
      <c r="AK34" s="48">
        <f t="shared" si="10"/>
        <v>0</v>
      </c>
      <c r="AL34" s="48">
        <f t="shared" si="10"/>
        <v>0</v>
      </c>
      <c r="AM34" s="48">
        <f t="shared" si="10"/>
        <v>0</v>
      </c>
      <c r="AN34" s="48">
        <f t="shared" si="10"/>
        <v>0</v>
      </c>
      <c r="AO34" s="48">
        <f t="shared" si="10"/>
        <v>0</v>
      </c>
      <c r="AP34" s="48">
        <f t="shared" si="10"/>
        <v>0</v>
      </c>
      <c r="AQ34" s="48">
        <f t="shared" si="10"/>
        <v>0</v>
      </c>
      <c r="AR34" s="48">
        <f t="shared" si="10"/>
        <v>0</v>
      </c>
      <c r="AS34" s="48">
        <f t="shared" si="10"/>
        <v>0</v>
      </c>
      <c r="AT34" s="48">
        <f t="shared" si="10"/>
        <v>0</v>
      </c>
      <c r="AU34" s="48">
        <f t="shared" si="10"/>
        <v>0</v>
      </c>
      <c r="AV34" s="48">
        <f t="shared" si="10"/>
        <v>0</v>
      </c>
      <c r="AW34" s="48">
        <f t="shared" si="10"/>
        <v>0</v>
      </c>
      <c r="AX34" s="48">
        <f t="shared" si="10"/>
        <v>0</v>
      </c>
      <c r="AY34" s="48">
        <f t="shared" si="10"/>
        <v>0</v>
      </c>
      <c r="AZ34" s="48">
        <f t="shared" si="10"/>
        <v>0</v>
      </c>
      <c r="BA34" s="48">
        <f t="shared" si="10"/>
        <v>0</v>
      </c>
      <c r="BB34" s="48">
        <f t="shared" si="10"/>
        <v>0</v>
      </c>
      <c r="BC34" s="48">
        <f t="shared" si="10"/>
        <v>0</v>
      </c>
      <c r="BD34" s="48">
        <f t="shared" si="10"/>
        <v>0</v>
      </c>
      <c r="BE34" s="48">
        <f t="shared" si="10"/>
        <v>0</v>
      </c>
      <c r="BF34" s="48">
        <f t="shared" si="10"/>
        <v>0</v>
      </c>
      <c r="BG34" s="48">
        <f t="shared" si="10"/>
        <v>0</v>
      </c>
      <c r="BH34" s="48">
        <f t="shared" si="10"/>
        <v>0</v>
      </c>
      <c r="BI34" s="48">
        <f t="shared" si="10"/>
        <v>0</v>
      </c>
      <c r="BJ34" s="48">
        <f t="shared" si="10"/>
        <v>0</v>
      </c>
      <c r="BK34" s="48">
        <f t="shared" si="10"/>
        <v>0</v>
      </c>
      <c r="BL34" s="48">
        <f t="shared" si="10"/>
        <v>0</v>
      </c>
      <c r="BM34" s="48">
        <f t="shared" si="10"/>
        <v>0</v>
      </c>
      <c r="BN34" s="48">
        <f t="shared" si="10"/>
        <v>0</v>
      </c>
      <c r="BO34" s="48">
        <f t="shared" si="10"/>
        <v>0</v>
      </c>
      <c r="BP34" s="38">
        <f t="shared" si="10"/>
        <v>0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</row>
    <row r="35" ht="22.5" customHeight="1">
      <c r="A35" s="47" t="s">
        <v>26</v>
      </c>
      <c r="B35" s="11"/>
      <c r="C35" s="11"/>
      <c r="D35" s="12"/>
      <c r="E35" s="48">
        <f t="shared" ref="E35:BP35" si="11">E32-E34</f>
        <v>0</v>
      </c>
      <c r="F35" s="48">
        <f t="shared" si="11"/>
        <v>0</v>
      </c>
      <c r="G35" s="48">
        <f t="shared" si="11"/>
        <v>0</v>
      </c>
      <c r="H35" s="48">
        <f t="shared" si="11"/>
        <v>0</v>
      </c>
      <c r="I35" s="48">
        <f t="shared" si="11"/>
        <v>5</v>
      </c>
      <c r="J35" s="48">
        <f t="shared" si="11"/>
        <v>10</v>
      </c>
      <c r="K35" s="48">
        <f t="shared" si="11"/>
        <v>15</v>
      </c>
      <c r="L35" s="48">
        <f t="shared" si="11"/>
        <v>20</v>
      </c>
      <c r="M35" s="48">
        <f t="shared" si="11"/>
        <v>25</v>
      </c>
      <c r="N35" s="48">
        <f t="shared" si="11"/>
        <v>30</v>
      </c>
      <c r="O35" s="48">
        <f t="shared" si="11"/>
        <v>35</v>
      </c>
      <c r="P35" s="48">
        <f t="shared" si="11"/>
        <v>40</v>
      </c>
      <c r="Q35" s="48">
        <f t="shared" si="11"/>
        <v>45</v>
      </c>
      <c r="R35" s="48">
        <f t="shared" si="11"/>
        <v>50</v>
      </c>
      <c r="S35" s="38">
        <f t="shared" si="11"/>
        <v>55</v>
      </c>
      <c r="T35" s="48">
        <f t="shared" si="11"/>
        <v>60</v>
      </c>
      <c r="U35" s="48">
        <f t="shared" si="11"/>
        <v>65</v>
      </c>
      <c r="V35" s="48">
        <f t="shared" si="11"/>
        <v>70</v>
      </c>
      <c r="W35" s="48">
        <f t="shared" si="11"/>
        <v>75</v>
      </c>
      <c r="X35" s="48">
        <f t="shared" si="11"/>
        <v>80</v>
      </c>
      <c r="Y35" s="48">
        <f t="shared" si="11"/>
        <v>85</v>
      </c>
      <c r="Z35" s="48">
        <f t="shared" si="11"/>
        <v>90</v>
      </c>
      <c r="AA35" s="48">
        <f t="shared" si="11"/>
        <v>95</v>
      </c>
      <c r="AB35" s="48">
        <f t="shared" si="11"/>
        <v>100</v>
      </c>
      <c r="AC35" s="48">
        <f t="shared" si="11"/>
        <v>100</v>
      </c>
      <c r="AD35" s="48">
        <f t="shared" si="11"/>
        <v>100</v>
      </c>
      <c r="AE35" s="48">
        <f t="shared" si="11"/>
        <v>100</v>
      </c>
      <c r="AF35" s="48">
        <f t="shared" si="11"/>
        <v>100</v>
      </c>
      <c r="AG35" s="48">
        <f t="shared" si="11"/>
        <v>100</v>
      </c>
      <c r="AH35" s="48">
        <f t="shared" si="11"/>
        <v>100</v>
      </c>
      <c r="AI35" s="48">
        <f t="shared" si="11"/>
        <v>100</v>
      </c>
      <c r="AJ35" s="48">
        <f t="shared" si="11"/>
        <v>100</v>
      </c>
      <c r="AK35" s="48">
        <f t="shared" si="11"/>
        <v>100</v>
      </c>
      <c r="AL35" s="48">
        <f t="shared" si="11"/>
        <v>100</v>
      </c>
      <c r="AM35" s="48">
        <f t="shared" si="11"/>
        <v>100</v>
      </c>
      <c r="AN35" s="48">
        <f t="shared" si="11"/>
        <v>100</v>
      </c>
      <c r="AO35" s="48">
        <f t="shared" si="11"/>
        <v>100</v>
      </c>
      <c r="AP35" s="48">
        <f t="shared" si="11"/>
        <v>100</v>
      </c>
      <c r="AQ35" s="48">
        <f t="shared" si="11"/>
        <v>100</v>
      </c>
      <c r="AR35" s="48">
        <f t="shared" si="11"/>
        <v>100</v>
      </c>
      <c r="AS35" s="48">
        <f t="shared" si="11"/>
        <v>100</v>
      </c>
      <c r="AT35" s="48">
        <f t="shared" si="11"/>
        <v>100</v>
      </c>
      <c r="AU35" s="48">
        <f t="shared" si="11"/>
        <v>100</v>
      </c>
      <c r="AV35" s="48">
        <f t="shared" si="11"/>
        <v>100</v>
      </c>
      <c r="AW35" s="48">
        <f t="shared" si="11"/>
        <v>100</v>
      </c>
      <c r="AX35" s="48">
        <f t="shared" si="11"/>
        <v>100</v>
      </c>
      <c r="AY35" s="48">
        <f t="shared" si="11"/>
        <v>100</v>
      </c>
      <c r="AZ35" s="48">
        <f t="shared" si="11"/>
        <v>100</v>
      </c>
      <c r="BA35" s="48">
        <f t="shared" si="11"/>
        <v>100</v>
      </c>
      <c r="BB35" s="48">
        <f t="shared" si="11"/>
        <v>100</v>
      </c>
      <c r="BC35" s="48">
        <f t="shared" si="11"/>
        <v>100</v>
      </c>
      <c r="BD35" s="48">
        <f t="shared" si="11"/>
        <v>100</v>
      </c>
      <c r="BE35" s="48">
        <f t="shared" si="11"/>
        <v>100</v>
      </c>
      <c r="BF35" s="48">
        <f t="shared" si="11"/>
        <v>100</v>
      </c>
      <c r="BG35" s="48">
        <f t="shared" si="11"/>
        <v>100</v>
      </c>
      <c r="BH35" s="48">
        <f t="shared" si="11"/>
        <v>100</v>
      </c>
      <c r="BI35" s="48">
        <f t="shared" si="11"/>
        <v>100</v>
      </c>
      <c r="BJ35" s="48">
        <f t="shared" si="11"/>
        <v>100</v>
      </c>
      <c r="BK35" s="48">
        <f t="shared" si="11"/>
        <v>100</v>
      </c>
      <c r="BL35" s="48">
        <f t="shared" si="11"/>
        <v>100</v>
      </c>
      <c r="BM35" s="48">
        <f t="shared" si="11"/>
        <v>100</v>
      </c>
      <c r="BN35" s="48">
        <f t="shared" si="11"/>
        <v>100</v>
      </c>
      <c r="BO35" s="48">
        <f t="shared" si="11"/>
        <v>100</v>
      </c>
      <c r="BP35" s="48">
        <f t="shared" si="11"/>
        <v>100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</row>
    <row r="36" ht="18.75" customHeight="1">
      <c r="A36" s="50" t="s">
        <v>27</v>
      </c>
      <c r="B36" s="11"/>
      <c r="C36" s="11"/>
      <c r="D36" s="12"/>
      <c r="E36" s="48">
        <f t="shared" ref="E36:AB36" si="12">E31</f>
        <v>0</v>
      </c>
      <c r="F36" s="48">
        <f t="shared" si="12"/>
        <v>0</v>
      </c>
      <c r="G36" s="48">
        <f t="shared" si="12"/>
        <v>0</v>
      </c>
      <c r="H36" s="48">
        <f t="shared" si="12"/>
        <v>0</v>
      </c>
      <c r="I36" s="48">
        <f t="shared" si="12"/>
        <v>5</v>
      </c>
      <c r="J36" s="48">
        <f t="shared" si="12"/>
        <v>5</v>
      </c>
      <c r="K36" s="48">
        <f t="shared" si="12"/>
        <v>5</v>
      </c>
      <c r="L36" s="48">
        <f t="shared" si="12"/>
        <v>5</v>
      </c>
      <c r="M36" s="48">
        <f t="shared" si="12"/>
        <v>5</v>
      </c>
      <c r="N36" s="48">
        <f t="shared" si="12"/>
        <v>5</v>
      </c>
      <c r="O36" s="48">
        <f t="shared" si="12"/>
        <v>5</v>
      </c>
      <c r="P36" s="48">
        <f t="shared" si="12"/>
        <v>5</v>
      </c>
      <c r="Q36" s="48">
        <f t="shared" si="12"/>
        <v>5</v>
      </c>
      <c r="R36" s="48">
        <f t="shared" si="12"/>
        <v>5</v>
      </c>
      <c r="S36" s="38">
        <f t="shared" si="12"/>
        <v>5</v>
      </c>
      <c r="T36" s="48">
        <f t="shared" si="12"/>
        <v>5</v>
      </c>
      <c r="U36" s="48">
        <f t="shared" si="12"/>
        <v>5</v>
      </c>
      <c r="V36" s="48">
        <f t="shared" si="12"/>
        <v>5</v>
      </c>
      <c r="W36" s="48">
        <f t="shared" si="12"/>
        <v>5</v>
      </c>
      <c r="X36" s="48">
        <f t="shared" si="12"/>
        <v>5</v>
      </c>
      <c r="Y36" s="48">
        <f t="shared" si="12"/>
        <v>5</v>
      </c>
      <c r="Z36" s="48">
        <f t="shared" si="12"/>
        <v>5</v>
      </c>
      <c r="AA36" s="48">
        <f t="shared" si="12"/>
        <v>5</v>
      </c>
      <c r="AB36" s="48">
        <f t="shared" si="12"/>
        <v>5</v>
      </c>
      <c r="AC36" s="51"/>
      <c r="AD36" s="51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</row>
    <row r="37" ht="18.75" customHeight="1">
      <c r="A37" s="50" t="s">
        <v>28</v>
      </c>
      <c r="B37" s="11"/>
      <c r="C37" s="11"/>
      <c r="D37" s="12"/>
      <c r="E37" s="48">
        <f t="shared" ref="E37:BP37" si="13">E32</f>
        <v>0</v>
      </c>
      <c r="F37" s="48">
        <f t="shared" si="13"/>
        <v>0</v>
      </c>
      <c r="G37" s="48">
        <f t="shared" si="13"/>
        <v>0</v>
      </c>
      <c r="H37" s="48">
        <f t="shared" si="13"/>
        <v>0</v>
      </c>
      <c r="I37" s="48">
        <f t="shared" si="13"/>
        <v>5</v>
      </c>
      <c r="J37" s="48">
        <f t="shared" si="13"/>
        <v>10</v>
      </c>
      <c r="K37" s="48">
        <f t="shared" si="13"/>
        <v>15</v>
      </c>
      <c r="L37" s="48">
        <f t="shared" si="13"/>
        <v>20</v>
      </c>
      <c r="M37" s="48">
        <f t="shared" si="13"/>
        <v>25</v>
      </c>
      <c r="N37" s="48">
        <f t="shared" si="13"/>
        <v>30</v>
      </c>
      <c r="O37" s="48">
        <f t="shared" si="13"/>
        <v>35</v>
      </c>
      <c r="P37" s="48">
        <f t="shared" si="13"/>
        <v>40</v>
      </c>
      <c r="Q37" s="48">
        <f t="shared" si="13"/>
        <v>45</v>
      </c>
      <c r="R37" s="48">
        <f t="shared" si="13"/>
        <v>50</v>
      </c>
      <c r="S37" s="38">
        <f t="shared" si="13"/>
        <v>55</v>
      </c>
      <c r="T37" s="48">
        <f t="shared" si="13"/>
        <v>60</v>
      </c>
      <c r="U37" s="48">
        <f t="shared" si="13"/>
        <v>65</v>
      </c>
      <c r="V37" s="48">
        <f t="shared" si="13"/>
        <v>70</v>
      </c>
      <c r="W37" s="48">
        <f t="shared" si="13"/>
        <v>75</v>
      </c>
      <c r="X37" s="48">
        <f t="shared" si="13"/>
        <v>80</v>
      </c>
      <c r="Y37" s="48">
        <f t="shared" si="13"/>
        <v>85</v>
      </c>
      <c r="Z37" s="48">
        <f t="shared" si="13"/>
        <v>90</v>
      </c>
      <c r="AA37" s="48">
        <f t="shared" si="13"/>
        <v>95</v>
      </c>
      <c r="AB37" s="48">
        <f t="shared" si="13"/>
        <v>100</v>
      </c>
      <c r="AC37" s="48">
        <f t="shared" si="13"/>
        <v>100</v>
      </c>
      <c r="AD37" s="48">
        <f t="shared" si="13"/>
        <v>100</v>
      </c>
      <c r="AE37" s="48">
        <f t="shared" si="13"/>
        <v>100</v>
      </c>
      <c r="AF37" s="48">
        <f t="shared" si="13"/>
        <v>100</v>
      </c>
      <c r="AG37" s="48">
        <f t="shared" si="13"/>
        <v>100</v>
      </c>
      <c r="AH37" s="48">
        <f t="shared" si="13"/>
        <v>100</v>
      </c>
      <c r="AI37" s="48">
        <f t="shared" si="13"/>
        <v>100</v>
      </c>
      <c r="AJ37" s="48">
        <f t="shared" si="13"/>
        <v>100</v>
      </c>
      <c r="AK37" s="48">
        <f t="shared" si="13"/>
        <v>100</v>
      </c>
      <c r="AL37" s="48">
        <f t="shared" si="13"/>
        <v>100</v>
      </c>
      <c r="AM37" s="48">
        <f t="shared" si="13"/>
        <v>100</v>
      </c>
      <c r="AN37" s="48">
        <f t="shared" si="13"/>
        <v>100</v>
      </c>
      <c r="AO37" s="48">
        <f t="shared" si="13"/>
        <v>100</v>
      </c>
      <c r="AP37" s="48">
        <f t="shared" si="13"/>
        <v>100</v>
      </c>
      <c r="AQ37" s="38">
        <f t="shared" si="13"/>
        <v>100</v>
      </c>
      <c r="AR37" s="48">
        <f t="shared" si="13"/>
        <v>100</v>
      </c>
      <c r="AS37" s="48">
        <f t="shared" si="13"/>
        <v>100</v>
      </c>
      <c r="AT37" s="48">
        <f t="shared" si="13"/>
        <v>100</v>
      </c>
      <c r="AU37" s="48">
        <f t="shared" si="13"/>
        <v>100</v>
      </c>
      <c r="AV37" s="48">
        <f t="shared" si="13"/>
        <v>100</v>
      </c>
      <c r="AW37" s="48">
        <f t="shared" si="13"/>
        <v>100</v>
      </c>
      <c r="AX37" s="48">
        <f t="shared" si="13"/>
        <v>100</v>
      </c>
      <c r="AY37" s="48">
        <f t="shared" si="13"/>
        <v>100</v>
      </c>
      <c r="AZ37" s="48">
        <f t="shared" si="13"/>
        <v>100</v>
      </c>
      <c r="BA37" s="48">
        <f t="shared" si="13"/>
        <v>100</v>
      </c>
      <c r="BB37" s="48">
        <f t="shared" si="13"/>
        <v>100</v>
      </c>
      <c r="BC37" s="48">
        <f t="shared" si="13"/>
        <v>100</v>
      </c>
      <c r="BD37" s="48">
        <f t="shared" si="13"/>
        <v>100</v>
      </c>
      <c r="BE37" s="48">
        <f t="shared" si="13"/>
        <v>100</v>
      </c>
      <c r="BF37" s="48">
        <f t="shared" si="13"/>
        <v>100</v>
      </c>
      <c r="BG37" s="48">
        <f t="shared" si="13"/>
        <v>100</v>
      </c>
      <c r="BH37" s="48">
        <f t="shared" si="13"/>
        <v>100</v>
      </c>
      <c r="BI37" s="48">
        <f t="shared" si="13"/>
        <v>100</v>
      </c>
      <c r="BJ37" s="48">
        <f t="shared" si="13"/>
        <v>100</v>
      </c>
      <c r="BK37" s="48">
        <f t="shared" si="13"/>
        <v>100</v>
      </c>
      <c r="BL37" s="48">
        <f t="shared" si="13"/>
        <v>100</v>
      </c>
      <c r="BM37" s="48">
        <f t="shared" si="13"/>
        <v>100</v>
      </c>
      <c r="BN37" s="48">
        <f t="shared" si="13"/>
        <v>100</v>
      </c>
      <c r="BO37" s="48">
        <f t="shared" si="13"/>
        <v>100</v>
      </c>
      <c r="BP37" s="48">
        <f t="shared" si="13"/>
        <v>100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</row>
    <row r="38" ht="18.75" customHeight="1">
      <c r="A38" s="53" t="s">
        <v>29</v>
      </c>
      <c r="B38" s="11"/>
      <c r="C38" s="11"/>
      <c r="D38" s="12"/>
      <c r="E38" s="48">
        <f t="shared" ref="E38:BP38" si="14">(E37/$AB$37)*100</f>
        <v>0</v>
      </c>
      <c r="F38" s="48">
        <f t="shared" si="14"/>
        <v>0</v>
      </c>
      <c r="G38" s="48">
        <f t="shared" si="14"/>
        <v>0</v>
      </c>
      <c r="H38" s="48">
        <f t="shared" si="14"/>
        <v>0</v>
      </c>
      <c r="I38" s="48">
        <f t="shared" si="14"/>
        <v>5</v>
      </c>
      <c r="J38" s="48">
        <f t="shared" si="14"/>
        <v>10</v>
      </c>
      <c r="K38" s="48">
        <f t="shared" si="14"/>
        <v>15</v>
      </c>
      <c r="L38" s="48">
        <f t="shared" si="14"/>
        <v>20</v>
      </c>
      <c r="M38" s="48">
        <f t="shared" si="14"/>
        <v>25</v>
      </c>
      <c r="N38" s="48">
        <f t="shared" si="14"/>
        <v>30</v>
      </c>
      <c r="O38" s="48">
        <f t="shared" si="14"/>
        <v>35</v>
      </c>
      <c r="P38" s="48">
        <f t="shared" si="14"/>
        <v>40</v>
      </c>
      <c r="Q38" s="48">
        <f t="shared" si="14"/>
        <v>45</v>
      </c>
      <c r="R38" s="48">
        <f t="shared" si="14"/>
        <v>50</v>
      </c>
      <c r="S38" s="38">
        <f t="shared" si="14"/>
        <v>55</v>
      </c>
      <c r="T38" s="48">
        <f t="shared" si="14"/>
        <v>60</v>
      </c>
      <c r="U38" s="48">
        <f t="shared" si="14"/>
        <v>65</v>
      </c>
      <c r="V38" s="54">
        <f t="shared" si="14"/>
        <v>70</v>
      </c>
      <c r="W38" s="48">
        <f t="shared" si="14"/>
        <v>75</v>
      </c>
      <c r="X38" s="48">
        <f t="shared" si="14"/>
        <v>80</v>
      </c>
      <c r="Y38" s="48">
        <f t="shared" si="14"/>
        <v>85</v>
      </c>
      <c r="Z38" s="48">
        <f t="shared" si="14"/>
        <v>90</v>
      </c>
      <c r="AA38" s="48">
        <f t="shared" si="14"/>
        <v>95</v>
      </c>
      <c r="AB38" s="49">
        <f t="shared" si="14"/>
        <v>100</v>
      </c>
      <c r="AC38" s="49">
        <f t="shared" si="14"/>
        <v>100</v>
      </c>
      <c r="AD38" s="49">
        <f t="shared" si="14"/>
        <v>100</v>
      </c>
      <c r="AE38" s="49">
        <f t="shared" si="14"/>
        <v>100</v>
      </c>
      <c r="AF38" s="49">
        <f t="shared" si="14"/>
        <v>100</v>
      </c>
      <c r="AG38" s="49">
        <f t="shared" si="14"/>
        <v>100</v>
      </c>
      <c r="AH38" s="49">
        <f t="shared" si="14"/>
        <v>100</v>
      </c>
      <c r="AI38" s="49">
        <f t="shared" si="14"/>
        <v>100</v>
      </c>
      <c r="AJ38" s="49">
        <f t="shared" si="14"/>
        <v>100</v>
      </c>
      <c r="AK38" s="49">
        <f t="shared" si="14"/>
        <v>100</v>
      </c>
      <c r="AL38" s="49">
        <f t="shared" si="14"/>
        <v>100</v>
      </c>
      <c r="AM38" s="49">
        <f t="shared" si="14"/>
        <v>100</v>
      </c>
      <c r="AN38" s="49">
        <f t="shared" si="14"/>
        <v>100</v>
      </c>
      <c r="AO38" s="49">
        <f t="shared" si="14"/>
        <v>100</v>
      </c>
      <c r="AP38" s="49">
        <f t="shared" si="14"/>
        <v>100</v>
      </c>
      <c r="AQ38" s="49">
        <f t="shared" si="14"/>
        <v>100</v>
      </c>
      <c r="AR38" s="49">
        <f t="shared" si="14"/>
        <v>100</v>
      </c>
      <c r="AS38" s="49">
        <f t="shared" si="14"/>
        <v>100</v>
      </c>
      <c r="AT38" s="49">
        <f t="shared" si="14"/>
        <v>100</v>
      </c>
      <c r="AU38" s="49">
        <f t="shared" si="14"/>
        <v>100</v>
      </c>
      <c r="AV38" s="49">
        <f t="shared" si="14"/>
        <v>100</v>
      </c>
      <c r="AW38" s="49">
        <f t="shared" si="14"/>
        <v>100</v>
      </c>
      <c r="AX38" s="49">
        <f t="shared" si="14"/>
        <v>100</v>
      </c>
      <c r="AY38" s="49">
        <f t="shared" si="14"/>
        <v>100</v>
      </c>
      <c r="AZ38" s="49">
        <f t="shared" si="14"/>
        <v>100</v>
      </c>
      <c r="BA38" s="49">
        <f t="shared" si="14"/>
        <v>100</v>
      </c>
      <c r="BB38" s="49">
        <f t="shared" si="14"/>
        <v>100</v>
      </c>
      <c r="BC38" s="49">
        <f t="shared" si="14"/>
        <v>100</v>
      </c>
      <c r="BD38" s="49">
        <f t="shared" si="14"/>
        <v>100</v>
      </c>
      <c r="BE38" s="49">
        <f t="shared" si="14"/>
        <v>100</v>
      </c>
      <c r="BF38" s="49">
        <f t="shared" si="14"/>
        <v>100</v>
      </c>
      <c r="BG38" s="49">
        <f t="shared" si="14"/>
        <v>100</v>
      </c>
      <c r="BH38" s="49">
        <f t="shared" si="14"/>
        <v>100</v>
      </c>
      <c r="BI38" s="49">
        <f t="shared" si="14"/>
        <v>100</v>
      </c>
      <c r="BJ38" s="49">
        <f t="shared" si="14"/>
        <v>100</v>
      </c>
      <c r="BK38" s="49">
        <f t="shared" si="14"/>
        <v>100</v>
      </c>
      <c r="BL38" s="49">
        <f t="shared" si="14"/>
        <v>100</v>
      </c>
      <c r="BM38" s="49">
        <f t="shared" si="14"/>
        <v>100</v>
      </c>
      <c r="BN38" s="49">
        <f t="shared" si="14"/>
        <v>100</v>
      </c>
      <c r="BO38" s="49">
        <f t="shared" si="14"/>
        <v>100</v>
      </c>
      <c r="BP38" s="49">
        <f t="shared" si="14"/>
        <v>100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</row>
    <row r="39" ht="18.75" customHeight="1">
      <c r="A39" s="50" t="s">
        <v>30</v>
      </c>
      <c r="B39" s="11"/>
      <c r="C39" s="11"/>
      <c r="D39" s="12"/>
      <c r="E39" s="48">
        <f t="shared" ref="E39:AB39" si="15">E33</f>
        <v>0</v>
      </c>
      <c r="F39" s="48">
        <f t="shared" si="15"/>
        <v>0</v>
      </c>
      <c r="G39" s="48">
        <f t="shared" si="15"/>
        <v>0</v>
      </c>
      <c r="H39" s="48">
        <f t="shared" si="15"/>
        <v>0</v>
      </c>
      <c r="I39" s="48">
        <f t="shared" si="15"/>
        <v>0</v>
      </c>
      <c r="J39" s="48">
        <f t="shared" si="15"/>
        <v>0</v>
      </c>
      <c r="K39" s="48">
        <f t="shared" si="15"/>
        <v>0</v>
      </c>
      <c r="L39" s="48">
        <f t="shared" si="15"/>
        <v>0</v>
      </c>
      <c r="M39" s="48">
        <f t="shared" si="15"/>
        <v>0</v>
      </c>
      <c r="N39" s="48">
        <f t="shared" si="15"/>
        <v>0</v>
      </c>
      <c r="O39" s="48">
        <f t="shared" si="15"/>
        <v>0</v>
      </c>
      <c r="P39" s="48">
        <f t="shared" si="15"/>
        <v>0</v>
      </c>
      <c r="Q39" s="48">
        <f t="shared" si="15"/>
        <v>0</v>
      </c>
      <c r="R39" s="48">
        <f t="shared" si="15"/>
        <v>0</v>
      </c>
      <c r="S39" s="38">
        <f t="shared" si="15"/>
        <v>0</v>
      </c>
      <c r="T39" s="48">
        <f t="shared" si="15"/>
        <v>0</v>
      </c>
      <c r="U39" s="48">
        <f t="shared" si="15"/>
        <v>0</v>
      </c>
      <c r="V39" s="48">
        <f t="shared" si="15"/>
        <v>0</v>
      </c>
      <c r="W39" s="48">
        <f t="shared" si="15"/>
        <v>0</v>
      </c>
      <c r="X39" s="48">
        <f t="shared" si="15"/>
        <v>0</v>
      </c>
      <c r="Y39" s="48">
        <f t="shared" si="15"/>
        <v>0</v>
      </c>
      <c r="Z39" s="48">
        <f t="shared" si="15"/>
        <v>0</v>
      </c>
      <c r="AA39" s="48">
        <f t="shared" si="15"/>
        <v>0</v>
      </c>
      <c r="AB39" s="48">
        <f t="shared" si="15"/>
        <v>0</v>
      </c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</row>
    <row r="40" ht="18.75" customHeight="1">
      <c r="A40" s="50" t="s">
        <v>31</v>
      </c>
      <c r="B40" s="11"/>
      <c r="C40" s="11"/>
      <c r="D40" s="12"/>
      <c r="E40" s="48">
        <f t="shared" ref="E40:AB40" si="16">E34:AB34</f>
        <v>0</v>
      </c>
      <c r="F40" s="48">
        <f t="shared" si="16"/>
        <v>0</v>
      </c>
      <c r="G40" s="48">
        <f t="shared" si="16"/>
        <v>0</v>
      </c>
      <c r="H40" s="48">
        <f t="shared" si="16"/>
        <v>0</v>
      </c>
      <c r="I40" s="48">
        <f t="shared" si="16"/>
        <v>0</v>
      </c>
      <c r="J40" s="48">
        <f t="shared" si="16"/>
        <v>0</v>
      </c>
      <c r="K40" s="48">
        <f t="shared" si="16"/>
        <v>0</v>
      </c>
      <c r="L40" s="48">
        <f t="shared" si="16"/>
        <v>0</v>
      </c>
      <c r="M40" s="48">
        <f t="shared" si="16"/>
        <v>0</v>
      </c>
      <c r="N40" s="48">
        <f t="shared" si="16"/>
        <v>0</v>
      </c>
      <c r="O40" s="48">
        <f t="shared" si="16"/>
        <v>0</v>
      </c>
      <c r="P40" s="48">
        <f t="shared" si="16"/>
        <v>0</v>
      </c>
      <c r="Q40" s="48">
        <f t="shared" si="16"/>
        <v>0</v>
      </c>
      <c r="R40" s="48">
        <f t="shared" si="16"/>
        <v>0</v>
      </c>
      <c r="S40" s="38">
        <f t="shared" si="16"/>
        <v>0</v>
      </c>
      <c r="T40" s="48">
        <f t="shared" si="16"/>
        <v>0</v>
      </c>
      <c r="U40" s="48">
        <f t="shared" si="16"/>
        <v>0</v>
      </c>
      <c r="V40" s="48">
        <f t="shared" si="16"/>
        <v>0</v>
      </c>
      <c r="W40" s="48">
        <f t="shared" si="16"/>
        <v>0</v>
      </c>
      <c r="X40" s="48">
        <f t="shared" si="16"/>
        <v>0</v>
      </c>
      <c r="Y40" s="48">
        <f t="shared" si="16"/>
        <v>0</v>
      </c>
      <c r="Z40" s="48">
        <f t="shared" si="16"/>
        <v>0</v>
      </c>
      <c r="AA40" s="48">
        <f t="shared" si="16"/>
        <v>0</v>
      </c>
      <c r="AB40" s="48">
        <f t="shared" si="16"/>
        <v>0</v>
      </c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</row>
    <row r="41" ht="18.75" customHeight="1">
      <c r="A41" s="53" t="s">
        <v>32</v>
      </c>
      <c r="B41" s="11"/>
      <c r="C41" s="11"/>
      <c r="D41" s="12"/>
      <c r="E41" s="48">
        <f t="shared" ref="E41:AB41" si="17">(E40/$AB$37)*100</f>
        <v>0</v>
      </c>
      <c r="F41" s="48">
        <f t="shared" si="17"/>
        <v>0</v>
      </c>
      <c r="G41" s="48">
        <f t="shared" si="17"/>
        <v>0</v>
      </c>
      <c r="H41" s="48">
        <f t="shared" si="17"/>
        <v>0</v>
      </c>
      <c r="I41" s="48">
        <f t="shared" si="17"/>
        <v>0</v>
      </c>
      <c r="J41" s="48">
        <f t="shared" si="17"/>
        <v>0</v>
      </c>
      <c r="K41" s="48">
        <f t="shared" si="17"/>
        <v>0</v>
      </c>
      <c r="L41" s="48">
        <f t="shared" si="17"/>
        <v>0</v>
      </c>
      <c r="M41" s="48">
        <f t="shared" si="17"/>
        <v>0</v>
      </c>
      <c r="N41" s="48">
        <f t="shared" si="17"/>
        <v>0</v>
      </c>
      <c r="O41" s="48">
        <f t="shared" si="17"/>
        <v>0</v>
      </c>
      <c r="P41" s="48">
        <f t="shared" si="17"/>
        <v>0</v>
      </c>
      <c r="Q41" s="48">
        <f t="shared" si="17"/>
        <v>0</v>
      </c>
      <c r="R41" s="48">
        <f t="shared" si="17"/>
        <v>0</v>
      </c>
      <c r="S41" s="38">
        <f t="shared" si="17"/>
        <v>0</v>
      </c>
      <c r="T41" s="48">
        <f t="shared" si="17"/>
        <v>0</v>
      </c>
      <c r="U41" s="48">
        <f t="shared" si="17"/>
        <v>0</v>
      </c>
      <c r="V41" s="54">
        <f t="shared" si="17"/>
        <v>0</v>
      </c>
      <c r="W41" s="48">
        <f t="shared" si="17"/>
        <v>0</v>
      </c>
      <c r="X41" s="48">
        <f t="shared" si="17"/>
        <v>0</v>
      </c>
      <c r="Y41" s="48">
        <f t="shared" si="17"/>
        <v>0</v>
      </c>
      <c r="Z41" s="48">
        <f t="shared" si="17"/>
        <v>0</v>
      </c>
      <c r="AA41" s="48">
        <f t="shared" si="17"/>
        <v>0</v>
      </c>
      <c r="AB41" s="49">
        <f t="shared" si="17"/>
        <v>0</v>
      </c>
      <c r="AC41" s="55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</row>
    <row r="42" ht="18.75" customHeight="1">
      <c r="A42" s="5"/>
      <c r="B42" s="5"/>
      <c r="C42" s="5"/>
      <c r="D42" s="5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</row>
    <row r="43" ht="18.75" customHeight="1">
      <c r="A43" s="5"/>
      <c r="B43" s="5"/>
      <c r="C43" s="5"/>
      <c r="D43" s="5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</row>
    <row r="44" ht="18.75" customHeight="1">
      <c r="A44" s="5"/>
      <c r="B44" s="5"/>
      <c r="C44" s="5"/>
      <c r="D44" s="5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</row>
    <row r="45" ht="18.75" customHeight="1">
      <c r="A45" s="5"/>
      <c r="B45" s="5"/>
      <c r="C45" s="5"/>
      <c r="D45" s="5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</row>
    <row r="46" ht="18.75" customHeight="1">
      <c r="A46" s="5"/>
      <c r="B46" s="5"/>
      <c r="C46" s="5"/>
      <c r="D46" s="5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</row>
    <row r="47" ht="18.75" customHeight="1">
      <c r="A47" s="5"/>
      <c r="B47" s="5"/>
      <c r="C47" s="5"/>
      <c r="D47" s="5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</row>
    <row r="48" ht="18.75" customHeight="1">
      <c r="A48" s="5"/>
      <c r="B48" s="5"/>
      <c r="C48" s="5"/>
      <c r="D48" s="5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</row>
    <row r="49" ht="18.75" customHeight="1">
      <c r="A49" s="5"/>
      <c r="B49" s="5"/>
      <c r="C49" s="5"/>
      <c r="D49" s="5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</row>
    <row r="50" ht="18.75" customHeight="1">
      <c r="A50" s="5"/>
      <c r="B50" s="5"/>
      <c r="C50" s="5"/>
      <c r="D50" s="5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</row>
    <row r="51" ht="18.75" customHeight="1">
      <c r="A51" s="5"/>
      <c r="B51" s="5"/>
      <c r="C51" s="5"/>
      <c r="D51" s="5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</row>
    <row r="52" ht="18.75" customHeight="1">
      <c r="A52" s="5"/>
      <c r="B52" s="5"/>
      <c r="C52" s="5"/>
      <c r="D52" s="5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</row>
    <row r="53" ht="18.75" customHeight="1">
      <c r="A53" s="5"/>
      <c r="B53" s="5"/>
      <c r="C53" s="5"/>
      <c r="D53" s="5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</row>
    <row r="54" ht="18.75" customHeight="1">
      <c r="A54" s="5"/>
      <c r="B54" s="5"/>
      <c r="C54" s="5"/>
      <c r="D54" s="5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</row>
    <row r="55" ht="18.75" customHeight="1">
      <c r="A55" s="5"/>
      <c r="B55" s="5"/>
      <c r="C55" s="5"/>
      <c r="D55" s="5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</row>
    <row r="56" ht="18.75" customHeight="1">
      <c r="A56" s="5"/>
      <c r="B56" s="5"/>
      <c r="C56" s="5"/>
      <c r="D56" s="5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</row>
    <row r="57" ht="18.75" customHeight="1">
      <c r="A57" s="5"/>
      <c r="B57" s="5"/>
      <c r="C57" s="5"/>
      <c r="D57" s="5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</row>
    <row r="58" ht="18.75" customHeight="1">
      <c r="A58" s="5"/>
      <c r="B58" s="5"/>
      <c r="C58" s="5"/>
      <c r="D58" s="5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</row>
    <row r="59" ht="18.75" customHeight="1">
      <c r="A59" s="5"/>
      <c r="B59" s="5"/>
      <c r="C59" s="5"/>
      <c r="D59" s="5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</row>
    <row r="60" ht="18.75" customHeight="1">
      <c r="A60" s="5"/>
      <c r="B60" s="5"/>
      <c r="C60" s="5"/>
      <c r="D60" s="5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</row>
    <row r="61" ht="18.75" customHeight="1">
      <c r="A61" s="5"/>
      <c r="B61" s="5"/>
      <c r="C61" s="5"/>
      <c r="D61" s="5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</row>
    <row r="62" ht="18.75" customHeight="1">
      <c r="A62" s="5"/>
      <c r="B62" s="5"/>
      <c r="C62" s="5"/>
      <c r="D62" s="5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</row>
    <row r="63" ht="18.75" customHeight="1">
      <c r="A63" s="5"/>
      <c r="B63" s="5"/>
      <c r="C63" s="5"/>
      <c r="D63" s="5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</row>
    <row r="64" ht="18.75" customHeight="1">
      <c r="A64" s="5"/>
      <c r="B64" s="5"/>
      <c r="C64" s="5"/>
      <c r="D64" s="5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</row>
    <row r="65" ht="18.75" customHeight="1">
      <c r="A65" s="5"/>
      <c r="B65" s="5"/>
      <c r="C65" s="5"/>
      <c r="D65" s="5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</row>
    <row r="66" ht="18.75" customHeight="1">
      <c r="A66" s="5"/>
      <c r="B66" s="5"/>
      <c r="C66" s="5"/>
      <c r="D66" s="5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</row>
    <row r="67" ht="18.75" customHeight="1">
      <c r="A67" s="5"/>
      <c r="B67" s="5"/>
      <c r="C67" s="5"/>
      <c r="D67" s="5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</row>
    <row r="68" ht="18.75" customHeight="1">
      <c r="A68" s="5"/>
      <c r="B68" s="5"/>
      <c r="C68" s="5"/>
      <c r="D68" s="5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</row>
    <row r="69" ht="18.75" customHeight="1">
      <c r="A69" s="5"/>
      <c r="B69" s="5"/>
      <c r="C69" s="5"/>
      <c r="D69" s="5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</row>
    <row r="70" ht="18.75" customHeight="1">
      <c r="A70" s="5"/>
      <c r="B70" s="5"/>
      <c r="C70" s="5"/>
      <c r="D70" s="5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</row>
    <row r="71" ht="18.75" customHeight="1">
      <c r="A71" s="5"/>
      <c r="B71" s="5"/>
      <c r="C71" s="5"/>
      <c r="D71" s="5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</row>
    <row r="72" ht="18.75" customHeight="1">
      <c r="A72" s="5"/>
      <c r="B72" s="5"/>
      <c r="C72" s="5"/>
      <c r="D72" s="5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</row>
    <row r="73" ht="18.75" customHeight="1">
      <c r="A73" s="5"/>
      <c r="B73" s="5"/>
      <c r="C73" s="5"/>
      <c r="D73" s="5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</row>
    <row r="74" ht="18.75" customHeight="1">
      <c r="A74" s="5"/>
      <c r="B74" s="5"/>
      <c r="C74" s="5"/>
      <c r="D74" s="5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</row>
    <row r="75" ht="18.75" customHeight="1">
      <c r="A75" s="5"/>
      <c r="B75" s="5"/>
      <c r="C75" s="5"/>
      <c r="D75" s="5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</row>
    <row r="76" ht="18.75" customHeight="1">
      <c r="A76" s="5"/>
      <c r="B76" s="5"/>
      <c r="C76" s="5"/>
      <c r="D76" s="5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</row>
    <row r="77" ht="18.75" customHeight="1">
      <c r="A77" s="5"/>
      <c r="B77" s="5"/>
      <c r="C77" s="5"/>
      <c r="D77" s="5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</row>
    <row r="78" ht="18.75" customHeight="1">
      <c r="A78" s="5"/>
      <c r="B78" s="5"/>
      <c r="C78" s="5"/>
      <c r="D78" s="5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</row>
    <row r="79" ht="18.75" customHeight="1">
      <c r="A79" s="5"/>
      <c r="B79" s="5"/>
      <c r="C79" s="5"/>
      <c r="D79" s="5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</row>
    <row r="80" ht="18.75" customHeight="1">
      <c r="A80" s="5"/>
      <c r="B80" s="5"/>
      <c r="C80" s="5"/>
      <c r="D80" s="5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</row>
    <row r="81" ht="18.75" customHeight="1">
      <c r="A81" s="5"/>
      <c r="B81" s="5"/>
      <c r="C81" s="5"/>
      <c r="D81" s="5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</row>
    <row r="82" ht="18.75" customHeight="1">
      <c r="A82" s="5"/>
      <c r="B82" s="5"/>
      <c r="C82" s="5"/>
      <c r="D82" s="5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</row>
    <row r="83" ht="18.75" customHeight="1">
      <c r="A83" s="5"/>
      <c r="B83" s="5"/>
      <c r="C83" s="5"/>
      <c r="D83" s="5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</row>
    <row r="84" ht="18.75" customHeight="1">
      <c r="A84" s="5"/>
      <c r="B84" s="5"/>
      <c r="C84" s="5"/>
      <c r="D84" s="5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</row>
    <row r="85" ht="18.75" customHeight="1">
      <c r="A85" s="5"/>
      <c r="B85" s="5"/>
      <c r="C85" s="5"/>
      <c r="D85" s="5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</row>
    <row r="86" ht="18.75" customHeight="1">
      <c r="A86" s="5"/>
      <c r="B86" s="5"/>
      <c r="C86" s="5"/>
      <c r="D86" s="5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</row>
    <row r="87" ht="18.75" customHeight="1">
      <c r="A87" s="5"/>
      <c r="B87" s="5"/>
      <c r="C87" s="5"/>
      <c r="D87" s="5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</row>
    <row r="88" ht="18.75" customHeight="1">
      <c r="A88" s="5"/>
      <c r="B88" s="5"/>
      <c r="C88" s="5"/>
      <c r="D88" s="5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</row>
    <row r="89" ht="18.75" customHeight="1">
      <c r="A89" s="5"/>
      <c r="B89" s="5"/>
      <c r="C89" s="5"/>
      <c r="D89" s="5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</row>
    <row r="90" ht="18.75" customHeight="1">
      <c r="A90" s="5"/>
      <c r="B90" s="5"/>
      <c r="C90" s="5"/>
      <c r="D90" s="5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</row>
    <row r="91" ht="18.75" customHeight="1">
      <c r="A91" s="5"/>
      <c r="B91" s="5"/>
      <c r="C91" s="5"/>
      <c r="D91" s="5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</row>
    <row r="92" ht="18.75" customHeight="1">
      <c r="A92" s="5"/>
      <c r="B92" s="5"/>
      <c r="C92" s="5"/>
      <c r="D92" s="5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</row>
    <row r="93" ht="18.75" customHeight="1">
      <c r="A93" s="5"/>
      <c r="B93" s="5"/>
      <c r="C93" s="5"/>
      <c r="D93" s="5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</row>
    <row r="94" ht="18.75" customHeight="1">
      <c r="A94" s="5"/>
      <c r="B94" s="5"/>
      <c r="C94" s="5"/>
      <c r="D94" s="5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</row>
    <row r="95" ht="18.75" customHeight="1">
      <c r="A95" s="5"/>
      <c r="B95" s="5"/>
      <c r="C95" s="5"/>
      <c r="D95" s="5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</row>
    <row r="96" ht="18.75" customHeight="1">
      <c r="A96" s="5"/>
      <c r="B96" s="5"/>
      <c r="C96" s="5"/>
      <c r="D96" s="5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</row>
    <row r="97" ht="18.75" customHeight="1">
      <c r="A97" s="5"/>
      <c r="B97" s="5"/>
      <c r="C97" s="5"/>
      <c r="D97" s="5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</row>
    <row r="98" ht="18.75" customHeight="1">
      <c r="A98" s="5"/>
      <c r="B98" s="5"/>
      <c r="C98" s="5"/>
      <c r="D98" s="5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</row>
    <row r="99" ht="18.75" customHeight="1">
      <c r="A99" s="5"/>
      <c r="B99" s="5"/>
      <c r="C99" s="5"/>
      <c r="D99" s="5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</row>
    <row r="100" ht="18.75" customHeight="1">
      <c r="A100" s="5"/>
      <c r="B100" s="5"/>
      <c r="C100" s="5"/>
      <c r="D100" s="5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</row>
    <row r="101" ht="18.75" customHeight="1">
      <c r="A101" s="5"/>
      <c r="B101" s="5"/>
      <c r="C101" s="5"/>
      <c r="D101" s="5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</row>
    <row r="102" ht="18.75" customHeight="1">
      <c r="A102" s="5"/>
      <c r="B102" s="5"/>
      <c r="C102" s="5"/>
      <c r="D102" s="5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</row>
    <row r="103" ht="18.75" customHeight="1">
      <c r="A103" s="5"/>
      <c r="B103" s="5"/>
      <c r="C103" s="5"/>
      <c r="D103" s="5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</row>
    <row r="104" ht="18.75" customHeight="1">
      <c r="A104" s="5"/>
      <c r="B104" s="5"/>
      <c r="C104" s="5"/>
      <c r="D104" s="5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</row>
    <row r="105" ht="18.75" customHeight="1">
      <c r="A105" s="5"/>
      <c r="B105" s="5"/>
      <c r="C105" s="5"/>
      <c r="D105" s="5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</row>
    <row r="106" ht="18.75" customHeight="1">
      <c r="A106" s="5"/>
      <c r="B106" s="5"/>
      <c r="C106" s="5"/>
      <c r="D106" s="5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</row>
    <row r="107" ht="18.75" customHeight="1">
      <c r="A107" s="5"/>
      <c r="B107" s="5"/>
      <c r="C107" s="5"/>
      <c r="D107" s="5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</row>
    <row r="108" ht="18.75" customHeight="1">
      <c r="A108" s="5"/>
      <c r="B108" s="5"/>
      <c r="C108" s="5"/>
      <c r="D108" s="5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</row>
    <row r="109" ht="18.75" customHeight="1">
      <c r="A109" s="5"/>
      <c r="B109" s="5"/>
      <c r="C109" s="5"/>
      <c r="D109" s="5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</row>
    <row r="110" ht="18.75" customHeight="1">
      <c r="A110" s="5"/>
      <c r="B110" s="5"/>
      <c r="C110" s="5"/>
      <c r="D110" s="5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</row>
    <row r="111" ht="18.75" customHeight="1">
      <c r="A111" s="5"/>
      <c r="B111" s="5"/>
      <c r="C111" s="5"/>
      <c r="D111" s="5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</row>
    <row r="112" ht="18.75" customHeight="1">
      <c r="A112" s="5"/>
      <c r="B112" s="5"/>
      <c r="C112" s="5"/>
      <c r="D112" s="5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</row>
    <row r="113" ht="18.75" customHeight="1">
      <c r="A113" s="5"/>
      <c r="B113" s="5"/>
      <c r="C113" s="5"/>
      <c r="D113" s="5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</row>
    <row r="114" ht="18.75" customHeight="1">
      <c r="A114" s="5"/>
      <c r="B114" s="5"/>
      <c r="C114" s="5"/>
      <c r="D114" s="5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</row>
    <row r="115" ht="18.75" customHeight="1">
      <c r="A115" s="5"/>
      <c r="B115" s="5"/>
      <c r="C115" s="5"/>
      <c r="D115" s="5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</row>
    <row r="116" ht="18.75" customHeight="1">
      <c r="A116" s="5"/>
      <c r="B116" s="5"/>
      <c r="C116" s="5"/>
      <c r="D116" s="5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</row>
    <row r="117" ht="18.75" customHeight="1">
      <c r="A117" s="5"/>
      <c r="B117" s="5"/>
      <c r="C117" s="5"/>
      <c r="D117" s="5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</row>
    <row r="118" ht="18.75" customHeight="1">
      <c r="A118" s="5"/>
      <c r="B118" s="5"/>
      <c r="C118" s="5"/>
      <c r="D118" s="5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</row>
    <row r="119" ht="18.75" customHeight="1">
      <c r="A119" s="5"/>
      <c r="B119" s="5"/>
      <c r="C119" s="5"/>
      <c r="D119" s="5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</row>
    <row r="120" ht="18.75" customHeight="1">
      <c r="A120" s="5"/>
      <c r="B120" s="5"/>
      <c r="C120" s="5"/>
      <c r="D120" s="5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</row>
    <row r="121" ht="18.75" customHeight="1">
      <c r="A121" s="5"/>
      <c r="B121" s="5"/>
      <c r="C121" s="5"/>
      <c r="D121" s="5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</row>
    <row r="122" ht="18.75" customHeight="1">
      <c r="A122" s="5"/>
      <c r="B122" s="5"/>
      <c r="C122" s="5"/>
      <c r="D122" s="5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</row>
    <row r="123" ht="18.75" customHeight="1">
      <c r="A123" s="5"/>
      <c r="B123" s="5"/>
      <c r="C123" s="5"/>
      <c r="D123" s="5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</row>
    <row r="124" ht="18.75" customHeight="1">
      <c r="A124" s="5"/>
      <c r="B124" s="5"/>
      <c r="C124" s="5"/>
      <c r="D124" s="5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</row>
    <row r="125" ht="18.75" customHeight="1">
      <c r="A125" s="5"/>
      <c r="B125" s="5"/>
      <c r="C125" s="5"/>
      <c r="D125" s="5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</row>
    <row r="126" ht="18.75" customHeight="1">
      <c r="A126" s="5"/>
      <c r="B126" s="5"/>
      <c r="C126" s="5"/>
      <c r="D126" s="5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</row>
    <row r="127" ht="18.75" customHeight="1">
      <c r="A127" s="5"/>
      <c r="B127" s="5"/>
      <c r="C127" s="5"/>
      <c r="D127" s="5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</row>
    <row r="128" ht="18.75" customHeight="1">
      <c r="A128" s="5"/>
      <c r="B128" s="5"/>
      <c r="C128" s="5"/>
      <c r="D128" s="5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</row>
    <row r="129" ht="18.75" customHeight="1">
      <c r="A129" s="5"/>
      <c r="B129" s="5"/>
      <c r="C129" s="5"/>
      <c r="D129" s="5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</row>
    <row r="130" ht="18.75" customHeight="1">
      <c r="A130" s="5"/>
      <c r="B130" s="5"/>
      <c r="C130" s="5"/>
      <c r="D130" s="5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</row>
    <row r="131" ht="18.75" customHeight="1">
      <c r="A131" s="5"/>
      <c r="B131" s="5"/>
      <c r="C131" s="5"/>
      <c r="D131" s="5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</row>
    <row r="132" ht="18.75" customHeight="1">
      <c r="A132" s="5"/>
      <c r="B132" s="5"/>
      <c r="C132" s="5"/>
      <c r="D132" s="5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</row>
    <row r="133" ht="18.75" customHeight="1">
      <c r="A133" s="5"/>
      <c r="B133" s="5"/>
      <c r="C133" s="5"/>
      <c r="D133" s="5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</row>
    <row r="134" ht="18.75" customHeight="1">
      <c r="A134" s="5"/>
      <c r="B134" s="5"/>
      <c r="C134" s="5"/>
      <c r="D134" s="5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</row>
    <row r="135" ht="18.75" customHeight="1">
      <c r="A135" s="5"/>
      <c r="B135" s="5"/>
      <c r="C135" s="5"/>
      <c r="D135" s="5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</row>
    <row r="136" ht="18.75" customHeight="1">
      <c r="A136" s="5"/>
      <c r="B136" s="5"/>
      <c r="C136" s="5"/>
      <c r="D136" s="5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</row>
    <row r="137" ht="18.75" customHeight="1">
      <c r="A137" s="5"/>
      <c r="B137" s="5"/>
      <c r="C137" s="5"/>
      <c r="D137" s="5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</row>
    <row r="138" ht="18.75" customHeight="1">
      <c r="A138" s="5"/>
      <c r="B138" s="5"/>
      <c r="C138" s="5"/>
      <c r="D138" s="5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</row>
    <row r="139" ht="18.75" customHeight="1">
      <c r="A139" s="5"/>
      <c r="B139" s="5"/>
      <c r="C139" s="5"/>
      <c r="D139" s="5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</row>
    <row r="140" ht="18.75" customHeight="1">
      <c r="A140" s="5"/>
      <c r="B140" s="5"/>
      <c r="C140" s="5"/>
      <c r="D140" s="5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</row>
    <row r="141" ht="18.75" customHeight="1">
      <c r="A141" s="5"/>
      <c r="B141" s="5"/>
      <c r="C141" s="5"/>
      <c r="D141" s="5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</row>
    <row r="142" ht="18.75" customHeight="1">
      <c r="A142" s="5"/>
      <c r="B142" s="5"/>
      <c r="C142" s="5"/>
      <c r="D142" s="5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</row>
    <row r="143" ht="18.75" customHeight="1">
      <c r="A143" s="5"/>
      <c r="B143" s="5"/>
      <c r="C143" s="5"/>
      <c r="D143" s="5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</row>
    <row r="144" ht="18.75" customHeight="1">
      <c r="A144" s="5"/>
      <c r="B144" s="5"/>
      <c r="C144" s="5"/>
      <c r="D144" s="5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</row>
    <row r="145" ht="18.75" customHeight="1">
      <c r="A145" s="5"/>
      <c r="B145" s="5"/>
      <c r="C145" s="5"/>
      <c r="D145" s="5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</row>
    <row r="146" ht="18.75" customHeight="1">
      <c r="A146" s="5"/>
      <c r="B146" s="5"/>
      <c r="C146" s="5"/>
      <c r="D146" s="5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</row>
    <row r="147" ht="18.75" customHeight="1">
      <c r="A147" s="5"/>
      <c r="B147" s="5"/>
      <c r="C147" s="5"/>
      <c r="D147" s="5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</row>
    <row r="148" ht="18.75" customHeight="1">
      <c r="A148" s="5"/>
      <c r="B148" s="5"/>
      <c r="C148" s="5"/>
      <c r="D148" s="5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</row>
    <row r="149" ht="18.75" customHeight="1">
      <c r="A149" s="5"/>
      <c r="B149" s="5"/>
      <c r="C149" s="5"/>
      <c r="D149" s="5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</row>
    <row r="150" ht="18.75" customHeight="1">
      <c r="A150" s="5"/>
      <c r="B150" s="5"/>
      <c r="C150" s="5"/>
      <c r="D150" s="5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</row>
    <row r="151" ht="18.75" customHeight="1">
      <c r="A151" s="5"/>
      <c r="B151" s="5"/>
      <c r="C151" s="5"/>
      <c r="D151" s="5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</row>
    <row r="152" ht="18.75" customHeight="1">
      <c r="A152" s="5"/>
      <c r="B152" s="5"/>
      <c r="C152" s="5"/>
      <c r="D152" s="5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</row>
    <row r="153" ht="18.75" customHeight="1">
      <c r="A153" s="5"/>
      <c r="B153" s="5"/>
      <c r="C153" s="5"/>
      <c r="D153" s="5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  <c r="BK153" s="56"/>
      <c r="BL153" s="56"/>
      <c r="BM153" s="56"/>
      <c r="BN153" s="56"/>
      <c r="BO153" s="56"/>
      <c r="BP153" s="56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</row>
    <row r="154" ht="18.75" customHeight="1">
      <c r="A154" s="5"/>
      <c r="B154" s="5"/>
      <c r="C154" s="5"/>
      <c r="D154" s="5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</row>
    <row r="155" ht="18.75" customHeight="1">
      <c r="A155" s="5"/>
      <c r="B155" s="5"/>
      <c r="C155" s="5"/>
      <c r="D155" s="5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</row>
    <row r="156" ht="18.75" customHeight="1">
      <c r="A156" s="5"/>
      <c r="B156" s="5"/>
      <c r="C156" s="5"/>
      <c r="D156" s="5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</row>
    <row r="157" ht="18.75" customHeight="1">
      <c r="A157" s="5"/>
      <c r="B157" s="5"/>
      <c r="C157" s="5"/>
      <c r="D157" s="5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</row>
    <row r="158" ht="18.75" customHeight="1">
      <c r="A158" s="5"/>
      <c r="B158" s="5"/>
      <c r="C158" s="5"/>
      <c r="D158" s="5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</row>
    <row r="159" ht="18.75" customHeight="1">
      <c r="A159" s="5"/>
      <c r="B159" s="5"/>
      <c r="C159" s="5"/>
      <c r="D159" s="5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</row>
    <row r="160" ht="18.75" customHeight="1">
      <c r="A160" s="5"/>
      <c r="B160" s="5"/>
      <c r="C160" s="5"/>
      <c r="D160" s="5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</row>
    <row r="161" ht="18.75" customHeight="1">
      <c r="A161" s="5"/>
      <c r="B161" s="5"/>
      <c r="C161" s="5"/>
      <c r="D161" s="5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</row>
    <row r="162" ht="18.75" customHeight="1">
      <c r="A162" s="5"/>
      <c r="B162" s="5"/>
      <c r="C162" s="5"/>
      <c r="D162" s="5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</row>
    <row r="163" ht="18.75" customHeight="1">
      <c r="A163" s="5"/>
      <c r="B163" s="5"/>
      <c r="C163" s="5"/>
      <c r="D163" s="5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</row>
    <row r="164" ht="18.75" customHeight="1">
      <c r="A164" s="5"/>
      <c r="B164" s="5"/>
      <c r="C164" s="5"/>
      <c r="D164" s="5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</row>
    <row r="165" ht="18.75" customHeight="1">
      <c r="A165" s="5"/>
      <c r="B165" s="5"/>
      <c r="C165" s="5"/>
      <c r="D165" s="5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</row>
    <row r="166" ht="18.75" customHeight="1">
      <c r="A166" s="5"/>
      <c r="B166" s="5"/>
      <c r="C166" s="5"/>
      <c r="D166" s="5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</row>
    <row r="167" ht="18.75" customHeight="1">
      <c r="A167" s="5"/>
      <c r="B167" s="5"/>
      <c r="C167" s="5"/>
      <c r="D167" s="5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</row>
    <row r="168" ht="18.75" customHeight="1">
      <c r="A168" s="5"/>
      <c r="B168" s="5"/>
      <c r="C168" s="5"/>
      <c r="D168" s="5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</row>
    <row r="169" ht="18.75" customHeight="1">
      <c r="A169" s="5"/>
      <c r="B169" s="5"/>
      <c r="C169" s="5"/>
      <c r="D169" s="5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</row>
    <row r="170" ht="18.75" customHeight="1">
      <c r="A170" s="5"/>
      <c r="B170" s="5"/>
      <c r="C170" s="5"/>
      <c r="D170" s="5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</row>
    <row r="171" ht="18.75" customHeight="1">
      <c r="A171" s="5"/>
      <c r="B171" s="5"/>
      <c r="C171" s="5"/>
      <c r="D171" s="5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</row>
    <row r="172" ht="18.75" customHeight="1">
      <c r="A172" s="5"/>
      <c r="B172" s="5"/>
      <c r="C172" s="5"/>
      <c r="D172" s="5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</row>
    <row r="173" ht="18.75" customHeight="1">
      <c r="A173" s="5"/>
      <c r="B173" s="5"/>
      <c r="C173" s="5"/>
      <c r="D173" s="5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</row>
    <row r="174" ht="18.75" customHeight="1">
      <c r="A174" s="5"/>
      <c r="B174" s="5"/>
      <c r="C174" s="5"/>
      <c r="D174" s="5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</row>
    <row r="175" ht="18.75" customHeight="1">
      <c r="A175" s="5"/>
      <c r="B175" s="5"/>
      <c r="C175" s="5"/>
      <c r="D175" s="5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</row>
    <row r="176" ht="18.75" customHeight="1">
      <c r="A176" s="5"/>
      <c r="B176" s="5"/>
      <c r="C176" s="5"/>
      <c r="D176" s="5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</row>
    <row r="177" ht="18.75" customHeight="1">
      <c r="A177" s="5"/>
      <c r="B177" s="5"/>
      <c r="C177" s="5"/>
      <c r="D177" s="5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</row>
    <row r="178" ht="18.75" customHeight="1">
      <c r="A178" s="5"/>
      <c r="B178" s="5"/>
      <c r="C178" s="5"/>
      <c r="D178" s="5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</row>
    <row r="179" ht="18.75" customHeight="1">
      <c r="A179" s="5"/>
      <c r="B179" s="5"/>
      <c r="C179" s="5"/>
      <c r="D179" s="5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</row>
    <row r="180" ht="18.75" customHeight="1">
      <c r="A180" s="5"/>
      <c r="B180" s="5"/>
      <c r="C180" s="5"/>
      <c r="D180" s="5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</row>
    <row r="181" ht="18.75" customHeight="1">
      <c r="A181" s="5"/>
      <c r="B181" s="5"/>
      <c r="C181" s="5"/>
      <c r="D181" s="5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</row>
    <row r="182" ht="18.75" customHeight="1">
      <c r="A182" s="5"/>
      <c r="B182" s="5"/>
      <c r="C182" s="5"/>
      <c r="D182" s="5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</row>
    <row r="183" ht="18.75" customHeight="1">
      <c r="A183" s="5"/>
      <c r="B183" s="5"/>
      <c r="C183" s="5"/>
      <c r="D183" s="5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</row>
    <row r="184" ht="18.75" customHeight="1">
      <c r="A184" s="5"/>
      <c r="B184" s="5"/>
      <c r="C184" s="5"/>
      <c r="D184" s="5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</row>
    <row r="185" ht="18.75" customHeight="1">
      <c r="A185" s="5"/>
      <c r="B185" s="5"/>
      <c r="C185" s="5"/>
      <c r="D185" s="5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</row>
    <row r="186" ht="18.75" customHeight="1">
      <c r="A186" s="5"/>
      <c r="B186" s="5"/>
      <c r="C186" s="5"/>
      <c r="D186" s="5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</row>
    <row r="187" ht="18.75" customHeight="1">
      <c r="A187" s="5"/>
      <c r="B187" s="5"/>
      <c r="C187" s="5"/>
      <c r="D187" s="5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</row>
    <row r="188" ht="18.75" customHeight="1">
      <c r="A188" s="5"/>
      <c r="B188" s="5"/>
      <c r="C188" s="5"/>
      <c r="D188" s="5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</row>
    <row r="189" ht="18.75" customHeight="1">
      <c r="A189" s="5"/>
      <c r="B189" s="5"/>
      <c r="C189" s="5"/>
      <c r="D189" s="5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</row>
    <row r="190" ht="18.75" customHeight="1">
      <c r="A190" s="5"/>
      <c r="B190" s="5"/>
      <c r="C190" s="5"/>
      <c r="D190" s="5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</row>
    <row r="191" ht="18.75" customHeight="1">
      <c r="A191" s="5"/>
      <c r="B191" s="5"/>
      <c r="C191" s="5"/>
      <c r="D191" s="5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</row>
    <row r="192" ht="18.75" customHeight="1">
      <c r="A192" s="5"/>
      <c r="B192" s="5"/>
      <c r="C192" s="5"/>
      <c r="D192" s="5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</row>
    <row r="193" ht="18.75" customHeight="1">
      <c r="A193" s="5"/>
      <c r="B193" s="5"/>
      <c r="C193" s="5"/>
      <c r="D193" s="5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</row>
    <row r="194" ht="18.75" customHeight="1">
      <c r="A194" s="5"/>
      <c r="B194" s="5"/>
      <c r="C194" s="5"/>
      <c r="D194" s="5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</row>
    <row r="195" ht="18.75" customHeight="1">
      <c r="A195" s="5"/>
      <c r="B195" s="5"/>
      <c r="C195" s="5"/>
      <c r="D195" s="5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</row>
    <row r="196" ht="18.75" customHeight="1">
      <c r="A196" s="5"/>
      <c r="B196" s="5"/>
      <c r="C196" s="5"/>
      <c r="D196" s="5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</row>
    <row r="197" ht="18.75" customHeight="1">
      <c r="A197" s="5"/>
      <c r="B197" s="5"/>
      <c r="C197" s="5"/>
      <c r="D197" s="5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</row>
    <row r="198" ht="18.75" customHeight="1">
      <c r="A198" s="5"/>
      <c r="B198" s="5"/>
      <c r="C198" s="5"/>
      <c r="D198" s="5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</row>
    <row r="199" ht="18.75" customHeight="1">
      <c r="A199" s="5"/>
      <c r="B199" s="5"/>
      <c r="C199" s="5"/>
      <c r="D199" s="5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</row>
    <row r="200" ht="18.75" customHeight="1">
      <c r="A200" s="5"/>
      <c r="B200" s="5"/>
      <c r="C200" s="5"/>
      <c r="D200" s="5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</row>
    <row r="201" ht="18.75" customHeight="1">
      <c r="A201" s="5"/>
      <c r="B201" s="5"/>
      <c r="C201" s="5"/>
      <c r="D201" s="5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</row>
    <row r="202" ht="18.75" customHeight="1">
      <c r="A202" s="5"/>
      <c r="B202" s="5"/>
      <c r="C202" s="5"/>
      <c r="D202" s="5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</row>
    <row r="203" ht="18.75" customHeight="1">
      <c r="A203" s="5"/>
      <c r="B203" s="5"/>
      <c r="C203" s="5"/>
      <c r="D203" s="5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</row>
    <row r="204" ht="18.75" customHeight="1">
      <c r="A204" s="5"/>
      <c r="B204" s="5"/>
      <c r="C204" s="5"/>
      <c r="D204" s="5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</row>
    <row r="205" ht="18.75" customHeight="1">
      <c r="A205" s="5"/>
      <c r="B205" s="5"/>
      <c r="C205" s="5"/>
      <c r="D205" s="5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</row>
    <row r="206" ht="18.75" customHeight="1">
      <c r="A206" s="5"/>
      <c r="B206" s="5"/>
      <c r="C206" s="5"/>
      <c r="D206" s="5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</row>
    <row r="207" ht="18.75" customHeight="1">
      <c r="A207" s="5"/>
      <c r="B207" s="5"/>
      <c r="C207" s="5"/>
      <c r="D207" s="5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</row>
    <row r="208" ht="18.75" customHeight="1">
      <c r="A208" s="5"/>
      <c r="B208" s="5"/>
      <c r="C208" s="5"/>
      <c r="D208" s="5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</row>
    <row r="209" ht="18.75" customHeight="1">
      <c r="A209" s="5"/>
      <c r="B209" s="5"/>
      <c r="C209" s="5"/>
      <c r="D209" s="5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</row>
    <row r="210" ht="18.75" customHeight="1">
      <c r="A210" s="5"/>
      <c r="B210" s="5"/>
      <c r="C210" s="5"/>
      <c r="D210" s="5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</row>
    <row r="211" ht="18.75" customHeight="1">
      <c r="A211" s="5"/>
      <c r="B211" s="5"/>
      <c r="C211" s="5"/>
      <c r="D211" s="5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</row>
    <row r="212" ht="18.75" customHeight="1">
      <c r="A212" s="5"/>
      <c r="B212" s="5"/>
      <c r="C212" s="5"/>
      <c r="D212" s="5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</row>
    <row r="213" ht="18.75" customHeight="1">
      <c r="A213" s="5"/>
      <c r="B213" s="5"/>
      <c r="C213" s="5"/>
      <c r="D213" s="5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</row>
    <row r="214" ht="18.75" customHeight="1">
      <c r="A214" s="5"/>
      <c r="B214" s="5"/>
      <c r="C214" s="5"/>
      <c r="D214" s="5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</row>
    <row r="215" ht="18.75" customHeight="1">
      <c r="A215" s="5"/>
      <c r="B215" s="5"/>
      <c r="C215" s="5"/>
      <c r="D215" s="5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</row>
    <row r="216" ht="18.75" customHeight="1">
      <c r="A216" s="5"/>
      <c r="B216" s="5"/>
      <c r="C216" s="5"/>
      <c r="D216" s="5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</row>
    <row r="217" ht="18.75" customHeight="1">
      <c r="A217" s="5"/>
      <c r="B217" s="5"/>
      <c r="C217" s="5"/>
      <c r="D217" s="5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</row>
    <row r="218" ht="18.75" customHeight="1">
      <c r="A218" s="5"/>
      <c r="B218" s="5"/>
      <c r="C218" s="5"/>
      <c r="D218" s="5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</row>
    <row r="219" ht="18.75" customHeight="1">
      <c r="A219" s="5"/>
      <c r="B219" s="5"/>
      <c r="C219" s="5"/>
      <c r="D219" s="5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</row>
    <row r="220" ht="18.75" customHeight="1">
      <c r="A220" s="5"/>
      <c r="B220" s="5"/>
      <c r="C220" s="5"/>
      <c r="D220" s="5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</row>
    <row r="221" ht="18.75" customHeight="1">
      <c r="A221" s="5"/>
      <c r="B221" s="5"/>
      <c r="C221" s="5"/>
      <c r="D221" s="5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</row>
    <row r="222" ht="18.75" customHeight="1">
      <c r="A222" s="5"/>
      <c r="B222" s="5"/>
      <c r="C222" s="5"/>
      <c r="D222" s="5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</row>
    <row r="223" ht="18.75" customHeight="1">
      <c r="A223" s="5"/>
      <c r="B223" s="5"/>
      <c r="C223" s="5"/>
      <c r="D223" s="5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</row>
    <row r="224" ht="18.75" customHeight="1">
      <c r="A224" s="5"/>
      <c r="B224" s="5"/>
      <c r="C224" s="5"/>
      <c r="D224" s="5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</row>
    <row r="225" ht="18.75" customHeight="1">
      <c r="A225" s="5"/>
      <c r="B225" s="5"/>
      <c r="C225" s="5"/>
      <c r="D225" s="5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</row>
    <row r="226" ht="18.75" customHeight="1">
      <c r="A226" s="5"/>
      <c r="B226" s="5"/>
      <c r="C226" s="5"/>
      <c r="D226" s="5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</row>
    <row r="227" ht="18.75" customHeight="1">
      <c r="A227" s="5"/>
      <c r="B227" s="5"/>
      <c r="C227" s="5"/>
      <c r="D227" s="5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</row>
    <row r="228" ht="18.75" customHeight="1">
      <c r="A228" s="5"/>
      <c r="B228" s="5"/>
      <c r="C228" s="5"/>
      <c r="D228" s="5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</row>
    <row r="229" ht="18.75" customHeight="1">
      <c r="A229" s="5"/>
      <c r="B229" s="5"/>
      <c r="C229" s="5"/>
      <c r="D229" s="5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</row>
    <row r="230" ht="18.75" customHeight="1">
      <c r="A230" s="5"/>
      <c r="B230" s="5"/>
      <c r="C230" s="5"/>
      <c r="D230" s="5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</row>
    <row r="231" ht="18.75" customHeight="1">
      <c r="A231" s="5"/>
      <c r="B231" s="5"/>
      <c r="C231" s="5"/>
      <c r="D231" s="5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</row>
    <row r="232" ht="18.75" customHeight="1">
      <c r="A232" s="5"/>
      <c r="B232" s="5"/>
      <c r="C232" s="5"/>
      <c r="D232" s="5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</row>
    <row r="233" ht="18.75" customHeight="1">
      <c r="A233" s="5"/>
      <c r="B233" s="5"/>
      <c r="C233" s="5"/>
      <c r="D233" s="5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</row>
    <row r="234" ht="18.75" customHeight="1">
      <c r="A234" s="5"/>
      <c r="B234" s="5"/>
      <c r="C234" s="5"/>
      <c r="D234" s="5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</row>
    <row r="235" ht="18.75" customHeight="1">
      <c r="A235" s="5"/>
      <c r="B235" s="5"/>
      <c r="C235" s="5"/>
      <c r="D235" s="5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</row>
    <row r="236" ht="18.75" customHeight="1">
      <c r="A236" s="5"/>
      <c r="B236" s="5"/>
      <c r="C236" s="5"/>
      <c r="D236" s="5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</row>
    <row r="237" ht="18.75" customHeight="1">
      <c r="A237" s="5"/>
      <c r="B237" s="5"/>
      <c r="C237" s="5"/>
      <c r="D237" s="5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</row>
    <row r="238" ht="18.75" customHeight="1">
      <c r="A238" s="5"/>
      <c r="B238" s="5"/>
      <c r="C238" s="5"/>
      <c r="D238" s="5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</row>
    <row r="239" ht="18.75" customHeight="1">
      <c r="A239" s="5"/>
      <c r="B239" s="5"/>
      <c r="C239" s="5"/>
      <c r="D239" s="5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</row>
    <row r="240" ht="18.75" customHeight="1">
      <c r="A240" s="5"/>
      <c r="B240" s="5"/>
      <c r="C240" s="5"/>
      <c r="D240" s="5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</row>
    <row r="241" ht="18.75" customHeight="1">
      <c r="A241" s="5"/>
      <c r="B241" s="5"/>
      <c r="C241" s="5"/>
      <c r="D241" s="5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</row>
    <row r="242" ht="18.75" customHeight="1">
      <c r="A242" s="5"/>
      <c r="B242" s="5"/>
      <c r="C242" s="5"/>
      <c r="D242" s="5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</row>
    <row r="243" ht="18.75" customHeight="1">
      <c r="A243" s="5"/>
      <c r="B243" s="5"/>
      <c r="C243" s="5"/>
      <c r="D243" s="5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</row>
    <row r="244" ht="18.75" customHeight="1">
      <c r="A244" s="5"/>
      <c r="B244" s="5"/>
      <c r="C244" s="5"/>
      <c r="D244" s="5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</row>
    <row r="245" ht="18.75" customHeight="1">
      <c r="A245" s="5"/>
      <c r="B245" s="5"/>
      <c r="C245" s="5"/>
      <c r="D245" s="5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</row>
    <row r="246" ht="18.75" customHeight="1">
      <c r="A246" s="5"/>
      <c r="B246" s="5"/>
      <c r="C246" s="5"/>
      <c r="D246" s="5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</row>
    <row r="247" ht="18.75" customHeight="1">
      <c r="A247" s="5"/>
      <c r="B247" s="5"/>
      <c r="C247" s="5"/>
      <c r="D247" s="5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</row>
    <row r="248" ht="18.75" customHeight="1">
      <c r="A248" s="5"/>
      <c r="B248" s="5"/>
      <c r="C248" s="5"/>
      <c r="D248" s="5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</row>
    <row r="249" ht="18.75" customHeight="1">
      <c r="A249" s="5"/>
      <c r="B249" s="5"/>
      <c r="C249" s="5"/>
      <c r="D249" s="5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</row>
    <row r="250" ht="18.75" customHeight="1">
      <c r="A250" s="5"/>
      <c r="B250" s="5"/>
      <c r="C250" s="5"/>
      <c r="D250" s="5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</row>
    <row r="251" ht="18.75" customHeight="1">
      <c r="A251" s="5"/>
      <c r="B251" s="5"/>
      <c r="C251" s="5"/>
      <c r="D251" s="5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</row>
    <row r="252" ht="18.75" customHeight="1">
      <c r="A252" s="5"/>
      <c r="B252" s="5"/>
      <c r="C252" s="5"/>
      <c r="D252" s="5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</row>
    <row r="253" ht="18.75" customHeight="1">
      <c r="A253" s="5"/>
      <c r="B253" s="5"/>
      <c r="C253" s="5"/>
      <c r="D253" s="5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</row>
    <row r="254" ht="18.75" customHeight="1">
      <c r="A254" s="5"/>
      <c r="B254" s="5"/>
      <c r="C254" s="5"/>
      <c r="D254" s="5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</row>
    <row r="255" ht="18.75" customHeight="1">
      <c r="A255" s="5"/>
      <c r="B255" s="5"/>
      <c r="C255" s="5"/>
      <c r="D255" s="5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</row>
    <row r="256" ht="18.75" customHeight="1">
      <c r="A256" s="5"/>
      <c r="B256" s="5"/>
      <c r="C256" s="5"/>
      <c r="D256" s="5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  <c r="BI256" s="56"/>
      <c r="BJ256" s="56"/>
      <c r="BK256" s="56"/>
      <c r="BL256" s="56"/>
      <c r="BM256" s="56"/>
      <c r="BN256" s="56"/>
      <c r="BO256" s="56"/>
      <c r="BP256" s="56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</row>
    <row r="257" ht="18.75" customHeight="1">
      <c r="A257" s="5"/>
      <c r="B257" s="5"/>
      <c r="C257" s="5"/>
      <c r="D257" s="5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56"/>
      <c r="BI257" s="56"/>
      <c r="BJ257" s="56"/>
      <c r="BK257" s="56"/>
      <c r="BL257" s="56"/>
      <c r="BM257" s="56"/>
      <c r="BN257" s="56"/>
      <c r="BO257" s="56"/>
      <c r="BP257" s="56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</row>
    <row r="258" ht="18.75" customHeight="1">
      <c r="A258" s="5"/>
      <c r="B258" s="5"/>
      <c r="C258" s="5"/>
      <c r="D258" s="5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  <c r="BI258" s="56"/>
      <c r="BJ258" s="56"/>
      <c r="BK258" s="56"/>
      <c r="BL258" s="56"/>
      <c r="BM258" s="56"/>
      <c r="BN258" s="56"/>
      <c r="BO258" s="56"/>
      <c r="BP258" s="56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</row>
    <row r="259" ht="18.75" customHeight="1">
      <c r="A259" s="5"/>
      <c r="B259" s="5"/>
      <c r="C259" s="5"/>
      <c r="D259" s="5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  <c r="BI259" s="56"/>
      <c r="BJ259" s="56"/>
      <c r="BK259" s="56"/>
      <c r="BL259" s="56"/>
      <c r="BM259" s="56"/>
      <c r="BN259" s="56"/>
      <c r="BO259" s="56"/>
      <c r="BP259" s="56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</row>
    <row r="260" ht="18.75" customHeight="1">
      <c r="A260" s="5"/>
      <c r="B260" s="5"/>
      <c r="C260" s="5"/>
      <c r="D260" s="5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</row>
    <row r="261" ht="18.75" customHeight="1">
      <c r="A261" s="5"/>
      <c r="B261" s="5"/>
      <c r="C261" s="5"/>
      <c r="D261" s="5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  <c r="BI261" s="56"/>
      <c r="BJ261" s="56"/>
      <c r="BK261" s="56"/>
      <c r="BL261" s="56"/>
      <c r="BM261" s="56"/>
      <c r="BN261" s="56"/>
      <c r="BO261" s="56"/>
      <c r="BP261" s="56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</row>
    <row r="262" ht="18.75" customHeight="1">
      <c r="A262" s="5"/>
      <c r="B262" s="5"/>
      <c r="C262" s="5"/>
      <c r="D262" s="5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</row>
    <row r="263" ht="18.75" customHeight="1">
      <c r="A263" s="5"/>
      <c r="B263" s="5"/>
      <c r="C263" s="5"/>
      <c r="D263" s="5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</row>
    <row r="264" ht="18.75" customHeight="1">
      <c r="A264" s="5"/>
      <c r="B264" s="5"/>
      <c r="C264" s="5"/>
      <c r="D264" s="5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</row>
    <row r="265" ht="18.75" customHeight="1">
      <c r="A265" s="5"/>
      <c r="B265" s="5"/>
      <c r="C265" s="5"/>
      <c r="D265" s="5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</row>
    <row r="266" ht="18.75" customHeight="1">
      <c r="A266" s="5"/>
      <c r="B266" s="5"/>
      <c r="C266" s="5"/>
      <c r="D266" s="5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</row>
    <row r="267" ht="18.75" customHeight="1">
      <c r="A267" s="5"/>
      <c r="B267" s="5"/>
      <c r="C267" s="5"/>
      <c r="D267" s="5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  <c r="BP267" s="56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</row>
    <row r="268" ht="18.75" customHeight="1">
      <c r="A268" s="5"/>
      <c r="B268" s="5"/>
      <c r="C268" s="5"/>
      <c r="D268" s="5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</row>
    <row r="269" ht="18.75" customHeight="1">
      <c r="A269" s="5"/>
      <c r="B269" s="5"/>
      <c r="C269" s="5"/>
      <c r="D269" s="5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</row>
    <row r="270" ht="18.75" customHeight="1">
      <c r="A270" s="5"/>
      <c r="B270" s="5"/>
      <c r="C270" s="5"/>
      <c r="D270" s="5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</row>
    <row r="271" ht="18.75" customHeight="1">
      <c r="A271" s="5"/>
      <c r="B271" s="5"/>
      <c r="C271" s="5"/>
      <c r="D271" s="5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  <c r="BP271" s="56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</row>
    <row r="272" ht="18.75" customHeight="1">
      <c r="A272" s="5"/>
      <c r="B272" s="5"/>
      <c r="C272" s="5"/>
      <c r="D272" s="5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</row>
    <row r="273" ht="18.75" customHeight="1">
      <c r="A273" s="5"/>
      <c r="B273" s="5"/>
      <c r="C273" s="5"/>
      <c r="D273" s="5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  <c r="BP273" s="56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</row>
    <row r="274" ht="18.75" customHeight="1">
      <c r="A274" s="5"/>
      <c r="B274" s="5"/>
      <c r="C274" s="5"/>
      <c r="D274" s="5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</row>
    <row r="275" ht="18.75" customHeight="1">
      <c r="A275" s="5"/>
      <c r="B275" s="5"/>
      <c r="C275" s="5"/>
      <c r="D275" s="5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</row>
    <row r="276" ht="18.75" customHeight="1">
      <c r="A276" s="5"/>
      <c r="B276" s="5"/>
      <c r="C276" s="5"/>
      <c r="D276" s="5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  <c r="BP276" s="56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</row>
    <row r="277" ht="18.75" customHeight="1">
      <c r="A277" s="5"/>
      <c r="B277" s="5"/>
      <c r="C277" s="5"/>
      <c r="D277" s="5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</row>
    <row r="278" ht="18.75" customHeight="1">
      <c r="A278" s="5"/>
      <c r="B278" s="5"/>
      <c r="C278" s="5"/>
      <c r="D278" s="5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6"/>
      <c r="BO278" s="56"/>
      <c r="BP278" s="56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</row>
    <row r="279" ht="18.75" customHeight="1">
      <c r="A279" s="5"/>
      <c r="B279" s="5"/>
      <c r="C279" s="5"/>
      <c r="D279" s="5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</row>
    <row r="280" ht="18.75" customHeight="1">
      <c r="A280" s="5"/>
      <c r="B280" s="5"/>
      <c r="C280" s="5"/>
      <c r="D280" s="5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</row>
    <row r="281" ht="18.75" customHeight="1">
      <c r="A281" s="5"/>
      <c r="B281" s="5"/>
      <c r="C281" s="5"/>
      <c r="D281" s="5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</row>
    <row r="282" ht="18.75" customHeight="1">
      <c r="A282" s="5"/>
      <c r="B282" s="5"/>
      <c r="C282" s="5"/>
      <c r="D282" s="5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  <c r="BI282" s="56"/>
      <c r="BJ282" s="56"/>
      <c r="BK282" s="56"/>
      <c r="BL282" s="56"/>
      <c r="BM282" s="56"/>
      <c r="BN282" s="56"/>
      <c r="BO282" s="56"/>
      <c r="BP282" s="56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</row>
    <row r="283" ht="18.75" customHeight="1">
      <c r="A283" s="5"/>
      <c r="B283" s="5"/>
      <c r="C283" s="5"/>
      <c r="D283" s="5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/>
      <c r="BL283" s="56"/>
      <c r="BM283" s="56"/>
      <c r="BN283" s="56"/>
      <c r="BO283" s="56"/>
      <c r="BP283" s="56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</row>
    <row r="284" ht="18.75" customHeight="1">
      <c r="A284" s="5"/>
      <c r="B284" s="5"/>
      <c r="C284" s="5"/>
      <c r="D284" s="5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</row>
    <row r="285" ht="18.75" customHeight="1">
      <c r="A285" s="5"/>
      <c r="B285" s="5"/>
      <c r="C285" s="5"/>
      <c r="D285" s="5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</row>
    <row r="286" ht="18.75" customHeight="1">
      <c r="A286" s="5"/>
      <c r="B286" s="5"/>
      <c r="C286" s="5"/>
      <c r="D286" s="5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</row>
    <row r="287" ht="18.75" customHeight="1">
      <c r="A287" s="5"/>
      <c r="B287" s="5"/>
      <c r="C287" s="5"/>
      <c r="D287" s="5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  <c r="BP287" s="56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</row>
    <row r="288" ht="18.75" customHeight="1">
      <c r="A288" s="5"/>
      <c r="B288" s="5"/>
      <c r="C288" s="5"/>
      <c r="D288" s="5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6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</row>
    <row r="289" ht="18.75" customHeight="1">
      <c r="A289" s="5"/>
      <c r="B289" s="5"/>
      <c r="C289" s="5"/>
      <c r="D289" s="5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</row>
    <row r="290" ht="18.75" customHeight="1">
      <c r="A290" s="5"/>
      <c r="B290" s="5"/>
      <c r="C290" s="5"/>
      <c r="D290" s="5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6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</row>
    <row r="291" ht="18.75" customHeight="1">
      <c r="A291" s="5"/>
      <c r="B291" s="5"/>
      <c r="C291" s="5"/>
      <c r="D291" s="5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  <c r="BI291" s="56"/>
      <c r="BJ291" s="56"/>
      <c r="BK291" s="56"/>
      <c r="BL291" s="56"/>
      <c r="BM291" s="56"/>
      <c r="BN291" s="56"/>
      <c r="BO291" s="56"/>
      <c r="BP291" s="56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</row>
    <row r="292" ht="18.75" customHeight="1">
      <c r="A292" s="5"/>
      <c r="B292" s="5"/>
      <c r="C292" s="5"/>
      <c r="D292" s="5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</row>
    <row r="293" ht="18.75" customHeight="1">
      <c r="A293" s="5"/>
      <c r="B293" s="5"/>
      <c r="C293" s="5"/>
      <c r="D293" s="5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  <c r="BI293" s="56"/>
      <c r="BJ293" s="56"/>
      <c r="BK293" s="56"/>
      <c r="BL293" s="56"/>
      <c r="BM293" s="56"/>
      <c r="BN293" s="56"/>
      <c r="BO293" s="56"/>
      <c r="BP293" s="56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</row>
    <row r="294" ht="18.75" customHeight="1">
      <c r="A294" s="5"/>
      <c r="B294" s="5"/>
      <c r="C294" s="5"/>
      <c r="D294" s="5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</row>
    <row r="295" ht="18.75" customHeight="1">
      <c r="A295" s="5"/>
      <c r="B295" s="5"/>
      <c r="C295" s="5"/>
      <c r="D295" s="5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</row>
    <row r="296" ht="18.75" customHeight="1">
      <c r="A296" s="5"/>
      <c r="B296" s="5"/>
      <c r="C296" s="5"/>
      <c r="D296" s="5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  <c r="BP296" s="56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</row>
    <row r="297" ht="18.75" customHeight="1">
      <c r="A297" s="5"/>
      <c r="B297" s="5"/>
      <c r="C297" s="5"/>
      <c r="D297" s="5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  <c r="BI297" s="56"/>
      <c r="BJ297" s="56"/>
      <c r="BK297" s="56"/>
      <c r="BL297" s="56"/>
      <c r="BM297" s="56"/>
      <c r="BN297" s="56"/>
      <c r="BO297" s="56"/>
      <c r="BP297" s="56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</row>
    <row r="298" ht="18.75" customHeight="1">
      <c r="A298" s="5"/>
      <c r="B298" s="5"/>
      <c r="C298" s="5"/>
      <c r="D298" s="5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</row>
    <row r="299" ht="18.75" customHeight="1">
      <c r="A299" s="5"/>
      <c r="B299" s="5"/>
      <c r="C299" s="5"/>
      <c r="D299" s="5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</row>
    <row r="300" ht="18.75" customHeight="1">
      <c r="A300" s="5"/>
      <c r="B300" s="5"/>
      <c r="C300" s="5"/>
      <c r="D300" s="5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</row>
    <row r="301" ht="18.75" customHeight="1">
      <c r="A301" s="5"/>
      <c r="B301" s="5"/>
      <c r="C301" s="5"/>
      <c r="D301" s="5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  <c r="BP301" s="56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</row>
    <row r="302" ht="18.75" customHeight="1">
      <c r="A302" s="5"/>
      <c r="B302" s="5"/>
      <c r="C302" s="5"/>
      <c r="D302" s="5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56"/>
      <c r="BH302" s="56"/>
      <c r="BI302" s="56"/>
      <c r="BJ302" s="56"/>
      <c r="BK302" s="56"/>
      <c r="BL302" s="56"/>
      <c r="BM302" s="56"/>
      <c r="BN302" s="56"/>
      <c r="BO302" s="56"/>
      <c r="BP302" s="56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</row>
    <row r="303" ht="18.75" customHeight="1">
      <c r="A303" s="5"/>
      <c r="B303" s="5"/>
      <c r="C303" s="5"/>
      <c r="D303" s="5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</row>
    <row r="304" ht="18.75" customHeight="1">
      <c r="A304" s="5"/>
      <c r="B304" s="5"/>
      <c r="C304" s="5"/>
      <c r="D304" s="5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</row>
    <row r="305" ht="18.75" customHeight="1">
      <c r="A305" s="5"/>
      <c r="B305" s="5"/>
      <c r="C305" s="5"/>
      <c r="D305" s="5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</row>
    <row r="306" ht="18.75" customHeight="1">
      <c r="A306" s="5"/>
      <c r="B306" s="5"/>
      <c r="C306" s="5"/>
      <c r="D306" s="5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  <c r="BI306" s="56"/>
      <c r="BJ306" s="56"/>
      <c r="BK306" s="56"/>
      <c r="BL306" s="56"/>
      <c r="BM306" s="56"/>
      <c r="BN306" s="56"/>
      <c r="BO306" s="56"/>
      <c r="BP306" s="56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</row>
    <row r="307" ht="18.75" customHeight="1">
      <c r="A307" s="5"/>
      <c r="B307" s="5"/>
      <c r="C307" s="5"/>
      <c r="D307" s="5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  <c r="BI307" s="56"/>
      <c r="BJ307" s="56"/>
      <c r="BK307" s="56"/>
      <c r="BL307" s="56"/>
      <c r="BM307" s="56"/>
      <c r="BN307" s="56"/>
      <c r="BO307" s="56"/>
      <c r="BP307" s="56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</row>
    <row r="308" ht="18.75" customHeight="1">
      <c r="A308" s="5"/>
      <c r="B308" s="5"/>
      <c r="C308" s="5"/>
      <c r="D308" s="5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6"/>
      <c r="BP308" s="56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</row>
    <row r="309" ht="18.75" customHeight="1">
      <c r="A309" s="5"/>
      <c r="B309" s="5"/>
      <c r="C309" s="5"/>
      <c r="D309" s="5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</row>
    <row r="310" ht="18.75" customHeight="1">
      <c r="A310" s="5"/>
      <c r="B310" s="5"/>
      <c r="C310" s="5"/>
      <c r="D310" s="5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</row>
    <row r="311" ht="18.75" customHeight="1">
      <c r="A311" s="5"/>
      <c r="B311" s="5"/>
      <c r="C311" s="5"/>
      <c r="D311" s="5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56"/>
      <c r="BH311" s="56"/>
      <c r="BI311" s="56"/>
      <c r="BJ311" s="56"/>
      <c r="BK311" s="56"/>
      <c r="BL311" s="56"/>
      <c r="BM311" s="56"/>
      <c r="BN311" s="56"/>
      <c r="BO311" s="56"/>
      <c r="BP311" s="56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</row>
    <row r="312" ht="18.75" customHeight="1">
      <c r="A312" s="5"/>
      <c r="B312" s="5"/>
      <c r="C312" s="5"/>
      <c r="D312" s="5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6"/>
      <c r="BP312" s="56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</row>
    <row r="313" ht="18.75" customHeight="1">
      <c r="A313" s="5"/>
      <c r="B313" s="5"/>
      <c r="C313" s="5"/>
      <c r="D313" s="5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6"/>
      <c r="BF313" s="56"/>
      <c r="BG313" s="56"/>
      <c r="BH313" s="56"/>
      <c r="BI313" s="56"/>
      <c r="BJ313" s="56"/>
      <c r="BK313" s="56"/>
      <c r="BL313" s="56"/>
      <c r="BM313" s="56"/>
      <c r="BN313" s="56"/>
      <c r="BO313" s="56"/>
      <c r="BP313" s="56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</row>
    <row r="314" ht="18.75" customHeight="1">
      <c r="A314" s="5"/>
      <c r="B314" s="5"/>
      <c r="C314" s="5"/>
      <c r="D314" s="5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  <c r="BI314" s="56"/>
      <c r="BJ314" s="56"/>
      <c r="BK314" s="56"/>
      <c r="BL314" s="56"/>
      <c r="BM314" s="56"/>
      <c r="BN314" s="56"/>
      <c r="BO314" s="56"/>
      <c r="BP314" s="56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</row>
    <row r="315" ht="18.75" customHeight="1">
      <c r="A315" s="5"/>
      <c r="B315" s="5"/>
      <c r="C315" s="5"/>
      <c r="D315" s="5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  <c r="BK315" s="56"/>
      <c r="BL315" s="56"/>
      <c r="BM315" s="56"/>
      <c r="BN315" s="56"/>
      <c r="BO315" s="56"/>
      <c r="BP315" s="56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</row>
    <row r="316" ht="18.75" customHeight="1">
      <c r="A316" s="5"/>
      <c r="B316" s="5"/>
      <c r="C316" s="5"/>
      <c r="D316" s="5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</row>
    <row r="317" ht="18.75" customHeight="1">
      <c r="A317" s="5"/>
      <c r="B317" s="5"/>
      <c r="C317" s="5"/>
      <c r="D317" s="5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</row>
    <row r="318" ht="18.75" customHeight="1">
      <c r="A318" s="5"/>
      <c r="B318" s="5"/>
      <c r="C318" s="5"/>
      <c r="D318" s="5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</row>
    <row r="319" ht="18.75" customHeight="1">
      <c r="A319" s="5"/>
      <c r="B319" s="5"/>
      <c r="C319" s="5"/>
      <c r="D319" s="5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</row>
    <row r="320" ht="18.75" customHeight="1">
      <c r="A320" s="5"/>
      <c r="B320" s="5"/>
      <c r="C320" s="5"/>
      <c r="D320" s="5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  <c r="BK320" s="56"/>
      <c r="BL320" s="56"/>
      <c r="BM320" s="56"/>
      <c r="BN320" s="56"/>
      <c r="BO320" s="56"/>
      <c r="BP320" s="56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</row>
    <row r="321" ht="18.75" customHeight="1">
      <c r="A321" s="5"/>
      <c r="B321" s="5"/>
      <c r="C321" s="5"/>
      <c r="D321" s="5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  <c r="BI321" s="56"/>
      <c r="BJ321" s="56"/>
      <c r="BK321" s="56"/>
      <c r="BL321" s="56"/>
      <c r="BM321" s="56"/>
      <c r="BN321" s="56"/>
      <c r="BO321" s="56"/>
      <c r="BP321" s="56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</row>
    <row r="322" ht="18.75" customHeight="1">
      <c r="A322" s="5"/>
      <c r="B322" s="5"/>
      <c r="C322" s="5"/>
      <c r="D322" s="5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</row>
    <row r="323" ht="18.75" customHeight="1">
      <c r="A323" s="5"/>
      <c r="B323" s="5"/>
      <c r="C323" s="5"/>
      <c r="D323" s="5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</row>
    <row r="324" ht="18.75" customHeight="1">
      <c r="A324" s="5"/>
      <c r="B324" s="5"/>
      <c r="C324" s="5"/>
      <c r="D324" s="5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</row>
    <row r="325" ht="18.75" customHeight="1">
      <c r="A325" s="5"/>
      <c r="B325" s="5"/>
      <c r="C325" s="5"/>
      <c r="D325" s="5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  <c r="BK325" s="56"/>
      <c r="BL325" s="56"/>
      <c r="BM325" s="56"/>
      <c r="BN325" s="56"/>
      <c r="BO325" s="56"/>
      <c r="BP325" s="56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</row>
    <row r="326" ht="18.75" customHeight="1">
      <c r="A326" s="5"/>
      <c r="B326" s="5"/>
      <c r="C326" s="5"/>
      <c r="D326" s="5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  <c r="BI326" s="56"/>
      <c r="BJ326" s="56"/>
      <c r="BK326" s="56"/>
      <c r="BL326" s="56"/>
      <c r="BM326" s="56"/>
      <c r="BN326" s="56"/>
      <c r="BO326" s="56"/>
      <c r="BP326" s="56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</row>
    <row r="327" ht="18.75" customHeight="1">
      <c r="A327" s="5"/>
      <c r="B327" s="5"/>
      <c r="C327" s="5"/>
      <c r="D327" s="5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  <c r="BI327" s="56"/>
      <c r="BJ327" s="56"/>
      <c r="BK327" s="56"/>
      <c r="BL327" s="56"/>
      <c r="BM327" s="56"/>
      <c r="BN327" s="56"/>
      <c r="BO327" s="56"/>
      <c r="BP327" s="56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</row>
    <row r="328" ht="18.75" customHeight="1">
      <c r="A328" s="5"/>
      <c r="B328" s="5"/>
      <c r="C328" s="5"/>
      <c r="D328" s="5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</row>
    <row r="329" ht="18.75" customHeight="1">
      <c r="A329" s="5"/>
      <c r="B329" s="5"/>
      <c r="C329" s="5"/>
      <c r="D329" s="5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</row>
    <row r="330" ht="18.75" customHeight="1">
      <c r="A330" s="5"/>
      <c r="B330" s="5"/>
      <c r="C330" s="5"/>
      <c r="D330" s="5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6"/>
      <c r="BL330" s="56"/>
      <c r="BM330" s="56"/>
      <c r="BN330" s="56"/>
      <c r="BO330" s="56"/>
      <c r="BP330" s="56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</row>
    <row r="331" ht="18.75" customHeight="1">
      <c r="A331" s="5"/>
      <c r="B331" s="5"/>
      <c r="C331" s="5"/>
      <c r="D331" s="5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</row>
    <row r="332" ht="18.75" customHeight="1">
      <c r="A332" s="5"/>
      <c r="B332" s="5"/>
      <c r="C332" s="5"/>
      <c r="D332" s="5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</row>
    <row r="333" ht="18.75" customHeight="1">
      <c r="A333" s="5"/>
      <c r="B333" s="5"/>
      <c r="C333" s="5"/>
      <c r="D333" s="5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</row>
    <row r="334" ht="18.75" customHeight="1">
      <c r="A334" s="5"/>
      <c r="B334" s="5"/>
      <c r="C334" s="5"/>
      <c r="D334" s="5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</row>
    <row r="335" ht="18.75" customHeight="1">
      <c r="A335" s="5"/>
      <c r="B335" s="5"/>
      <c r="C335" s="5"/>
      <c r="D335" s="5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</row>
    <row r="336" ht="18.75" customHeight="1">
      <c r="A336" s="5"/>
      <c r="B336" s="5"/>
      <c r="C336" s="5"/>
      <c r="D336" s="5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</row>
    <row r="337" ht="18.75" customHeight="1">
      <c r="A337" s="5"/>
      <c r="B337" s="5"/>
      <c r="C337" s="5"/>
      <c r="D337" s="5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</row>
    <row r="338" ht="18.75" customHeight="1">
      <c r="A338" s="5"/>
      <c r="B338" s="5"/>
      <c r="C338" s="5"/>
      <c r="D338" s="5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</row>
    <row r="339" ht="18.75" customHeight="1">
      <c r="A339" s="5"/>
      <c r="B339" s="5"/>
      <c r="C339" s="5"/>
      <c r="D339" s="5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</row>
    <row r="340" ht="18.75" customHeight="1">
      <c r="A340" s="5"/>
      <c r="B340" s="5"/>
      <c r="C340" s="5"/>
      <c r="D340" s="5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/>
      <c r="BO340" s="56"/>
      <c r="BP340" s="56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</row>
    <row r="341" ht="18.75" customHeight="1">
      <c r="A341" s="5"/>
      <c r="B341" s="5"/>
      <c r="C341" s="5"/>
      <c r="D341" s="5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</row>
    <row r="342" ht="18.75" customHeight="1">
      <c r="A342" s="5"/>
      <c r="B342" s="5"/>
      <c r="C342" s="5"/>
      <c r="D342" s="5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</row>
    <row r="343" ht="18.75" customHeight="1">
      <c r="A343" s="5"/>
      <c r="B343" s="5"/>
      <c r="C343" s="5"/>
      <c r="D343" s="5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</row>
    <row r="344" ht="18.75" customHeight="1">
      <c r="A344" s="5"/>
      <c r="B344" s="5"/>
      <c r="C344" s="5"/>
      <c r="D344" s="5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</row>
    <row r="345" ht="18.75" customHeight="1">
      <c r="A345" s="5"/>
      <c r="B345" s="5"/>
      <c r="C345" s="5"/>
      <c r="D345" s="5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</row>
    <row r="346" ht="18.75" customHeight="1">
      <c r="A346" s="5"/>
      <c r="B346" s="5"/>
      <c r="C346" s="5"/>
      <c r="D346" s="5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  <c r="BK346" s="56"/>
      <c r="BL346" s="56"/>
      <c r="BM346" s="56"/>
      <c r="BN346" s="56"/>
      <c r="BO346" s="56"/>
      <c r="BP346" s="56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</row>
    <row r="347" ht="18.75" customHeight="1">
      <c r="A347" s="5"/>
      <c r="B347" s="5"/>
      <c r="C347" s="5"/>
      <c r="D347" s="5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</row>
    <row r="348" ht="18.75" customHeight="1">
      <c r="A348" s="5"/>
      <c r="B348" s="5"/>
      <c r="C348" s="5"/>
      <c r="D348" s="5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</row>
    <row r="349" ht="18.75" customHeight="1">
      <c r="A349" s="5"/>
      <c r="B349" s="5"/>
      <c r="C349" s="5"/>
      <c r="D349" s="5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</row>
    <row r="350" ht="18.75" customHeight="1">
      <c r="A350" s="5"/>
      <c r="B350" s="5"/>
      <c r="C350" s="5"/>
      <c r="D350" s="5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6"/>
      <c r="BP350" s="56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</row>
    <row r="351" ht="18.75" customHeight="1">
      <c r="A351" s="5"/>
      <c r="B351" s="5"/>
      <c r="C351" s="5"/>
      <c r="D351" s="5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</row>
    <row r="352" ht="18.75" customHeight="1">
      <c r="A352" s="5"/>
      <c r="B352" s="5"/>
      <c r="C352" s="5"/>
      <c r="D352" s="5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  <c r="BI352" s="56"/>
      <c r="BJ352" s="56"/>
      <c r="BK352" s="56"/>
      <c r="BL352" s="56"/>
      <c r="BM352" s="56"/>
      <c r="BN352" s="56"/>
      <c r="BO352" s="56"/>
      <c r="BP352" s="56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</row>
    <row r="353" ht="18.75" customHeight="1">
      <c r="A353" s="5"/>
      <c r="B353" s="5"/>
      <c r="C353" s="5"/>
      <c r="D353" s="5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</row>
    <row r="354" ht="18.75" customHeight="1">
      <c r="A354" s="5"/>
      <c r="B354" s="5"/>
      <c r="C354" s="5"/>
      <c r="D354" s="5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</row>
    <row r="355" ht="18.75" customHeight="1">
      <c r="A355" s="5"/>
      <c r="B355" s="5"/>
      <c r="C355" s="5"/>
      <c r="D355" s="5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</row>
    <row r="356" ht="18.75" customHeight="1">
      <c r="A356" s="5"/>
      <c r="B356" s="5"/>
      <c r="C356" s="5"/>
      <c r="D356" s="5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</row>
    <row r="357" ht="18.75" customHeight="1">
      <c r="A357" s="5"/>
      <c r="B357" s="5"/>
      <c r="C357" s="5"/>
      <c r="D357" s="5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  <c r="BI357" s="56"/>
      <c r="BJ357" s="56"/>
      <c r="BK357" s="56"/>
      <c r="BL357" s="56"/>
      <c r="BM357" s="56"/>
      <c r="BN357" s="56"/>
      <c r="BO357" s="56"/>
      <c r="BP357" s="56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</row>
    <row r="358" ht="18.75" customHeight="1">
      <c r="A358" s="5"/>
      <c r="B358" s="5"/>
      <c r="C358" s="5"/>
      <c r="D358" s="5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</row>
    <row r="359" ht="18.75" customHeight="1">
      <c r="A359" s="5"/>
      <c r="B359" s="5"/>
      <c r="C359" s="5"/>
      <c r="D359" s="5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</row>
    <row r="360" ht="18.75" customHeight="1">
      <c r="A360" s="5"/>
      <c r="B360" s="5"/>
      <c r="C360" s="5"/>
      <c r="D360" s="5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</row>
    <row r="361" ht="18.75" customHeight="1">
      <c r="A361" s="5"/>
      <c r="B361" s="5"/>
      <c r="C361" s="5"/>
      <c r="D361" s="5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</row>
    <row r="362" ht="18.75" customHeight="1">
      <c r="A362" s="5"/>
      <c r="B362" s="5"/>
      <c r="C362" s="5"/>
      <c r="D362" s="5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  <c r="BI362" s="56"/>
      <c r="BJ362" s="56"/>
      <c r="BK362" s="56"/>
      <c r="BL362" s="56"/>
      <c r="BM362" s="56"/>
      <c r="BN362" s="56"/>
      <c r="BO362" s="56"/>
      <c r="BP362" s="56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</row>
    <row r="363" ht="18.75" customHeight="1">
      <c r="A363" s="5"/>
      <c r="B363" s="5"/>
      <c r="C363" s="5"/>
      <c r="D363" s="5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</row>
    <row r="364" ht="18.75" customHeight="1">
      <c r="A364" s="5"/>
      <c r="B364" s="5"/>
      <c r="C364" s="5"/>
      <c r="D364" s="5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</row>
    <row r="365" ht="18.75" customHeight="1">
      <c r="A365" s="5"/>
      <c r="B365" s="5"/>
      <c r="C365" s="5"/>
      <c r="D365" s="5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</row>
    <row r="366" ht="18.75" customHeight="1">
      <c r="A366" s="5"/>
      <c r="B366" s="5"/>
      <c r="C366" s="5"/>
      <c r="D366" s="5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</row>
    <row r="367" ht="18.75" customHeight="1">
      <c r="A367" s="5"/>
      <c r="B367" s="5"/>
      <c r="C367" s="5"/>
      <c r="D367" s="5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</row>
    <row r="368" ht="18.75" customHeight="1">
      <c r="A368" s="5"/>
      <c r="B368" s="5"/>
      <c r="C368" s="5"/>
      <c r="D368" s="5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</row>
    <row r="369" ht="18.75" customHeight="1">
      <c r="A369" s="5"/>
      <c r="B369" s="5"/>
      <c r="C369" s="5"/>
      <c r="D369" s="5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</row>
    <row r="370" ht="18.75" customHeight="1">
      <c r="A370" s="5"/>
      <c r="B370" s="5"/>
      <c r="C370" s="5"/>
      <c r="D370" s="5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</row>
    <row r="371" ht="18.75" customHeight="1">
      <c r="A371" s="5"/>
      <c r="B371" s="5"/>
      <c r="C371" s="5"/>
      <c r="D371" s="5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  <c r="BI371" s="56"/>
      <c r="BJ371" s="56"/>
      <c r="BK371" s="56"/>
      <c r="BL371" s="56"/>
      <c r="BM371" s="56"/>
      <c r="BN371" s="56"/>
      <c r="BO371" s="56"/>
      <c r="BP371" s="56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</row>
    <row r="372" ht="18.75" customHeight="1">
      <c r="A372" s="5"/>
      <c r="B372" s="5"/>
      <c r="C372" s="5"/>
      <c r="D372" s="5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  <c r="BK372" s="56"/>
      <c r="BL372" s="56"/>
      <c r="BM372" s="56"/>
      <c r="BN372" s="56"/>
      <c r="BO372" s="56"/>
      <c r="BP372" s="56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</row>
    <row r="373" ht="18.75" customHeight="1">
      <c r="A373" s="5"/>
      <c r="B373" s="5"/>
      <c r="C373" s="5"/>
      <c r="D373" s="5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</row>
    <row r="374" ht="18.75" customHeight="1">
      <c r="A374" s="5"/>
      <c r="B374" s="5"/>
      <c r="C374" s="5"/>
      <c r="D374" s="5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6"/>
      <c r="BO374" s="56"/>
      <c r="BP374" s="56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</row>
    <row r="375" ht="18.75" customHeight="1">
      <c r="A375" s="5"/>
      <c r="B375" s="5"/>
      <c r="C375" s="5"/>
      <c r="D375" s="5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</row>
    <row r="376" ht="18.75" customHeight="1">
      <c r="A376" s="5"/>
      <c r="B376" s="5"/>
      <c r="C376" s="5"/>
      <c r="D376" s="5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</row>
    <row r="377" ht="18.75" customHeight="1">
      <c r="A377" s="5"/>
      <c r="B377" s="5"/>
      <c r="C377" s="5"/>
      <c r="D377" s="5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</row>
    <row r="378" ht="18.75" customHeight="1">
      <c r="A378" s="5"/>
      <c r="B378" s="5"/>
      <c r="C378" s="5"/>
      <c r="D378" s="5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</row>
    <row r="379" ht="18.75" customHeight="1">
      <c r="A379" s="5"/>
      <c r="B379" s="5"/>
      <c r="C379" s="5"/>
      <c r="D379" s="5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6"/>
      <c r="BF379" s="56"/>
      <c r="BG379" s="56"/>
      <c r="BH379" s="56"/>
      <c r="BI379" s="56"/>
      <c r="BJ379" s="56"/>
      <c r="BK379" s="56"/>
      <c r="BL379" s="56"/>
      <c r="BM379" s="56"/>
      <c r="BN379" s="56"/>
      <c r="BO379" s="56"/>
      <c r="BP379" s="56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</row>
    <row r="380" ht="18.75" customHeight="1">
      <c r="A380" s="5"/>
      <c r="B380" s="5"/>
      <c r="C380" s="5"/>
      <c r="D380" s="5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</row>
    <row r="381" ht="18.75" customHeight="1">
      <c r="A381" s="5"/>
      <c r="B381" s="5"/>
      <c r="C381" s="5"/>
      <c r="D381" s="5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</row>
    <row r="382" ht="18.75" customHeight="1">
      <c r="A382" s="5"/>
      <c r="B382" s="5"/>
      <c r="C382" s="5"/>
      <c r="D382" s="5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</row>
    <row r="383" ht="18.75" customHeight="1">
      <c r="A383" s="5"/>
      <c r="B383" s="5"/>
      <c r="C383" s="5"/>
      <c r="D383" s="5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/>
      <c r="BI383" s="56"/>
      <c r="BJ383" s="56"/>
      <c r="BK383" s="56"/>
      <c r="BL383" s="56"/>
      <c r="BM383" s="56"/>
      <c r="BN383" s="56"/>
      <c r="BO383" s="56"/>
      <c r="BP383" s="56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</row>
    <row r="384" ht="18.75" customHeight="1">
      <c r="A384" s="5"/>
      <c r="B384" s="5"/>
      <c r="C384" s="5"/>
      <c r="D384" s="5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</row>
    <row r="385" ht="18.75" customHeight="1">
      <c r="A385" s="5"/>
      <c r="B385" s="5"/>
      <c r="C385" s="5"/>
      <c r="D385" s="5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  <c r="BI385" s="56"/>
      <c r="BJ385" s="56"/>
      <c r="BK385" s="56"/>
      <c r="BL385" s="56"/>
      <c r="BM385" s="56"/>
      <c r="BN385" s="56"/>
      <c r="BO385" s="56"/>
      <c r="BP385" s="56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</row>
    <row r="386" ht="18.75" customHeight="1">
      <c r="A386" s="5"/>
      <c r="B386" s="5"/>
      <c r="C386" s="5"/>
      <c r="D386" s="5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</row>
    <row r="387" ht="18.75" customHeight="1">
      <c r="A387" s="5"/>
      <c r="B387" s="5"/>
      <c r="C387" s="5"/>
      <c r="D387" s="5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  <c r="BK387" s="56"/>
      <c r="BL387" s="56"/>
      <c r="BM387" s="56"/>
      <c r="BN387" s="56"/>
      <c r="BO387" s="56"/>
      <c r="BP387" s="56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</row>
    <row r="388" ht="18.75" customHeight="1">
      <c r="A388" s="5"/>
      <c r="B388" s="5"/>
      <c r="C388" s="5"/>
      <c r="D388" s="5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</row>
    <row r="389" ht="18.75" customHeight="1">
      <c r="A389" s="5"/>
      <c r="B389" s="5"/>
      <c r="C389" s="5"/>
      <c r="D389" s="5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56"/>
      <c r="BI389" s="56"/>
      <c r="BJ389" s="56"/>
      <c r="BK389" s="56"/>
      <c r="BL389" s="56"/>
      <c r="BM389" s="56"/>
      <c r="BN389" s="56"/>
      <c r="BO389" s="56"/>
      <c r="BP389" s="56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</row>
    <row r="390" ht="18.75" customHeight="1">
      <c r="A390" s="5"/>
      <c r="B390" s="5"/>
      <c r="C390" s="5"/>
      <c r="D390" s="5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6"/>
      <c r="BP390" s="56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</row>
    <row r="391" ht="18.75" customHeight="1">
      <c r="A391" s="5"/>
      <c r="B391" s="5"/>
      <c r="C391" s="5"/>
      <c r="D391" s="5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  <c r="BI391" s="56"/>
      <c r="BJ391" s="56"/>
      <c r="BK391" s="56"/>
      <c r="BL391" s="56"/>
      <c r="BM391" s="56"/>
      <c r="BN391" s="56"/>
      <c r="BO391" s="56"/>
      <c r="BP391" s="56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</row>
    <row r="392" ht="18.75" customHeight="1">
      <c r="A392" s="5"/>
      <c r="B392" s="5"/>
      <c r="C392" s="5"/>
      <c r="D392" s="5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</row>
    <row r="393" ht="18.75" customHeight="1">
      <c r="A393" s="5"/>
      <c r="B393" s="5"/>
      <c r="C393" s="5"/>
      <c r="D393" s="5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  <c r="BP393" s="56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</row>
    <row r="394" ht="18.75" customHeight="1">
      <c r="A394" s="5"/>
      <c r="B394" s="5"/>
      <c r="C394" s="5"/>
      <c r="D394" s="5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</row>
    <row r="395" ht="18.75" customHeight="1">
      <c r="A395" s="5"/>
      <c r="B395" s="5"/>
      <c r="C395" s="5"/>
      <c r="D395" s="5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  <c r="BI395" s="56"/>
      <c r="BJ395" s="56"/>
      <c r="BK395" s="56"/>
      <c r="BL395" s="56"/>
      <c r="BM395" s="56"/>
      <c r="BN395" s="56"/>
      <c r="BO395" s="56"/>
      <c r="BP395" s="56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</row>
    <row r="396" ht="18.75" customHeight="1">
      <c r="A396" s="5"/>
      <c r="B396" s="5"/>
      <c r="C396" s="5"/>
      <c r="D396" s="5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</row>
    <row r="397" ht="18.75" customHeight="1">
      <c r="A397" s="5"/>
      <c r="B397" s="5"/>
      <c r="C397" s="5"/>
      <c r="D397" s="5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</row>
    <row r="398" ht="18.75" customHeight="1">
      <c r="A398" s="5"/>
      <c r="B398" s="5"/>
      <c r="C398" s="5"/>
      <c r="D398" s="5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</row>
    <row r="399" ht="18.75" customHeight="1">
      <c r="A399" s="5"/>
      <c r="B399" s="5"/>
      <c r="C399" s="5"/>
      <c r="D399" s="5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  <c r="BI399" s="56"/>
      <c r="BJ399" s="56"/>
      <c r="BK399" s="56"/>
      <c r="BL399" s="56"/>
      <c r="BM399" s="56"/>
      <c r="BN399" s="56"/>
      <c r="BO399" s="56"/>
      <c r="BP399" s="56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</row>
    <row r="400" ht="18.75" customHeight="1">
      <c r="A400" s="5"/>
      <c r="B400" s="5"/>
      <c r="C400" s="5"/>
      <c r="D400" s="5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</row>
    <row r="401" ht="18.75" customHeight="1">
      <c r="A401" s="5"/>
      <c r="B401" s="5"/>
      <c r="C401" s="5"/>
      <c r="D401" s="5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/>
      <c r="BJ401" s="56"/>
      <c r="BK401" s="56"/>
      <c r="BL401" s="56"/>
      <c r="BM401" s="56"/>
      <c r="BN401" s="56"/>
      <c r="BO401" s="56"/>
      <c r="BP401" s="56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</row>
    <row r="402" ht="18.75" customHeight="1">
      <c r="A402" s="5"/>
      <c r="B402" s="5"/>
      <c r="C402" s="5"/>
      <c r="D402" s="5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  <c r="BO402" s="56"/>
      <c r="BP402" s="56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</row>
    <row r="403" ht="18.75" customHeight="1">
      <c r="A403" s="5"/>
      <c r="B403" s="5"/>
      <c r="C403" s="5"/>
      <c r="D403" s="5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6"/>
      <c r="BF403" s="56"/>
      <c r="BG403" s="56"/>
      <c r="BH403" s="56"/>
      <c r="BI403" s="56"/>
      <c r="BJ403" s="56"/>
      <c r="BK403" s="56"/>
      <c r="BL403" s="56"/>
      <c r="BM403" s="56"/>
      <c r="BN403" s="56"/>
      <c r="BO403" s="56"/>
      <c r="BP403" s="56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</row>
    <row r="404" ht="18.75" customHeight="1">
      <c r="A404" s="5"/>
      <c r="B404" s="5"/>
      <c r="C404" s="5"/>
      <c r="D404" s="5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  <c r="BI404" s="56"/>
      <c r="BJ404" s="56"/>
      <c r="BK404" s="56"/>
      <c r="BL404" s="56"/>
      <c r="BM404" s="56"/>
      <c r="BN404" s="56"/>
      <c r="BO404" s="56"/>
      <c r="BP404" s="56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</row>
    <row r="405" ht="18.75" customHeight="1">
      <c r="A405" s="5"/>
      <c r="B405" s="5"/>
      <c r="C405" s="5"/>
      <c r="D405" s="5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56"/>
      <c r="BG405" s="56"/>
      <c r="BH405" s="56"/>
      <c r="BI405" s="56"/>
      <c r="BJ405" s="56"/>
      <c r="BK405" s="56"/>
      <c r="BL405" s="56"/>
      <c r="BM405" s="56"/>
      <c r="BN405" s="56"/>
      <c r="BO405" s="56"/>
      <c r="BP405" s="56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</row>
    <row r="406" ht="18.75" customHeight="1">
      <c r="A406" s="5"/>
      <c r="B406" s="5"/>
      <c r="C406" s="5"/>
      <c r="D406" s="5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  <c r="BP406" s="56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</row>
    <row r="407" ht="18.75" customHeight="1">
      <c r="A407" s="5"/>
      <c r="B407" s="5"/>
      <c r="C407" s="5"/>
      <c r="D407" s="5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  <c r="BI407" s="56"/>
      <c r="BJ407" s="56"/>
      <c r="BK407" s="56"/>
      <c r="BL407" s="56"/>
      <c r="BM407" s="56"/>
      <c r="BN407" s="56"/>
      <c r="BO407" s="56"/>
      <c r="BP407" s="56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</row>
    <row r="408" ht="18.75" customHeight="1">
      <c r="A408" s="5"/>
      <c r="B408" s="5"/>
      <c r="C408" s="5"/>
      <c r="D408" s="5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</row>
    <row r="409" ht="18.75" customHeight="1">
      <c r="A409" s="5"/>
      <c r="B409" s="5"/>
      <c r="C409" s="5"/>
      <c r="D409" s="5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  <c r="BI409" s="56"/>
      <c r="BJ409" s="56"/>
      <c r="BK409" s="56"/>
      <c r="BL409" s="56"/>
      <c r="BM409" s="56"/>
      <c r="BN409" s="56"/>
      <c r="BO409" s="56"/>
      <c r="BP409" s="56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</row>
    <row r="410" ht="18.75" customHeight="1">
      <c r="A410" s="5"/>
      <c r="B410" s="5"/>
      <c r="C410" s="5"/>
      <c r="D410" s="5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  <c r="BP410" s="56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</row>
    <row r="411" ht="18.75" customHeight="1">
      <c r="A411" s="5"/>
      <c r="B411" s="5"/>
      <c r="C411" s="5"/>
      <c r="D411" s="5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6"/>
      <c r="BF411" s="56"/>
      <c r="BG411" s="56"/>
      <c r="BH411" s="56"/>
      <c r="BI411" s="56"/>
      <c r="BJ411" s="56"/>
      <c r="BK411" s="56"/>
      <c r="BL411" s="56"/>
      <c r="BM411" s="56"/>
      <c r="BN411" s="56"/>
      <c r="BO411" s="56"/>
      <c r="BP411" s="56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</row>
    <row r="412" ht="18.75" customHeight="1">
      <c r="A412" s="5"/>
      <c r="B412" s="5"/>
      <c r="C412" s="5"/>
      <c r="D412" s="5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  <c r="BI412" s="56"/>
      <c r="BJ412" s="56"/>
      <c r="BK412" s="56"/>
      <c r="BL412" s="56"/>
      <c r="BM412" s="56"/>
      <c r="BN412" s="56"/>
      <c r="BO412" s="56"/>
      <c r="BP412" s="56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</row>
    <row r="413" ht="18.75" customHeight="1">
      <c r="A413" s="5"/>
      <c r="B413" s="5"/>
      <c r="C413" s="5"/>
      <c r="D413" s="5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  <c r="BI413" s="56"/>
      <c r="BJ413" s="56"/>
      <c r="BK413" s="56"/>
      <c r="BL413" s="56"/>
      <c r="BM413" s="56"/>
      <c r="BN413" s="56"/>
      <c r="BO413" s="56"/>
      <c r="BP413" s="56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</row>
    <row r="414" ht="18.75" customHeight="1">
      <c r="A414" s="5"/>
      <c r="B414" s="5"/>
      <c r="C414" s="5"/>
      <c r="D414" s="5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/>
      <c r="BH414" s="56"/>
      <c r="BI414" s="56"/>
      <c r="BJ414" s="56"/>
      <c r="BK414" s="56"/>
      <c r="BL414" s="56"/>
      <c r="BM414" s="56"/>
      <c r="BN414" s="56"/>
      <c r="BO414" s="56"/>
      <c r="BP414" s="56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</row>
    <row r="415" ht="18.75" customHeight="1">
      <c r="A415" s="5"/>
      <c r="B415" s="5"/>
      <c r="C415" s="5"/>
      <c r="D415" s="5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/>
      <c r="BH415" s="56"/>
      <c r="BI415" s="56"/>
      <c r="BJ415" s="56"/>
      <c r="BK415" s="56"/>
      <c r="BL415" s="56"/>
      <c r="BM415" s="56"/>
      <c r="BN415" s="56"/>
      <c r="BO415" s="56"/>
      <c r="BP415" s="56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</row>
    <row r="416" ht="18.75" customHeight="1">
      <c r="A416" s="5"/>
      <c r="B416" s="5"/>
      <c r="C416" s="5"/>
      <c r="D416" s="5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</row>
    <row r="417" ht="18.75" customHeight="1">
      <c r="A417" s="5"/>
      <c r="B417" s="5"/>
      <c r="C417" s="5"/>
      <c r="D417" s="5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  <c r="BI417" s="56"/>
      <c r="BJ417" s="56"/>
      <c r="BK417" s="56"/>
      <c r="BL417" s="56"/>
      <c r="BM417" s="56"/>
      <c r="BN417" s="56"/>
      <c r="BO417" s="56"/>
      <c r="BP417" s="56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</row>
    <row r="418" ht="18.75" customHeight="1">
      <c r="A418" s="5"/>
      <c r="B418" s="5"/>
      <c r="C418" s="5"/>
      <c r="D418" s="5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  <c r="BP418" s="56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</row>
    <row r="419" ht="18.75" customHeight="1">
      <c r="A419" s="5"/>
      <c r="B419" s="5"/>
      <c r="C419" s="5"/>
      <c r="D419" s="5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  <c r="BP419" s="56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</row>
    <row r="420" ht="18.75" customHeight="1">
      <c r="A420" s="5"/>
      <c r="B420" s="5"/>
      <c r="C420" s="5"/>
      <c r="D420" s="5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  <c r="BP420" s="56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</row>
    <row r="421" ht="18.75" customHeight="1">
      <c r="A421" s="5"/>
      <c r="B421" s="5"/>
      <c r="C421" s="5"/>
      <c r="D421" s="5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  <c r="BP421" s="56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</row>
    <row r="422" ht="18.75" customHeight="1">
      <c r="A422" s="5"/>
      <c r="B422" s="5"/>
      <c r="C422" s="5"/>
      <c r="D422" s="5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  <c r="BP422" s="56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</row>
    <row r="423" ht="18.75" customHeight="1">
      <c r="A423" s="5"/>
      <c r="B423" s="5"/>
      <c r="C423" s="5"/>
      <c r="D423" s="5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  <c r="BK423" s="56"/>
      <c r="BL423" s="56"/>
      <c r="BM423" s="56"/>
      <c r="BN423" s="56"/>
      <c r="BO423" s="56"/>
      <c r="BP423" s="56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</row>
    <row r="424" ht="18.75" customHeight="1">
      <c r="A424" s="5"/>
      <c r="B424" s="5"/>
      <c r="C424" s="5"/>
      <c r="D424" s="5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  <c r="BP424" s="56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</row>
    <row r="425" ht="18.75" customHeight="1">
      <c r="A425" s="5"/>
      <c r="B425" s="5"/>
      <c r="C425" s="5"/>
      <c r="D425" s="5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  <c r="BI425" s="56"/>
      <c r="BJ425" s="56"/>
      <c r="BK425" s="56"/>
      <c r="BL425" s="56"/>
      <c r="BM425" s="56"/>
      <c r="BN425" s="56"/>
      <c r="BO425" s="56"/>
      <c r="BP425" s="56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</row>
    <row r="426" ht="18.75" customHeight="1">
      <c r="A426" s="5"/>
      <c r="B426" s="5"/>
      <c r="C426" s="5"/>
      <c r="D426" s="5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  <c r="BP426" s="56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</row>
    <row r="427" ht="18.75" customHeight="1">
      <c r="A427" s="5"/>
      <c r="B427" s="5"/>
      <c r="C427" s="5"/>
      <c r="D427" s="5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</row>
    <row r="428" ht="18.75" customHeight="1">
      <c r="A428" s="5"/>
      <c r="B428" s="5"/>
      <c r="C428" s="5"/>
      <c r="D428" s="5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  <c r="BP428" s="56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</row>
    <row r="429" ht="18.75" customHeight="1">
      <c r="A429" s="5"/>
      <c r="B429" s="5"/>
      <c r="C429" s="5"/>
      <c r="D429" s="5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  <c r="BI429" s="56"/>
      <c r="BJ429" s="56"/>
      <c r="BK429" s="56"/>
      <c r="BL429" s="56"/>
      <c r="BM429" s="56"/>
      <c r="BN429" s="56"/>
      <c r="BO429" s="56"/>
      <c r="BP429" s="56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</row>
    <row r="430" ht="18.75" customHeight="1">
      <c r="A430" s="5"/>
      <c r="B430" s="5"/>
      <c r="C430" s="5"/>
      <c r="D430" s="5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</row>
    <row r="431" ht="18.75" customHeight="1">
      <c r="A431" s="5"/>
      <c r="B431" s="5"/>
      <c r="C431" s="5"/>
      <c r="D431" s="5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  <c r="BH431" s="56"/>
      <c r="BI431" s="56"/>
      <c r="BJ431" s="56"/>
      <c r="BK431" s="56"/>
      <c r="BL431" s="56"/>
      <c r="BM431" s="56"/>
      <c r="BN431" s="56"/>
      <c r="BO431" s="56"/>
      <c r="BP431" s="56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</row>
    <row r="432" ht="18.75" customHeight="1">
      <c r="A432" s="5"/>
      <c r="B432" s="5"/>
      <c r="C432" s="5"/>
      <c r="D432" s="5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56"/>
      <c r="BI432" s="56"/>
      <c r="BJ432" s="56"/>
      <c r="BK432" s="56"/>
      <c r="BL432" s="56"/>
      <c r="BM432" s="56"/>
      <c r="BN432" s="56"/>
      <c r="BO432" s="56"/>
      <c r="BP432" s="56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</row>
    <row r="433" ht="18.75" customHeight="1">
      <c r="A433" s="5"/>
      <c r="B433" s="5"/>
      <c r="C433" s="5"/>
      <c r="D433" s="5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  <c r="BI433" s="56"/>
      <c r="BJ433" s="56"/>
      <c r="BK433" s="56"/>
      <c r="BL433" s="56"/>
      <c r="BM433" s="56"/>
      <c r="BN433" s="56"/>
      <c r="BO433" s="56"/>
      <c r="BP433" s="56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</row>
    <row r="434" ht="18.75" customHeight="1">
      <c r="A434" s="5"/>
      <c r="B434" s="5"/>
      <c r="C434" s="5"/>
      <c r="D434" s="5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/>
      <c r="BN434" s="56"/>
      <c r="BO434" s="56"/>
      <c r="BP434" s="56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</row>
    <row r="435" ht="18.75" customHeight="1">
      <c r="A435" s="5"/>
      <c r="B435" s="5"/>
      <c r="C435" s="5"/>
      <c r="D435" s="5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6"/>
      <c r="BF435" s="56"/>
      <c r="BG435" s="56"/>
      <c r="BH435" s="56"/>
      <c r="BI435" s="56"/>
      <c r="BJ435" s="56"/>
      <c r="BK435" s="56"/>
      <c r="BL435" s="56"/>
      <c r="BM435" s="56"/>
      <c r="BN435" s="56"/>
      <c r="BO435" s="56"/>
      <c r="BP435" s="56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</row>
    <row r="436" ht="18.75" customHeight="1">
      <c r="A436" s="5"/>
      <c r="B436" s="5"/>
      <c r="C436" s="5"/>
      <c r="D436" s="5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6"/>
      <c r="BF436" s="56"/>
      <c r="BG436" s="56"/>
      <c r="BH436" s="56"/>
      <c r="BI436" s="56"/>
      <c r="BJ436" s="56"/>
      <c r="BK436" s="56"/>
      <c r="BL436" s="56"/>
      <c r="BM436" s="56"/>
      <c r="BN436" s="56"/>
      <c r="BO436" s="56"/>
      <c r="BP436" s="56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</row>
    <row r="437" ht="18.75" customHeight="1">
      <c r="A437" s="5"/>
      <c r="B437" s="5"/>
      <c r="C437" s="5"/>
      <c r="D437" s="5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  <c r="BI437" s="56"/>
      <c r="BJ437" s="56"/>
      <c r="BK437" s="56"/>
      <c r="BL437" s="56"/>
      <c r="BM437" s="56"/>
      <c r="BN437" s="56"/>
      <c r="BO437" s="56"/>
      <c r="BP437" s="56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</row>
    <row r="438" ht="18.75" customHeight="1">
      <c r="A438" s="5"/>
      <c r="B438" s="5"/>
      <c r="C438" s="5"/>
      <c r="D438" s="5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  <c r="BI438" s="56"/>
      <c r="BJ438" s="56"/>
      <c r="BK438" s="56"/>
      <c r="BL438" s="56"/>
      <c r="BM438" s="56"/>
      <c r="BN438" s="56"/>
      <c r="BO438" s="56"/>
      <c r="BP438" s="56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</row>
    <row r="439" ht="18.75" customHeight="1">
      <c r="A439" s="5"/>
      <c r="B439" s="5"/>
      <c r="C439" s="5"/>
      <c r="D439" s="5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6"/>
      <c r="BF439" s="56"/>
      <c r="BG439" s="56"/>
      <c r="BH439" s="56"/>
      <c r="BI439" s="56"/>
      <c r="BJ439" s="56"/>
      <c r="BK439" s="56"/>
      <c r="BL439" s="56"/>
      <c r="BM439" s="56"/>
      <c r="BN439" s="56"/>
      <c r="BO439" s="56"/>
      <c r="BP439" s="56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</row>
    <row r="440" ht="18.75" customHeight="1">
      <c r="A440" s="5"/>
      <c r="B440" s="5"/>
      <c r="C440" s="5"/>
      <c r="D440" s="5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56"/>
      <c r="BI440" s="56"/>
      <c r="BJ440" s="56"/>
      <c r="BK440" s="56"/>
      <c r="BL440" s="56"/>
      <c r="BM440" s="56"/>
      <c r="BN440" s="56"/>
      <c r="BO440" s="56"/>
      <c r="BP440" s="56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</row>
    <row r="441" ht="18.75" customHeight="1">
      <c r="A441" s="5"/>
      <c r="B441" s="5"/>
      <c r="C441" s="5"/>
      <c r="D441" s="5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56"/>
      <c r="BI441" s="56"/>
      <c r="BJ441" s="56"/>
      <c r="BK441" s="56"/>
      <c r="BL441" s="56"/>
      <c r="BM441" s="56"/>
      <c r="BN441" s="56"/>
      <c r="BO441" s="56"/>
      <c r="BP441" s="56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</row>
    <row r="442" ht="18.75" customHeight="1">
      <c r="A442" s="5"/>
      <c r="B442" s="5"/>
      <c r="C442" s="5"/>
      <c r="D442" s="5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56"/>
      <c r="BH442" s="56"/>
      <c r="BI442" s="56"/>
      <c r="BJ442" s="56"/>
      <c r="BK442" s="56"/>
      <c r="BL442" s="56"/>
      <c r="BM442" s="56"/>
      <c r="BN442" s="56"/>
      <c r="BO442" s="56"/>
      <c r="BP442" s="56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</row>
    <row r="443" ht="18.75" customHeight="1">
      <c r="A443" s="5"/>
      <c r="B443" s="5"/>
      <c r="C443" s="5"/>
      <c r="D443" s="5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6"/>
      <c r="BF443" s="56"/>
      <c r="BG443" s="56"/>
      <c r="BH443" s="56"/>
      <c r="BI443" s="56"/>
      <c r="BJ443" s="56"/>
      <c r="BK443" s="56"/>
      <c r="BL443" s="56"/>
      <c r="BM443" s="56"/>
      <c r="BN443" s="56"/>
      <c r="BO443" s="56"/>
      <c r="BP443" s="56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</row>
    <row r="444" ht="18.75" customHeight="1">
      <c r="A444" s="5"/>
      <c r="B444" s="5"/>
      <c r="C444" s="5"/>
      <c r="D444" s="5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6"/>
      <c r="BF444" s="56"/>
      <c r="BG444" s="56"/>
      <c r="BH444" s="56"/>
      <c r="BI444" s="56"/>
      <c r="BJ444" s="56"/>
      <c r="BK444" s="56"/>
      <c r="BL444" s="56"/>
      <c r="BM444" s="56"/>
      <c r="BN444" s="56"/>
      <c r="BO444" s="56"/>
      <c r="BP444" s="56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</row>
    <row r="445" ht="18.75" customHeight="1">
      <c r="A445" s="5"/>
      <c r="B445" s="5"/>
      <c r="C445" s="5"/>
      <c r="D445" s="5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6"/>
      <c r="BF445" s="56"/>
      <c r="BG445" s="56"/>
      <c r="BH445" s="56"/>
      <c r="BI445" s="56"/>
      <c r="BJ445" s="56"/>
      <c r="BK445" s="56"/>
      <c r="BL445" s="56"/>
      <c r="BM445" s="56"/>
      <c r="BN445" s="56"/>
      <c r="BO445" s="56"/>
      <c r="BP445" s="56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</row>
    <row r="446" ht="18.75" customHeight="1">
      <c r="A446" s="5"/>
      <c r="B446" s="5"/>
      <c r="C446" s="5"/>
      <c r="D446" s="5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</row>
    <row r="447" ht="18.75" customHeight="1">
      <c r="A447" s="5"/>
      <c r="B447" s="5"/>
      <c r="C447" s="5"/>
      <c r="D447" s="5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</row>
    <row r="448" ht="18.75" customHeight="1">
      <c r="A448" s="5"/>
      <c r="B448" s="5"/>
      <c r="C448" s="5"/>
      <c r="D448" s="5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  <c r="BI448" s="56"/>
      <c r="BJ448" s="56"/>
      <c r="BK448" s="56"/>
      <c r="BL448" s="56"/>
      <c r="BM448" s="56"/>
      <c r="BN448" s="56"/>
      <c r="BO448" s="56"/>
      <c r="BP448" s="56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</row>
    <row r="449" ht="18.75" customHeight="1">
      <c r="A449" s="5"/>
      <c r="B449" s="5"/>
      <c r="C449" s="5"/>
      <c r="D449" s="5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6"/>
      <c r="BF449" s="56"/>
      <c r="BG449" s="56"/>
      <c r="BH449" s="56"/>
      <c r="BI449" s="56"/>
      <c r="BJ449" s="56"/>
      <c r="BK449" s="56"/>
      <c r="BL449" s="56"/>
      <c r="BM449" s="56"/>
      <c r="BN449" s="56"/>
      <c r="BO449" s="56"/>
      <c r="BP449" s="56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</row>
    <row r="450" ht="18.75" customHeight="1">
      <c r="A450" s="5"/>
      <c r="B450" s="5"/>
      <c r="C450" s="5"/>
      <c r="D450" s="5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  <c r="BI450" s="56"/>
      <c r="BJ450" s="56"/>
      <c r="BK450" s="56"/>
      <c r="BL450" s="56"/>
      <c r="BM450" s="56"/>
      <c r="BN450" s="56"/>
      <c r="BO450" s="56"/>
      <c r="BP450" s="56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</row>
    <row r="451" ht="18.75" customHeight="1">
      <c r="A451" s="5"/>
      <c r="B451" s="5"/>
      <c r="C451" s="5"/>
      <c r="D451" s="5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  <c r="BI451" s="56"/>
      <c r="BJ451" s="56"/>
      <c r="BK451" s="56"/>
      <c r="BL451" s="56"/>
      <c r="BM451" s="56"/>
      <c r="BN451" s="56"/>
      <c r="BO451" s="56"/>
      <c r="BP451" s="56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</row>
    <row r="452" ht="18.75" customHeight="1">
      <c r="A452" s="5"/>
      <c r="B452" s="5"/>
      <c r="C452" s="5"/>
      <c r="D452" s="5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</row>
    <row r="453" ht="18.75" customHeight="1">
      <c r="A453" s="5"/>
      <c r="B453" s="5"/>
      <c r="C453" s="5"/>
      <c r="D453" s="5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56"/>
      <c r="BH453" s="56"/>
      <c r="BI453" s="56"/>
      <c r="BJ453" s="56"/>
      <c r="BK453" s="56"/>
      <c r="BL453" s="56"/>
      <c r="BM453" s="56"/>
      <c r="BN453" s="56"/>
      <c r="BO453" s="56"/>
      <c r="BP453" s="56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</row>
    <row r="454" ht="18.75" customHeight="1">
      <c r="A454" s="5"/>
      <c r="B454" s="5"/>
      <c r="C454" s="5"/>
      <c r="D454" s="5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</row>
    <row r="455" ht="18.75" customHeight="1">
      <c r="A455" s="5"/>
      <c r="B455" s="5"/>
      <c r="C455" s="5"/>
      <c r="D455" s="5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6"/>
      <c r="BF455" s="56"/>
      <c r="BG455" s="56"/>
      <c r="BH455" s="56"/>
      <c r="BI455" s="56"/>
      <c r="BJ455" s="56"/>
      <c r="BK455" s="56"/>
      <c r="BL455" s="56"/>
      <c r="BM455" s="56"/>
      <c r="BN455" s="56"/>
      <c r="BO455" s="56"/>
      <c r="BP455" s="56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</row>
    <row r="456" ht="18.75" customHeight="1">
      <c r="A456" s="5"/>
      <c r="B456" s="5"/>
      <c r="C456" s="5"/>
      <c r="D456" s="5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</row>
    <row r="457" ht="18.75" customHeight="1">
      <c r="A457" s="5"/>
      <c r="B457" s="5"/>
      <c r="C457" s="5"/>
      <c r="D457" s="5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6"/>
      <c r="BF457" s="56"/>
      <c r="BG457" s="56"/>
      <c r="BH457" s="56"/>
      <c r="BI457" s="56"/>
      <c r="BJ457" s="56"/>
      <c r="BK457" s="56"/>
      <c r="BL457" s="56"/>
      <c r="BM457" s="56"/>
      <c r="BN457" s="56"/>
      <c r="BO457" s="56"/>
      <c r="BP457" s="56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</row>
    <row r="458" ht="18.75" customHeight="1">
      <c r="A458" s="5"/>
      <c r="B458" s="5"/>
      <c r="C458" s="5"/>
      <c r="D458" s="5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/>
      <c r="BF458" s="56"/>
      <c r="BG458" s="56"/>
      <c r="BH458" s="56"/>
      <c r="BI458" s="56"/>
      <c r="BJ458" s="56"/>
      <c r="BK458" s="56"/>
      <c r="BL458" s="56"/>
      <c r="BM458" s="56"/>
      <c r="BN458" s="56"/>
      <c r="BO458" s="56"/>
      <c r="BP458" s="56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</row>
    <row r="459" ht="18.75" customHeight="1">
      <c r="A459" s="5"/>
      <c r="B459" s="5"/>
      <c r="C459" s="5"/>
      <c r="D459" s="5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6"/>
      <c r="BF459" s="56"/>
      <c r="BG459" s="56"/>
      <c r="BH459" s="56"/>
      <c r="BI459" s="56"/>
      <c r="BJ459" s="56"/>
      <c r="BK459" s="56"/>
      <c r="BL459" s="56"/>
      <c r="BM459" s="56"/>
      <c r="BN459" s="56"/>
      <c r="BO459" s="56"/>
      <c r="BP459" s="56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</row>
    <row r="460" ht="18.75" customHeight="1">
      <c r="A460" s="5"/>
      <c r="B460" s="5"/>
      <c r="C460" s="5"/>
      <c r="D460" s="5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6"/>
      <c r="BF460" s="56"/>
      <c r="BG460" s="56"/>
      <c r="BH460" s="56"/>
      <c r="BI460" s="56"/>
      <c r="BJ460" s="56"/>
      <c r="BK460" s="56"/>
      <c r="BL460" s="56"/>
      <c r="BM460" s="56"/>
      <c r="BN460" s="56"/>
      <c r="BO460" s="56"/>
      <c r="BP460" s="56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</row>
    <row r="461" ht="18.75" customHeight="1">
      <c r="A461" s="5"/>
      <c r="B461" s="5"/>
      <c r="C461" s="5"/>
      <c r="D461" s="5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</row>
    <row r="462" ht="18.75" customHeight="1">
      <c r="A462" s="5"/>
      <c r="B462" s="5"/>
      <c r="C462" s="5"/>
      <c r="D462" s="5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6"/>
      <c r="BF462" s="56"/>
      <c r="BG462" s="56"/>
      <c r="BH462" s="56"/>
      <c r="BI462" s="56"/>
      <c r="BJ462" s="56"/>
      <c r="BK462" s="56"/>
      <c r="BL462" s="56"/>
      <c r="BM462" s="56"/>
      <c r="BN462" s="56"/>
      <c r="BO462" s="56"/>
      <c r="BP462" s="56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</row>
    <row r="463" ht="18.75" customHeight="1">
      <c r="A463" s="5"/>
      <c r="B463" s="5"/>
      <c r="C463" s="5"/>
      <c r="D463" s="5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6"/>
      <c r="BF463" s="56"/>
      <c r="BG463" s="56"/>
      <c r="BH463" s="56"/>
      <c r="BI463" s="56"/>
      <c r="BJ463" s="56"/>
      <c r="BK463" s="56"/>
      <c r="BL463" s="56"/>
      <c r="BM463" s="56"/>
      <c r="BN463" s="56"/>
      <c r="BO463" s="56"/>
      <c r="BP463" s="56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</row>
    <row r="464" ht="18.75" customHeight="1">
      <c r="A464" s="5"/>
      <c r="B464" s="5"/>
      <c r="C464" s="5"/>
      <c r="D464" s="5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  <c r="BI464" s="56"/>
      <c r="BJ464" s="56"/>
      <c r="BK464" s="56"/>
      <c r="BL464" s="56"/>
      <c r="BM464" s="56"/>
      <c r="BN464" s="56"/>
      <c r="BO464" s="56"/>
      <c r="BP464" s="56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</row>
    <row r="465" ht="18.75" customHeight="1">
      <c r="A465" s="5"/>
      <c r="B465" s="5"/>
      <c r="C465" s="5"/>
      <c r="D465" s="5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  <c r="BI465" s="56"/>
      <c r="BJ465" s="56"/>
      <c r="BK465" s="56"/>
      <c r="BL465" s="56"/>
      <c r="BM465" s="56"/>
      <c r="BN465" s="56"/>
      <c r="BO465" s="56"/>
      <c r="BP465" s="56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</row>
    <row r="466" ht="18.75" customHeight="1">
      <c r="A466" s="5"/>
      <c r="B466" s="5"/>
      <c r="C466" s="5"/>
      <c r="D466" s="5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</row>
    <row r="467" ht="18.75" customHeight="1">
      <c r="A467" s="5"/>
      <c r="B467" s="5"/>
      <c r="C467" s="5"/>
      <c r="D467" s="5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6"/>
      <c r="BF467" s="56"/>
      <c r="BG467" s="56"/>
      <c r="BH467" s="56"/>
      <c r="BI467" s="56"/>
      <c r="BJ467" s="56"/>
      <c r="BK467" s="56"/>
      <c r="BL467" s="56"/>
      <c r="BM467" s="56"/>
      <c r="BN467" s="56"/>
      <c r="BO467" s="56"/>
      <c r="BP467" s="56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</row>
    <row r="468" ht="18.75" customHeight="1">
      <c r="A468" s="5"/>
      <c r="B468" s="5"/>
      <c r="C468" s="5"/>
      <c r="D468" s="5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6"/>
      <c r="BF468" s="56"/>
      <c r="BG468" s="56"/>
      <c r="BH468" s="56"/>
      <c r="BI468" s="56"/>
      <c r="BJ468" s="56"/>
      <c r="BK468" s="56"/>
      <c r="BL468" s="56"/>
      <c r="BM468" s="56"/>
      <c r="BN468" s="56"/>
      <c r="BO468" s="56"/>
      <c r="BP468" s="56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</row>
    <row r="469" ht="18.75" customHeight="1">
      <c r="A469" s="5"/>
      <c r="B469" s="5"/>
      <c r="C469" s="5"/>
      <c r="D469" s="5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  <c r="BI469" s="56"/>
      <c r="BJ469" s="56"/>
      <c r="BK469" s="56"/>
      <c r="BL469" s="56"/>
      <c r="BM469" s="56"/>
      <c r="BN469" s="56"/>
      <c r="BO469" s="56"/>
      <c r="BP469" s="56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</row>
    <row r="470" ht="18.75" customHeight="1">
      <c r="A470" s="5"/>
      <c r="B470" s="5"/>
      <c r="C470" s="5"/>
      <c r="D470" s="5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6"/>
      <c r="BP470" s="56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</row>
    <row r="471" ht="18.75" customHeight="1">
      <c r="A471" s="5"/>
      <c r="B471" s="5"/>
      <c r="C471" s="5"/>
      <c r="D471" s="5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6"/>
      <c r="BF471" s="56"/>
      <c r="BG471" s="56"/>
      <c r="BH471" s="56"/>
      <c r="BI471" s="56"/>
      <c r="BJ471" s="56"/>
      <c r="BK471" s="56"/>
      <c r="BL471" s="56"/>
      <c r="BM471" s="56"/>
      <c r="BN471" s="56"/>
      <c r="BO471" s="56"/>
      <c r="BP471" s="56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</row>
    <row r="472" ht="18.75" customHeight="1">
      <c r="A472" s="5"/>
      <c r="B472" s="5"/>
      <c r="C472" s="5"/>
      <c r="D472" s="5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  <c r="BI472" s="56"/>
      <c r="BJ472" s="56"/>
      <c r="BK472" s="56"/>
      <c r="BL472" s="56"/>
      <c r="BM472" s="56"/>
      <c r="BN472" s="56"/>
      <c r="BO472" s="56"/>
      <c r="BP472" s="56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</row>
    <row r="473" ht="18.75" customHeight="1">
      <c r="A473" s="5"/>
      <c r="B473" s="5"/>
      <c r="C473" s="5"/>
      <c r="D473" s="5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6"/>
      <c r="BF473" s="56"/>
      <c r="BG473" s="56"/>
      <c r="BH473" s="56"/>
      <c r="BI473" s="56"/>
      <c r="BJ473" s="56"/>
      <c r="BK473" s="56"/>
      <c r="BL473" s="56"/>
      <c r="BM473" s="56"/>
      <c r="BN473" s="56"/>
      <c r="BO473" s="56"/>
      <c r="BP473" s="56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</row>
    <row r="474" ht="18.75" customHeight="1">
      <c r="A474" s="5"/>
      <c r="B474" s="5"/>
      <c r="C474" s="5"/>
      <c r="D474" s="5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</row>
    <row r="475" ht="18.75" customHeight="1">
      <c r="A475" s="5"/>
      <c r="B475" s="5"/>
      <c r="C475" s="5"/>
      <c r="D475" s="5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  <c r="BI475" s="56"/>
      <c r="BJ475" s="56"/>
      <c r="BK475" s="56"/>
      <c r="BL475" s="56"/>
      <c r="BM475" s="56"/>
      <c r="BN475" s="56"/>
      <c r="BO475" s="56"/>
      <c r="BP475" s="56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</row>
    <row r="476" ht="18.75" customHeight="1">
      <c r="A476" s="5"/>
      <c r="B476" s="5"/>
      <c r="C476" s="5"/>
      <c r="D476" s="5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  <c r="BI476" s="56"/>
      <c r="BJ476" s="56"/>
      <c r="BK476" s="56"/>
      <c r="BL476" s="56"/>
      <c r="BM476" s="56"/>
      <c r="BN476" s="56"/>
      <c r="BO476" s="56"/>
      <c r="BP476" s="56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</row>
    <row r="477" ht="18.75" customHeight="1">
      <c r="A477" s="5"/>
      <c r="B477" s="5"/>
      <c r="C477" s="5"/>
      <c r="D477" s="5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6"/>
      <c r="BF477" s="56"/>
      <c r="BG477" s="56"/>
      <c r="BH477" s="56"/>
      <c r="BI477" s="56"/>
      <c r="BJ477" s="56"/>
      <c r="BK477" s="56"/>
      <c r="BL477" s="56"/>
      <c r="BM477" s="56"/>
      <c r="BN477" s="56"/>
      <c r="BO477" s="56"/>
      <c r="BP477" s="56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</row>
    <row r="478" ht="18.75" customHeight="1">
      <c r="A478" s="5"/>
      <c r="B478" s="5"/>
      <c r="C478" s="5"/>
      <c r="D478" s="5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  <c r="BI478" s="56"/>
      <c r="BJ478" s="56"/>
      <c r="BK478" s="56"/>
      <c r="BL478" s="56"/>
      <c r="BM478" s="56"/>
      <c r="BN478" s="56"/>
      <c r="BO478" s="56"/>
      <c r="BP478" s="56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</row>
    <row r="479" ht="18.75" customHeight="1">
      <c r="A479" s="5"/>
      <c r="B479" s="5"/>
      <c r="C479" s="5"/>
      <c r="D479" s="5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  <c r="BI479" s="56"/>
      <c r="BJ479" s="56"/>
      <c r="BK479" s="56"/>
      <c r="BL479" s="56"/>
      <c r="BM479" s="56"/>
      <c r="BN479" s="56"/>
      <c r="BO479" s="56"/>
      <c r="BP479" s="56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</row>
    <row r="480" ht="18.75" customHeight="1">
      <c r="A480" s="5"/>
      <c r="B480" s="5"/>
      <c r="C480" s="5"/>
      <c r="D480" s="5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</row>
    <row r="481" ht="18.75" customHeight="1">
      <c r="A481" s="5"/>
      <c r="B481" s="5"/>
      <c r="C481" s="5"/>
      <c r="D481" s="5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6"/>
      <c r="BF481" s="56"/>
      <c r="BG481" s="56"/>
      <c r="BH481" s="56"/>
      <c r="BI481" s="56"/>
      <c r="BJ481" s="56"/>
      <c r="BK481" s="56"/>
      <c r="BL481" s="56"/>
      <c r="BM481" s="56"/>
      <c r="BN481" s="56"/>
      <c r="BO481" s="56"/>
      <c r="BP481" s="56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</row>
    <row r="482" ht="18.75" customHeight="1">
      <c r="A482" s="5"/>
      <c r="B482" s="5"/>
      <c r="C482" s="5"/>
      <c r="D482" s="5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6"/>
      <c r="BF482" s="56"/>
      <c r="BG482" s="56"/>
      <c r="BH482" s="56"/>
      <c r="BI482" s="56"/>
      <c r="BJ482" s="56"/>
      <c r="BK482" s="56"/>
      <c r="BL482" s="56"/>
      <c r="BM482" s="56"/>
      <c r="BN482" s="56"/>
      <c r="BO482" s="56"/>
      <c r="BP482" s="56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</row>
    <row r="483" ht="18.75" customHeight="1">
      <c r="A483" s="5"/>
      <c r="B483" s="5"/>
      <c r="C483" s="5"/>
      <c r="D483" s="5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6"/>
      <c r="BF483" s="56"/>
      <c r="BG483" s="56"/>
      <c r="BH483" s="56"/>
      <c r="BI483" s="56"/>
      <c r="BJ483" s="56"/>
      <c r="BK483" s="56"/>
      <c r="BL483" s="56"/>
      <c r="BM483" s="56"/>
      <c r="BN483" s="56"/>
      <c r="BO483" s="56"/>
      <c r="BP483" s="56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</row>
    <row r="484" ht="18.75" customHeight="1">
      <c r="A484" s="5"/>
      <c r="B484" s="5"/>
      <c r="C484" s="5"/>
      <c r="D484" s="5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  <c r="BI484" s="56"/>
      <c r="BJ484" s="56"/>
      <c r="BK484" s="56"/>
      <c r="BL484" s="56"/>
      <c r="BM484" s="56"/>
      <c r="BN484" s="56"/>
      <c r="BO484" s="56"/>
      <c r="BP484" s="56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</row>
    <row r="485" ht="18.75" customHeight="1">
      <c r="A485" s="5"/>
      <c r="B485" s="5"/>
      <c r="C485" s="5"/>
      <c r="D485" s="5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  <c r="BI485" s="56"/>
      <c r="BJ485" s="56"/>
      <c r="BK485" s="56"/>
      <c r="BL485" s="56"/>
      <c r="BM485" s="56"/>
      <c r="BN485" s="56"/>
      <c r="BO485" s="56"/>
      <c r="BP485" s="56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</row>
    <row r="486" ht="18.75" customHeight="1">
      <c r="A486" s="5"/>
      <c r="B486" s="5"/>
      <c r="C486" s="5"/>
      <c r="D486" s="5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56"/>
      <c r="BH486" s="56"/>
      <c r="BI486" s="56"/>
      <c r="BJ486" s="56"/>
      <c r="BK486" s="56"/>
      <c r="BL486" s="56"/>
      <c r="BM486" s="56"/>
      <c r="BN486" s="56"/>
      <c r="BO486" s="56"/>
      <c r="BP486" s="56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</row>
    <row r="487" ht="18.75" customHeight="1">
      <c r="A487" s="5"/>
      <c r="B487" s="5"/>
      <c r="C487" s="5"/>
      <c r="D487" s="5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6"/>
      <c r="BF487" s="56"/>
      <c r="BG487" s="56"/>
      <c r="BH487" s="56"/>
      <c r="BI487" s="56"/>
      <c r="BJ487" s="56"/>
      <c r="BK487" s="56"/>
      <c r="BL487" s="56"/>
      <c r="BM487" s="56"/>
      <c r="BN487" s="56"/>
      <c r="BO487" s="56"/>
      <c r="BP487" s="56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</row>
    <row r="488" ht="18.75" customHeight="1">
      <c r="A488" s="5"/>
      <c r="B488" s="5"/>
      <c r="C488" s="5"/>
      <c r="D488" s="5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  <c r="BI488" s="56"/>
      <c r="BJ488" s="56"/>
      <c r="BK488" s="56"/>
      <c r="BL488" s="56"/>
      <c r="BM488" s="56"/>
      <c r="BN488" s="56"/>
      <c r="BO488" s="56"/>
      <c r="BP488" s="56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</row>
    <row r="489" ht="18.75" customHeight="1">
      <c r="A489" s="5"/>
      <c r="B489" s="5"/>
      <c r="C489" s="5"/>
      <c r="D489" s="5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  <c r="BI489" s="56"/>
      <c r="BJ489" s="56"/>
      <c r="BK489" s="56"/>
      <c r="BL489" s="56"/>
      <c r="BM489" s="56"/>
      <c r="BN489" s="56"/>
      <c r="BO489" s="56"/>
      <c r="BP489" s="56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</row>
    <row r="490" ht="18.75" customHeight="1">
      <c r="A490" s="5"/>
      <c r="B490" s="5"/>
      <c r="C490" s="5"/>
      <c r="D490" s="5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/>
      <c r="BJ490" s="56"/>
      <c r="BK490" s="56"/>
      <c r="BL490" s="56"/>
      <c r="BM490" s="56"/>
      <c r="BN490" s="56"/>
      <c r="BO490" s="56"/>
      <c r="BP490" s="56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</row>
    <row r="491" ht="18.75" customHeight="1">
      <c r="A491" s="5"/>
      <c r="B491" s="5"/>
      <c r="C491" s="5"/>
      <c r="D491" s="5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6"/>
      <c r="BF491" s="56"/>
      <c r="BG491" s="56"/>
      <c r="BH491" s="56"/>
      <c r="BI491" s="56"/>
      <c r="BJ491" s="56"/>
      <c r="BK491" s="56"/>
      <c r="BL491" s="56"/>
      <c r="BM491" s="56"/>
      <c r="BN491" s="56"/>
      <c r="BO491" s="56"/>
      <c r="BP491" s="56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</row>
    <row r="492" ht="18.75" customHeight="1">
      <c r="A492" s="5"/>
      <c r="B492" s="5"/>
      <c r="C492" s="5"/>
      <c r="D492" s="5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6"/>
      <c r="BF492" s="56"/>
      <c r="BG492" s="56"/>
      <c r="BH492" s="56"/>
      <c r="BI492" s="56"/>
      <c r="BJ492" s="56"/>
      <c r="BK492" s="56"/>
      <c r="BL492" s="56"/>
      <c r="BM492" s="56"/>
      <c r="BN492" s="56"/>
      <c r="BO492" s="56"/>
      <c r="BP492" s="56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</row>
    <row r="493" ht="18.75" customHeight="1">
      <c r="A493" s="5"/>
      <c r="B493" s="5"/>
      <c r="C493" s="5"/>
      <c r="D493" s="5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/>
      <c r="BI493" s="56"/>
      <c r="BJ493" s="56"/>
      <c r="BK493" s="56"/>
      <c r="BL493" s="56"/>
      <c r="BM493" s="56"/>
      <c r="BN493" s="56"/>
      <c r="BO493" s="56"/>
      <c r="BP493" s="56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</row>
    <row r="494" ht="18.75" customHeight="1">
      <c r="A494" s="5"/>
      <c r="B494" s="5"/>
      <c r="C494" s="5"/>
      <c r="D494" s="5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</row>
    <row r="495" ht="18.75" customHeight="1">
      <c r="A495" s="5"/>
      <c r="B495" s="5"/>
      <c r="C495" s="5"/>
      <c r="D495" s="5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56"/>
      <c r="BI495" s="56"/>
      <c r="BJ495" s="56"/>
      <c r="BK495" s="56"/>
      <c r="BL495" s="56"/>
      <c r="BM495" s="56"/>
      <c r="BN495" s="56"/>
      <c r="BO495" s="56"/>
      <c r="BP495" s="56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</row>
    <row r="496" ht="18.75" customHeight="1">
      <c r="A496" s="5"/>
      <c r="B496" s="5"/>
      <c r="C496" s="5"/>
      <c r="D496" s="5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6"/>
      <c r="BF496" s="56"/>
      <c r="BG496" s="56"/>
      <c r="BH496" s="56"/>
      <c r="BI496" s="56"/>
      <c r="BJ496" s="56"/>
      <c r="BK496" s="56"/>
      <c r="BL496" s="56"/>
      <c r="BM496" s="56"/>
      <c r="BN496" s="56"/>
      <c r="BO496" s="56"/>
      <c r="BP496" s="56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</row>
    <row r="497" ht="18.75" customHeight="1">
      <c r="A497" s="5"/>
      <c r="B497" s="5"/>
      <c r="C497" s="5"/>
      <c r="D497" s="5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</row>
    <row r="498" ht="18.75" customHeight="1">
      <c r="A498" s="5"/>
      <c r="B498" s="5"/>
      <c r="C498" s="5"/>
      <c r="D498" s="5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56"/>
      <c r="BI498" s="56"/>
      <c r="BJ498" s="56"/>
      <c r="BK498" s="56"/>
      <c r="BL498" s="56"/>
      <c r="BM498" s="56"/>
      <c r="BN498" s="56"/>
      <c r="BO498" s="56"/>
      <c r="BP498" s="56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</row>
    <row r="499" ht="18.75" customHeight="1">
      <c r="A499" s="5"/>
      <c r="B499" s="5"/>
      <c r="C499" s="5"/>
      <c r="D499" s="5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56"/>
      <c r="BI499" s="56"/>
      <c r="BJ499" s="56"/>
      <c r="BK499" s="56"/>
      <c r="BL499" s="56"/>
      <c r="BM499" s="56"/>
      <c r="BN499" s="56"/>
      <c r="BO499" s="56"/>
      <c r="BP499" s="56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</row>
    <row r="500" ht="18.75" customHeight="1">
      <c r="A500" s="5"/>
      <c r="B500" s="5"/>
      <c r="C500" s="5"/>
      <c r="D500" s="5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</row>
    <row r="501" ht="18.75" customHeight="1">
      <c r="A501" s="5"/>
      <c r="B501" s="5"/>
      <c r="C501" s="5"/>
      <c r="D501" s="5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6"/>
      <c r="BF501" s="56"/>
      <c r="BG501" s="56"/>
      <c r="BH501" s="56"/>
      <c r="BI501" s="56"/>
      <c r="BJ501" s="56"/>
      <c r="BK501" s="56"/>
      <c r="BL501" s="56"/>
      <c r="BM501" s="56"/>
      <c r="BN501" s="56"/>
      <c r="BO501" s="56"/>
      <c r="BP501" s="56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</row>
    <row r="502" ht="18.75" customHeight="1">
      <c r="A502" s="5"/>
      <c r="B502" s="5"/>
      <c r="C502" s="5"/>
      <c r="D502" s="5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  <c r="BI502" s="56"/>
      <c r="BJ502" s="56"/>
      <c r="BK502" s="56"/>
      <c r="BL502" s="56"/>
      <c r="BM502" s="56"/>
      <c r="BN502" s="56"/>
      <c r="BO502" s="56"/>
      <c r="BP502" s="56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</row>
    <row r="503" ht="18.75" customHeight="1">
      <c r="A503" s="5"/>
      <c r="B503" s="5"/>
      <c r="C503" s="5"/>
      <c r="D503" s="5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/>
      <c r="BH503" s="56"/>
      <c r="BI503" s="56"/>
      <c r="BJ503" s="56"/>
      <c r="BK503" s="56"/>
      <c r="BL503" s="56"/>
      <c r="BM503" s="56"/>
      <c r="BN503" s="56"/>
      <c r="BO503" s="56"/>
      <c r="BP503" s="56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</row>
    <row r="504" ht="18.75" customHeight="1">
      <c r="A504" s="5"/>
      <c r="B504" s="5"/>
      <c r="C504" s="5"/>
      <c r="D504" s="5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  <c r="BI504" s="56"/>
      <c r="BJ504" s="56"/>
      <c r="BK504" s="56"/>
      <c r="BL504" s="56"/>
      <c r="BM504" s="56"/>
      <c r="BN504" s="56"/>
      <c r="BO504" s="56"/>
      <c r="BP504" s="56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</row>
    <row r="505" ht="18.75" customHeight="1">
      <c r="A505" s="5"/>
      <c r="B505" s="5"/>
      <c r="C505" s="5"/>
      <c r="D505" s="5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  <c r="BF505" s="56"/>
      <c r="BG505" s="56"/>
      <c r="BH505" s="56"/>
      <c r="BI505" s="56"/>
      <c r="BJ505" s="56"/>
      <c r="BK505" s="56"/>
      <c r="BL505" s="56"/>
      <c r="BM505" s="56"/>
      <c r="BN505" s="56"/>
      <c r="BO505" s="56"/>
      <c r="BP505" s="56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</row>
    <row r="506" ht="18.75" customHeight="1">
      <c r="A506" s="5"/>
      <c r="B506" s="5"/>
      <c r="C506" s="5"/>
      <c r="D506" s="5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/>
      <c r="BN506" s="56"/>
      <c r="BO506" s="56"/>
      <c r="BP506" s="56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</row>
    <row r="507" ht="18.75" customHeight="1">
      <c r="A507" s="5"/>
      <c r="B507" s="5"/>
      <c r="C507" s="5"/>
      <c r="D507" s="5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56"/>
      <c r="BI507" s="56"/>
      <c r="BJ507" s="56"/>
      <c r="BK507" s="56"/>
      <c r="BL507" s="56"/>
      <c r="BM507" s="56"/>
      <c r="BN507" s="56"/>
      <c r="BO507" s="56"/>
      <c r="BP507" s="56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</row>
    <row r="508" ht="18.75" customHeight="1">
      <c r="A508" s="5"/>
      <c r="B508" s="5"/>
      <c r="C508" s="5"/>
      <c r="D508" s="5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56"/>
      <c r="BI508" s="56"/>
      <c r="BJ508" s="56"/>
      <c r="BK508" s="56"/>
      <c r="BL508" s="56"/>
      <c r="BM508" s="56"/>
      <c r="BN508" s="56"/>
      <c r="BO508" s="56"/>
      <c r="BP508" s="56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</row>
    <row r="509" ht="18.75" customHeight="1">
      <c r="A509" s="5"/>
      <c r="B509" s="5"/>
      <c r="C509" s="5"/>
      <c r="D509" s="5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6"/>
      <c r="BF509" s="56"/>
      <c r="BG509" s="56"/>
      <c r="BH509" s="56"/>
      <c r="BI509" s="56"/>
      <c r="BJ509" s="56"/>
      <c r="BK509" s="56"/>
      <c r="BL509" s="56"/>
      <c r="BM509" s="56"/>
      <c r="BN509" s="56"/>
      <c r="BO509" s="56"/>
      <c r="BP509" s="56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</row>
    <row r="510" ht="18.75" customHeight="1">
      <c r="A510" s="5"/>
      <c r="B510" s="5"/>
      <c r="C510" s="5"/>
      <c r="D510" s="5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6"/>
      <c r="BP510" s="56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</row>
    <row r="511" ht="18.75" customHeight="1">
      <c r="A511" s="5"/>
      <c r="B511" s="5"/>
      <c r="C511" s="5"/>
      <c r="D511" s="5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6"/>
      <c r="BF511" s="56"/>
      <c r="BG511" s="56"/>
      <c r="BH511" s="56"/>
      <c r="BI511" s="56"/>
      <c r="BJ511" s="56"/>
      <c r="BK511" s="56"/>
      <c r="BL511" s="56"/>
      <c r="BM511" s="56"/>
      <c r="BN511" s="56"/>
      <c r="BO511" s="56"/>
      <c r="BP511" s="56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</row>
    <row r="512" ht="18.75" customHeight="1">
      <c r="A512" s="5"/>
      <c r="B512" s="5"/>
      <c r="C512" s="5"/>
      <c r="D512" s="5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6"/>
      <c r="BF512" s="56"/>
      <c r="BG512" s="56"/>
      <c r="BH512" s="56"/>
      <c r="BI512" s="56"/>
      <c r="BJ512" s="56"/>
      <c r="BK512" s="56"/>
      <c r="BL512" s="56"/>
      <c r="BM512" s="56"/>
      <c r="BN512" s="56"/>
      <c r="BO512" s="56"/>
      <c r="BP512" s="56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</row>
    <row r="513" ht="18.75" customHeight="1">
      <c r="A513" s="5"/>
      <c r="B513" s="5"/>
      <c r="C513" s="5"/>
      <c r="D513" s="5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6"/>
      <c r="BF513" s="56"/>
      <c r="BG513" s="56"/>
      <c r="BH513" s="56"/>
      <c r="BI513" s="56"/>
      <c r="BJ513" s="56"/>
      <c r="BK513" s="56"/>
      <c r="BL513" s="56"/>
      <c r="BM513" s="56"/>
      <c r="BN513" s="56"/>
      <c r="BO513" s="56"/>
      <c r="BP513" s="56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</row>
    <row r="514" ht="18.75" customHeight="1">
      <c r="A514" s="5"/>
      <c r="B514" s="5"/>
      <c r="C514" s="5"/>
      <c r="D514" s="5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  <c r="BG514" s="56"/>
      <c r="BH514" s="56"/>
      <c r="BI514" s="56"/>
      <c r="BJ514" s="56"/>
      <c r="BK514" s="56"/>
      <c r="BL514" s="56"/>
      <c r="BM514" s="56"/>
      <c r="BN514" s="56"/>
      <c r="BO514" s="56"/>
      <c r="BP514" s="56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</row>
    <row r="515" ht="18.75" customHeight="1">
      <c r="A515" s="5"/>
      <c r="B515" s="5"/>
      <c r="C515" s="5"/>
      <c r="D515" s="5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/>
      <c r="BM515" s="56"/>
      <c r="BN515" s="56"/>
      <c r="BO515" s="56"/>
      <c r="BP515" s="56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</row>
    <row r="516" ht="18.75" customHeight="1">
      <c r="A516" s="5"/>
      <c r="B516" s="5"/>
      <c r="C516" s="5"/>
      <c r="D516" s="5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/>
      <c r="BO516" s="56"/>
      <c r="BP516" s="56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</row>
    <row r="517" ht="18.75" customHeight="1">
      <c r="A517" s="5"/>
      <c r="B517" s="5"/>
      <c r="C517" s="5"/>
      <c r="D517" s="5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  <c r="BG517" s="56"/>
      <c r="BH517" s="56"/>
      <c r="BI517" s="56"/>
      <c r="BJ517" s="56"/>
      <c r="BK517" s="56"/>
      <c r="BL517" s="56"/>
      <c r="BM517" s="56"/>
      <c r="BN517" s="56"/>
      <c r="BO517" s="56"/>
      <c r="BP517" s="56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</row>
    <row r="518" ht="18.75" customHeight="1">
      <c r="A518" s="5"/>
      <c r="B518" s="5"/>
      <c r="C518" s="5"/>
      <c r="D518" s="5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  <c r="BG518" s="56"/>
      <c r="BH518" s="56"/>
      <c r="BI518" s="56"/>
      <c r="BJ518" s="56"/>
      <c r="BK518" s="56"/>
      <c r="BL518" s="56"/>
      <c r="BM518" s="56"/>
      <c r="BN518" s="56"/>
      <c r="BO518" s="56"/>
      <c r="BP518" s="56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</row>
    <row r="519" ht="18.75" customHeight="1">
      <c r="A519" s="5"/>
      <c r="B519" s="5"/>
      <c r="C519" s="5"/>
      <c r="D519" s="5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  <c r="BI519" s="56"/>
      <c r="BJ519" s="56"/>
      <c r="BK519" s="56"/>
      <c r="BL519" s="56"/>
      <c r="BM519" s="56"/>
      <c r="BN519" s="56"/>
      <c r="BO519" s="56"/>
      <c r="BP519" s="56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</row>
    <row r="520" ht="18.75" customHeight="1">
      <c r="A520" s="5"/>
      <c r="B520" s="5"/>
      <c r="C520" s="5"/>
      <c r="D520" s="5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</row>
    <row r="521" ht="18.75" customHeight="1">
      <c r="A521" s="5"/>
      <c r="B521" s="5"/>
      <c r="C521" s="5"/>
      <c r="D521" s="5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6"/>
      <c r="BF521" s="56"/>
      <c r="BG521" s="56"/>
      <c r="BH521" s="56"/>
      <c r="BI521" s="56"/>
      <c r="BJ521" s="56"/>
      <c r="BK521" s="56"/>
      <c r="BL521" s="56"/>
      <c r="BM521" s="56"/>
      <c r="BN521" s="56"/>
      <c r="BO521" s="56"/>
      <c r="BP521" s="56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</row>
    <row r="522" ht="18.75" customHeight="1">
      <c r="A522" s="5"/>
      <c r="B522" s="5"/>
      <c r="C522" s="5"/>
      <c r="D522" s="5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</row>
    <row r="523" ht="18.75" customHeight="1">
      <c r="A523" s="5"/>
      <c r="B523" s="5"/>
      <c r="C523" s="5"/>
      <c r="D523" s="5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56"/>
      <c r="BI523" s="56"/>
      <c r="BJ523" s="56"/>
      <c r="BK523" s="56"/>
      <c r="BL523" s="56"/>
      <c r="BM523" s="56"/>
      <c r="BN523" s="56"/>
      <c r="BO523" s="56"/>
      <c r="BP523" s="56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</row>
    <row r="524" ht="18.75" customHeight="1">
      <c r="A524" s="5"/>
      <c r="B524" s="5"/>
      <c r="C524" s="5"/>
      <c r="D524" s="5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</row>
    <row r="525" ht="18.75" customHeight="1">
      <c r="A525" s="5"/>
      <c r="B525" s="5"/>
      <c r="C525" s="5"/>
      <c r="D525" s="5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</row>
    <row r="526" ht="18.75" customHeight="1">
      <c r="A526" s="5"/>
      <c r="B526" s="5"/>
      <c r="C526" s="5"/>
      <c r="D526" s="5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</row>
    <row r="527" ht="18.75" customHeight="1">
      <c r="A527" s="5"/>
      <c r="B527" s="5"/>
      <c r="C527" s="5"/>
      <c r="D527" s="5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6"/>
      <c r="BF527" s="56"/>
      <c r="BG527" s="56"/>
      <c r="BH527" s="56"/>
      <c r="BI527" s="56"/>
      <c r="BJ527" s="56"/>
      <c r="BK527" s="56"/>
      <c r="BL527" s="56"/>
      <c r="BM527" s="56"/>
      <c r="BN527" s="56"/>
      <c r="BO527" s="56"/>
      <c r="BP527" s="56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</row>
    <row r="528" ht="18.75" customHeight="1">
      <c r="A528" s="5"/>
      <c r="B528" s="5"/>
      <c r="C528" s="5"/>
      <c r="D528" s="5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  <c r="BI528" s="56"/>
      <c r="BJ528" s="56"/>
      <c r="BK528" s="56"/>
      <c r="BL528" s="56"/>
      <c r="BM528" s="56"/>
      <c r="BN528" s="56"/>
      <c r="BO528" s="56"/>
      <c r="BP528" s="56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</row>
    <row r="529" ht="18.75" customHeight="1">
      <c r="A529" s="5"/>
      <c r="B529" s="5"/>
      <c r="C529" s="5"/>
      <c r="D529" s="5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</row>
    <row r="530" ht="18.75" customHeight="1">
      <c r="A530" s="5"/>
      <c r="B530" s="5"/>
      <c r="C530" s="5"/>
      <c r="D530" s="5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</row>
    <row r="531" ht="18.75" customHeight="1">
      <c r="A531" s="5"/>
      <c r="B531" s="5"/>
      <c r="C531" s="5"/>
      <c r="D531" s="5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</row>
    <row r="532" ht="18.75" customHeight="1">
      <c r="A532" s="5"/>
      <c r="B532" s="5"/>
      <c r="C532" s="5"/>
      <c r="D532" s="5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56"/>
      <c r="BI532" s="56"/>
      <c r="BJ532" s="56"/>
      <c r="BK532" s="56"/>
      <c r="BL532" s="56"/>
      <c r="BM532" s="56"/>
      <c r="BN532" s="56"/>
      <c r="BO532" s="56"/>
      <c r="BP532" s="56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</row>
    <row r="533" ht="18.75" customHeight="1">
      <c r="A533" s="5"/>
      <c r="B533" s="5"/>
      <c r="C533" s="5"/>
      <c r="D533" s="5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6"/>
      <c r="BF533" s="56"/>
      <c r="BG533" s="56"/>
      <c r="BH533" s="56"/>
      <c r="BI533" s="56"/>
      <c r="BJ533" s="56"/>
      <c r="BK533" s="56"/>
      <c r="BL533" s="56"/>
      <c r="BM533" s="56"/>
      <c r="BN533" s="56"/>
      <c r="BO533" s="56"/>
      <c r="BP533" s="56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</row>
    <row r="534" ht="18.75" customHeight="1">
      <c r="A534" s="5"/>
      <c r="B534" s="5"/>
      <c r="C534" s="5"/>
      <c r="D534" s="5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6"/>
      <c r="BP534" s="56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</row>
    <row r="535" ht="18.75" customHeight="1">
      <c r="A535" s="5"/>
      <c r="B535" s="5"/>
      <c r="C535" s="5"/>
      <c r="D535" s="5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6"/>
      <c r="BF535" s="56"/>
      <c r="BG535" s="56"/>
      <c r="BH535" s="56"/>
      <c r="BI535" s="56"/>
      <c r="BJ535" s="56"/>
      <c r="BK535" s="56"/>
      <c r="BL535" s="56"/>
      <c r="BM535" s="56"/>
      <c r="BN535" s="56"/>
      <c r="BO535" s="56"/>
      <c r="BP535" s="56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</row>
    <row r="536" ht="18.75" customHeight="1">
      <c r="A536" s="5"/>
      <c r="B536" s="5"/>
      <c r="C536" s="5"/>
      <c r="D536" s="5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56"/>
      <c r="BI536" s="56"/>
      <c r="BJ536" s="56"/>
      <c r="BK536" s="56"/>
      <c r="BL536" s="56"/>
      <c r="BM536" s="56"/>
      <c r="BN536" s="56"/>
      <c r="BO536" s="56"/>
      <c r="BP536" s="56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</row>
    <row r="537" ht="18.75" customHeight="1">
      <c r="A537" s="5"/>
      <c r="B537" s="5"/>
      <c r="C537" s="5"/>
      <c r="D537" s="5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  <c r="BG537" s="56"/>
      <c r="BH537" s="56"/>
      <c r="BI537" s="56"/>
      <c r="BJ537" s="56"/>
      <c r="BK537" s="56"/>
      <c r="BL537" s="56"/>
      <c r="BM537" s="56"/>
      <c r="BN537" s="56"/>
      <c r="BO537" s="56"/>
      <c r="BP537" s="56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</row>
    <row r="538" ht="18.75" customHeight="1">
      <c r="A538" s="5"/>
      <c r="B538" s="5"/>
      <c r="C538" s="5"/>
      <c r="D538" s="5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</row>
    <row r="539" ht="18.75" customHeight="1">
      <c r="A539" s="5"/>
      <c r="B539" s="5"/>
      <c r="C539" s="5"/>
      <c r="D539" s="5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  <c r="BI539" s="56"/>
      <c r="BJ539" s="56"/>
      <c r="BK539" s="56"/>
      <c r="BL539" s="56"/>
      <c r="BM539" s="56"/>
      <c r="BN539" s="56"/>
      <c r="BO539" s="56"/>
      <c r="BP539" s="56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</row>
    <row r="540" ht="18.75" customHeight="1">
      <c r="A540" s="5"/>
      <c r="B540" s="5"/>
      <c r="C540" s="5"/>
      <c r="D540" s="5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56"/>
      <c r="BI540" s="56"/>
      <c r="BJ540" s="56"/>
      <c r="BK540" s="56"/>
      <c r="BL540" s="56"/>
      <c r="BM540" s="56"/>
      <c r="BN540" s="56"/>
      <c r="BO540" s="56"/>
      <c r="BP540" s="56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</row>
    <row r="541" ht="18.75" customHeight="1">
      <c r="A541" s="5"/>
      <c r="B541" s="5"/>
      <c r="C541" s="5"/>
      <c r="D541" s="5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6"/>
      <c r="BF541" s="56"/>
      <c r="BG541" s="56"/>
      <c r="BH541" s="56"/>
      <c r="BI541" s="56"/>
      <c r="BJ541" s="56"/>
      <c r="BK541" s="56"/>
      <c r="BL541" s="56"/>
      <c r="BM541" s="56"/>
      <c r="BN541" s="56"/>
      <c r="BO541" s="56"/>
      <c r="BP541" s="56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</row>
    <row r="542" ht="18.75" customHeight="1">
      <c r="A542" s="5"/>
      <c r="B542" s="5"/>
      <c r="C542" s="5"/>
      <c r="D542" s="5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6"/>
      <c r="BF542" s="56"/>
      <c r="BG542" s="56"/>
      <c r="BH542" s="56"/>
      <c r="BI542" s="56"/>
      <c r="BJ542" s="56"/>
      <c r="BK542" s="56"/>
      <c r="BL542" s="56"/>
      <c r="BM542" s="56"/>
      <c r="BN542" s="56"/>
      <c r="BO542" s="56"/>
      <c r="BP542" s="56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</row>
    <row r="543" ht="18.75" customHeight="1">
      <c r="A543" s="5"/>
      <c r="B543" s="5"/>
      <c r="C543" s="5"/>
      <c r="D543" s="5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6"/>
      <c r="BF543" s="56"/>
      <c r="BG543" s="56"/>
      <c r="BH543" s="56"/>
      <c r="BI543" s="56"/>
      <c r="BJ543" s="56"/>
      <c r="BK543" s="56"/>
      <c r="BL543" s="56"/>
      <c r="BM543" s="56"/>
      <c r="BN543" s="56"/>
      <c r="BO543" s="56"/>
      <c r="BP543" s="56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</row>
    <row r="544" ht="18.75" customHeight="1">
      <c r="A544" s="5"/>
      <c r="B544" s="5"/>
      <c r="C544" s="5"/>
      <c r="D544" s="5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  <c r="BI544" s="56"/>
      <c r="BJ544" s="56"/>
      <c r="BK544" s="56"/>
      <c r="BL544" s="56"/>
      <c r="BM544" s="56"/>
      <c r="BN544" s="56"/>
      <c r="BO544" s="56"/>
      <c r="BP544" s="56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</row>
    <row r="545" ht="18.75" customHeight="1">
      <c r="A545" s="5"/>
      <c r="B545" s="5"/>
      <c r="C545" s="5"/>
      <c r="D545" s="5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</row>
    <row r="546" ht="18.75" customHeight="1">
      <c r="A546" s="5"/>
      <c r="B546" s="5"/>
      <c r="C546" s="5"/>
      <c r="D546" s="5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6"/>
      <c r="BF546" s="56"/>
      <c r="BG546" s="56"/>
      <c r="BH546" s="56"/>
      <c r="BI546" s="56"/>
      <c r="BJ546" s="56"/>
      <c r="BK546" s="56"/>
      <c r="BL546" s="56"/>
      <c r="BM546" s="56"/>
      <c r="BN546" s="56"/>
      <c r="BO546" s="56"/>
      <c r="BP546" s="56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</row>
    <row r="547" ht="18.75" customHeight="1">
      <c r="A547" s="5"/>
      <c r="B547" s="5"/>
      <c r="C547" s="5"/>
      <c r="D547" s="5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56"/>
      <c r="BI547" s="56"/>
      <c r="BJ547" s="56"/>
      <c r="BK547" s="56"/>
      <c r="BL547" s="56"/>
      <c r="BM547" s="56"/>
      <c r="BN547" s="56"/>
      <c r="BO547" s="56"/>
      <c r="BP547" s="56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</row>
    <row r="548" ht="18.75" customHeight="1">
      <c r="A548" s="5"/>
      <c r="B548" s="5"/>
      <c r="C548" s="5"/>
      <c r="D548" s="5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56"/>
      <c r="BI548" s="56"/>
      <c r="BJ548" s="56"/>
      <c r="BK548" s="56"/>
      <c r="BL548" s="56"/>
      <c r="BM548" s="56"/>
      <c r="BN548" s="56"/>
      <c r="BO548" s="56"/>
      <c r="BP548" s="56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</row>
    <row r="549" ht="18.75" customHeight="1">
      <c r="A549" s="5"/>
      <c r="B549" s="5"/>
      <c r="C549" s="5"/>
      <c r="D549" s="5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</row>
    <row r="550" ht="18.75" customHeight="1">
      <c r="A550" s="5"/>
      <c r="B550" s="5"/>
      <c r="C550" s="5"/>
      <c r="D550" s="5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6"/>
      <c r="BP550" s="56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</row>
    <row r="551" ht="18.75" customHeight="1">
      <c r="A551" s="5"/>
      <c r="B551" s="5"/>
      <c r="C551" s="5"/>
      <c r="D551" s="5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  <c r="BG551" s="56"/>
      <c r="BH551" s="56"/>
      <c r="BI551" s="56"/>
      <c r="BJ551" s="56"/>
      <c r="BK551" s="56"/>
      <c r="BL551" s="56"/>
      <c r="BM551" s="56"/>
      <c r="BN551" s="56"/>
      <c r="BO551" s="56"/>
      <c r="BP551" s="56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</row>
    <row r="552" ht="18.75" customHeight="1">
      <c r="A552" s="5"/>
      <c r="B552" s="5"/>
      <c r="C552" s="5"/>
      <c r="D552" s="5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/>
      <c r="BK552" s="56"/>
      <c r="BL552" s="56"/>
      <c r="BM552" s="56"/>
      <c r="BN552" s="56"/>
      <c r="BO552" s="56"/>
      <c r="BP552" s="56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</row>
    <row r="553" ht="18.75" customHeight="1">
      <c r="A553" s="5"/>
      <c r="B553" s="5"/>
      <c r="C553" s="5"/>
      <c r="D553" s="5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6"/>
      <c r="BF553" s="56"/>
      <c r="BG553" s="56"/>
      <c r="BH553" s="56"/>
      <c r="BI553" s="56"/>
      <c r="BJ553" s="56"/>
      <c r="BK553" s="56"/>
      <c r="BL553" s="56"/>
      <c r="BM553" s="56"/>
      <c r="BN553" s="56"/>
      <c r="BO553" s="56"/>
      <c r="BP553" s="56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</row>
    <row r="554" ht="18.75" customHeight="1">
      <c r="A554" s="5"/>
      <c r="B554" s="5"/>
      <c r="C554" s="5"/>
      <c r="D554" s="5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</row>
    <row r="555" ht="18.75" customHeight="1">
      <c r="A555" s="5"/>
      <c r="B555" s="5"/>
      <c r="C555" s="5"/>
      <c r="D555" s="5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  <c r="BI555" s="56"/>
      <c r="BJ555" s="56"/>
      <c r="BK555" s="56"/>
      <c r="BL555" s="56"/>
      <c r="BM555" s="56"/>
      <c r="BN555" s="56"/>
      <c r="BO555" s="56"/>
      <c r="BP555" s="56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</row>
    <row r="556" ht="18.75" customHeight="1">
      <c r="A556" s="5"/>
      <c r="B556" s="5"/>
      <c r="C556" s="5"/>
      <c r="D556" s="5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  <c r="BI556" s="56"/>
      <c r="BJ556" s="56"/>
      <c r="BK556" s="56"/>
      <c r="BL556" s="56"/>
      <c r="BM556" s="56"/>
      <c r="BN556" s="56"/>
      <c r="BO556" s="56"/>
      <c r="BP556" s="56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</row>
    <row r="557" ht="18.75" customHeight="1">
      <c r="A557" s="5"/>
      <c r="B557" s="5"/>
      <c r="C557" s="5"/>
      <c r="D557" s="5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6"/>
      <c r="BF557" s="56"/>
      <c r="BG557" s="56"/>
      <c r="BH557" s="56"/>
      <c r="BI557" s="56"/>
      <c r="BJ557" s="56"/>
      <c r="BK557" s="56"/>
      <c r="BL557" s="56"/>
      <c r="BM557" s="56"/>
      <c r="BN557" s="56"/>
      <c r="BO557" s="56"/>
      <c r="BP557" s="56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</row>
    <row r="558" ht="18.75" customHeight="1">
      <c r="A558" s="5"/>
      <c r="B558" s="5"/>
      <c r="C558" s="5"/>
      <c r="D558" s="5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</row>
    <row r="559" ht="18.75" customHeight="1">
      <c r="A559" s="5"/>
      <c r="B559" s="5"/>
      <c r="C559" s="5"/>
      <c r="D559" s="5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</row>
    <row r="560" ht="18.75" customHeight="1">
      <c r="A560" s="5"/>
      <c r="B560" s="5"/>
      <c r="C560" s="5"/>
      <c r="D560" s="5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  <c r="BI560" s="56"/>
      <c r="BJ560" s="56"/>
      <c r="BK560" s="56"/>
      <c r="BL560" s="56"/>
      <c r="BM560" s="56"/>
      <c r="BN560" s="56"/>
      <c r="BO560" s="56"/>
      <c r="BP560" s="56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</row>
    <row r="561" ht="18.75" customHeight="1">
      <c r="A561" s="5"/>
      <c r="B561" s="5"/>
      <c r="C561" s="5"/>
      <c r="D561" s="5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6"/>
      <c r="BF561" s="56"/>
      <c r="BG561" s="56"/>
      <c r="BH561" s="56"/>
      <c r="BI561" s="56"/>
      <c r="BJ561" s="56"/>
      <c r="BK561" s="56"/>
      <c r="BL561" s="56"/>
      <c r="BM561" s="56"/>
      <c r="BN561" s="56"/>
      <c r="BO561" s="56"/>
      <c r="BP561" s="56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</row>
    <row r="562" ht="18.75" customHeight="1">
      <c r="A562" s="5"/>
      <c r="B562" s="5"/>
      <c r="C562" s="5"/>
      <c r="D562" s="5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56"/>
      <c r="BH562" s="56"/>
      <c r="BI562" s="56"/>
      <c r="BJ562" s="56"/>
      <c r="BK562" s="56"/>
      <c r="BL562" s="56"/>
      <c r="BM562" s="56"/>
      <c r="BN562" s="56"/>
      <c r="BO562" s="56"/>
      <c r="BP562" s="56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</row>
    <row r="563" ht="18.75" customHeight="1">
      <c r="A563" s="5"/>
      <c r="B563" s="5"/>
      <c r="C563" s="5"/>
      <c r="D563" s="5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56"/>
      <c r="BI563" s="56"/>
      <c r="BJ563" s="56"/>
      <c r="BK563" s="56"/>
      <c r="BL563" s="56"/>
      <c r="BM563" s="56"/>
      <c r="BN563" s="56"/>
      <c r="BO563" s="56"/>
      <c r="BP563" s="56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</row>
    <row r="564" ht="18.75" customHeight="1">
      <c r="A564" s="5"/>
      <c r="B564" s="5"/>
      <c r="C564" s="5"/>
      <c r="D564" s="5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6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</row>
    <row r="565" ht="18.75" customHeight="1">
      <c r="A565" s="5"/>
      <c r="B565" s="5"/>
      <c r="C565" s="5"/>
      <c r="D565" s="5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</row>
    <row r="566" ht="18.75" customHeight="1">
      <c r="A566" s="5"/>
      <c r="B566" s="5"/>
      <c r="C566" s="5"/>
      <c r="D566" s="5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/>
      <c r="BF566" s="56"/>
      <c r="BG566" s="56"/>
      <c r="BH566" s="56"/>
      <c r="BI566" s="56"/>
      <c r="BJ566" s="56"/>
      <c r="BK566" s="56"/>
      <c r="BL566" s="56"/>
      <c r="BM566" s="56"/>
      <c r="BN566" s="56"/>
      <c r="BO566" s="56"/>
      <c r="BP566" s="56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</row>
    <row r="567" ht="18.75" customHeight="1">
      <c r="A567" s="5"/>
      <c r="B567" s="5"/>
      <c r="C567" s="5"/>
      <c r="D567" s="5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</row>
    <row r="568" ht="18.75" customHeight="1">
      <c r="A568" s="5"/>
      <c r="B568" s="5"/>
      <c r="C568" s="5"/>
      <c r="D568" s="5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  <c r="BI568" s="56"/>
      <c r="BJ568" s="56"/>
      <c r="BK568" s="56"/>
      <c r="BL568" s="56"/>
      <c r="BM568" s="56"/>
      <c r="BN568" s="56"/>
      <c r="BO568" s="56"/>
      <c r="BP568" s="56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</row>
    <row r="569" ht="18.75" customHeight="1">
      <c r="A569" s="5"/>
      <c r="B569" s="5"/>
      <c r="C569" s="5"/>
      <c r="D569" s="5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</row>
    <row r="570" ht="18.75" customHeight="1">
      <c r="A570" s="5"/>
      <c r="B570" s="5"/>
      <c r="C570" s="5"/>
      <c r="D570" s="5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  <c r="BI570" s="56"/>
      <c r="BJ570" s="56"/>
      <c r="BK570" s="56"/>
      <c r="BL570" s="56"/>
      <c r="BM570" s="56"/>
      <c r="BN570" s="56"/>
      <c r="BO570" s="56"/>
      <c r="BP570" s="56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</row>
    <row r="571" ht="18.75" customHeight="1">
      <c r="A571" s="5"/>
      <c r="B571" s="5"/>
      <c r="C571" s="5"/>
      <c r="D571" s="5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/>
      <c r="BI571" s="56"/>
      <c r="BJ571" s="56"/>
      <c r="BK571" s="56"/>
      <c r="BL571" s="56"/>
      <c r="BM571" s="56"/>
      <c r="BN571" s="56"/>
      <c r="BO571" s="56"/>
      <c r="BP571" s="56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</row>
    <row r="572" ht="18.75" customHeight="1">
      <c r="A572" s="5"/>
      <c r="B572" s="5"/>
      <c r="C572" s="5"/>
      <c r="D572" s="5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</row>
    <row r="573" ht="18.75" customHeight="1">
      <c r="A573" s="5"/>
      <c r="B573" s="5"/>
      <c r="C573" s="5"/>
      <c r="D573" s="5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</row>
    <row r="574" ht="18.75" customHeight="1">
      <c r="A574" s="5"/>
      <c r="B574" s="5"/>
      <c r="C574" s="5"/>
      <c r="D574" s="5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  <c r="BI574" s="56"/>
      <c r="BJ574" s="56"/>
      <c r="BK574" s="56"/>
      <c r="BL574" s="56"/>
      <c r="BM574" s="56"/>
      <c r="BN574" s="56"/>
      <c r="BO574" s="56"/>
      <c r="BP574" s="56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</row>
    <row r="575" ht="18.75" customHeight="1">
      <c r="A575" s="5"/>
      <c r="B575" s="5"/>
      <c r="C575" s="5"/>
      <c r="D575" s="5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/>
      <c r="BN575" s="56"/>
      <c r="BO575" s="56"/>
      <c r="BP575" s="56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</row>
    <row r="576" ht="18.75" customHeight="1">
      <c r="A576" s="5"/>
      <c r="B576" s="5"/>
      <c r="C576" s="5"/>
      <c r="D576" s="5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/>
      <c r="BL576" s="56"/>
      <c r="BM576" s="56"/>
      <c r="BN576" s="56"/>
      <c r="BO576" s="56"/>
      <c r="BP576" s="56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</row>
    <row r="577" ht="18.75" customHeight="1">
      <c r="A577" s="5"/>
      <c r="B577" s="5"/>
      <c r="C577" s="5"/>
      <c r="D577" s="5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  <c r="BI577" s="56"/>
      <c r="BJ577" s="56"/>
      <c r="BK577" s="56"/>
      <c r="BL577" s="56"/>
      <c r="BM577" s="56"/>
      <c r="BN577" s="56"/>
      <c r="BO577" s="56"/>
      <c r="BP577" s="56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</row>
    <row r="578" ht="18.75" customHeight="1">
      <c r="A578" s="5"/>
      <c r="B578" s="5"/>
      <c r="C578" s="5"/>
      <c r="D578" s="5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/>
      <c r="BK578" s="56"/>
      <c r="BL578" s="56"/>
      <c r="BM578" s="56"/>
      <c r="BN578" s="56"/>
      <c r="BO578" s="56"/>
      <c r="BP578" s="56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</row>
    <row r="579" ht="18.75" customHeight="1">
      <c r="A579" s="5"/>
      <c r="B579" s="5"/>
      <c r="C579" s="5"/>
      <c r="D579" s="5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56"/>
      <c r="BI579" s="56"/>
      <c r="BJ579" s="56"/>
      <c r="BK579" s="56"/>
      <c r="BL579" s="56"/>
      <c r="BM579" s="56"/>
      <c r="BN579" s="56"/>
      <c r="BO579" s="56"/>
      <c r="BP579" s="56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</row>
    <row r="580" ht="18.75" customHeight="1">
      <c r="A580" s="5"/>
      <c r="B580" s="5"/>
      <c r="C580" s="5"/>
      <c r="D580" s="5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</row>
    <row r="581" ht="18.75" customHeight="1">
      <c r="A581" s="5"/>
      <c r="B581" s="5"/>
      <c r="C581" s="5"/>
      <c r="D581" s="5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6"/>
      <c r="BF581" s="56"/>
      <c r="BG581" s="56"/>
      <c r="BH581" s="56"/>
      <c r="BI581" s="56"/>
      <c r="BJ581" s="56"/>
      <c r="BK581" s="56"/>
      <c r="BL581" s="56"/>
      <c r="BM581" s="56"/>
      <c r="BN581" s="56"/>
      <c r="BO581" s="56"/>
      <c r="BP581" s="56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</row>
    <row r="582" ht="18.75" customHeight="1">
      <c r="A582" s="5"/>
      <c r="B582" s="5"/>
      <c r="C582" s="5"/>
      <c r="D582" s="5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</row>
    <row r="583" ht="18.75" customHeight="1">
      <c r="A583" s="5"/>
      <c r="B583" s="5"/>
      <c r="C583" s="5"/>
      <c r="D583" s="5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  <c r="BI583" s="56"/>
      <c r="BJ583" s="56"/>
      <c r="BK583" s="56"/>
      <c r="BL583" s="56"/>
      <c r="BM583" s="56"/>
      <c r="BN583" s="56"/>
      <c r="BO583" s="56"/>
      <c r="BP583" s="56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</row>
    <row r="584" ht="18.75" customHeight="1">
      <c r="A584" s="5"/>
      <c r="B584" s="5"/>
      <c r="C584" s="5"/>
      <c r="D584" s="5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</row>
    <row r="585" ht="18.75" customHeight="1">
      <c r="A585" s="5"/>
      <c r="B585" s="5"/>
      <c r="C585" s="5"/>
      <c r="D585" s="5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6"/>
      <c r="BF585" s="56"/>
      <c r="BG585" s="56"/>
      <c r="BH585" s="56"/>
      <c r="BI585" s="56"/>
      <c r="BJ585" s="56"/>
      <c r="BK585" s="56"/>
      <c r="BL585" s="56"/>
      <c r="BM585" s="56"/>
      <c r="BN585" s="56"/>
      <c r="BO585" s="56"/>
      <c r="BP585" s="56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</row>
    <row r="586" ht="18.75" customHeight="1">
      <c r="A586" s="5"/>
      <c r="B586" s="5"/>
      <c r="C586" s="5"/>
      <c r="D586" s="5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  <c r="BI586" s="56"/>
      <c r="BJ586" s="56"/>
      <c r="BK586" s="56"/>
      <c r="BL586" s="56"/>
      <c r="BM586" s="56"/>
      <c r="BN586" s="56"/>
      <c r="BO586" s="56"/>
      <c r="BP586" s="56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</row>
    <row r="587" ht="18.75" customHeight="1">
      <c r="A587" s="5"/>
      <c r="B587" s="5"/>
      <c r="C587" s="5"/>
      <c r="D587" s="5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6"/>
      <c r="BF587" s="56"/>
      <c r="BG587" s="56"/>
      <c r="BH587" s="56"/>
      <c r="BI587" s="56"/>
      <c r="BJ587" s="56"/>
      <c r="BK587" s="56"/>
      <c r="BL587" s="56"/>
      <c r="BM587" s="56"/>
      <c r="BN587" s="56"/>
      <c r="BO587" s="56"/>
      <c r="BP587" s="56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</row>
    <row r="588" ht="18.75" customHeight="1">
      <c r="A588" s="5"/>
      <c r="B588" s="5"/>
      <c r="C588" s="5"/>
      <c r="D588" s="5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</row>
    <row r="589" ht="18.75" customHeight="1">
      <c r="A589" s="5"/>
      <c r="B589" s="5"/>
      <c r="C589" s="5"/>
      <c r="D589" s="5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6"/>
      <c r="BF589" s="56"/>
      <c r="BG589" s="56"/>
      <c r="BH589" s="56"/>
      <c r="BI589" s="56"/>
      <c r="BJ589" s="56"/>
      <c r="BK589" s="56"/>
      <c r="BL589" s="56"/>
      <c r="BM589" s="56"/>
      <c r="BN589" s="56"/>
      <c r="BO589" s="56"/>
      <c r="BP589" s="56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</row>
    <row r="590" ht="18.75" customHeight="1">
      <c r="A590" s="5"/>
      <c r="B590" s="5"/>
      <c r="C590" s="5"/>
      <c r="D590" s="5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</row>
    <row r="591" ht="18.75" customHeight="1">
      <c r="A591" s="5"/>
      <c r="B591" s="5"/>
      <c r="C591" s="5"/>
      <c r="D591" s="5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  <c r="BI591" s="56"/>
      <c r="BJ591" s="56"/>
      <c r="BK591" s="56"/>
      <c r="BL591" s="56"/>
      <c r="BM591" s="56"/>
      <c r="BN591" s="56"/>
      <c r="BO591" s="56"/>
      <c r="BP591" s="56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</row>
    <row r="592" ht="18.75" customHeight="1">
      <c r="A592" s="5"/>
      <c r="B592" s="5"/>
      <c r="C592" s="5"/>
      <c r="D592" s="5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  <c r="BI592" s="56"/>
      <c r="BJ592" s="56"/>
      <c r="BK592" s="56"/>
      <c r="BL592" s="56"/>
      <c r="BM592" s="56"/>
      <c r="BN592" s="56"/>
      <c r="BO592" s="56"/>
      <c r="BP592" s="56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</row>
    <row r="593" ht="18.75" customHeight="1">
      <c r="A593" s="5"/>
      <c r="B593" s="5"/>
      <c r="C593" s="5"/>
      <c r="D593" s="5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/>
      <c r="BJ593" s="56"/>
      <c r="BK593" s="56"/>
      <c r="BL593" s="56"/>
      <c r="BM593" s="56"/>
      <c r="BN593" s="56"/>
      <c r="BO593" s="56"/>
      <c r="BP593" s="56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</row>
    <row r="594" ht="18.75" customHeight="1">
      <c r="A594" s="5"/>
      <c r="B594" s="5"/>
      <c r="C594" s="5"/>
      <c r="D594" s="5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/>
      <c r="BO594" s="56"/>
      <c r="BP594" s="56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</row>
    <row r="595" ht="18.75" customHeight="1">
      <c r="A595" s="5"/>
      <c r="B595" s="5"/>
      <c r="C595" s="5"/>
      <c r="D595" s="5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  <c r="BI595" s="56"/>
      <c r="BJ595" s="56"/>
      <c r="BK595" s="56"/>
      <c r="BL595" s="56"/>
      <c r="BM595" s="56"/>
      <c r="BN595" s="56"/>
      <c r="BO595" s="56"/>
      <c r="BP595" s="56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</row>
    <row r="596" ht="18.75" customHeight="1">
      <c r="A596" s="5"/>
      <c r="B596" s="5"/>
      <c r="C596" s="5"/>
      <c r="D596" s="5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</row>
    <row r="597" ht="18.75" customHeight="1">
      <c r="A597" s="5"/>
      <c r="B597" s="5"/>
      <c r="C597" s="5"/>
      <c r="D597" s="5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56"/>
      <c r="BI597" s="56"/>
      <c r="BJ597" s="56"/>
      <c r="BK597" s="56"/>
      <c r="BL597" s="56"/>
      <c r="BM597" s="56"/>
      <c r="BN597" s="56"/>
      <c r="BO597" s="56"/>
      <c r="BP597" s="56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</row>
    <row r="598" ht="18.75" customHeight="1">
      <c r="A598" s="5"/>
      <c r="B598" s="5"/>
      <c r="C598" s="5"/>
      <c r="D598" s="5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  <c r="BI598" s="56"/>
      <c r="BJ598" s="56"/>
      <c r="BK598" s="56"/>
      <c r="BL598" s="56"/>
      <c r="BM598" s="56"/>
      <c r="BN598" s="56"/>
      <c r="BO598" s="56"/>
      <c r="BP598" s="56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</row>
    <row r="599" ht="18.75" customHeight="1">
      <c r="A599" s="5"/>
      <c r="B599" s="5"/>
      <c r="C599" s="5"/>
      <c r="D599" s="5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/>
      <c r="BJ599" s="56"/>
      <c r="BK599" s="56"/>
      <c r="BL599" s="56"/>
      <c r="BM599" s="56"/>
      <c r="BN599" s="56"/>
      <c r="BO599" s="56"/>
      <c r="BP599" s="56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</row>
    <row r="600" ht="18.75" customHeight="1">
      <c r="A600" s="5"/>
      <c r="B600" s="5"/>
      <c r="C600" s="5"/>
      <c r="D600" s="5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  <c r="BI600" s="56"/>
      <c r="BJ600" s="56"/>
      <c r="BK600" s="56"/>
      <c r="BL600" s="56"/>
      <c r="BM600" s="56"/>
      <c r="BN600" s="56"/>
      <c r="BO600" s="56"/>
      <c r="BP600" s="56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</row>
    <row r="601" ht="18.75" customHeight="1">
      <c r="A601" s="5"/>
      <c r="B601" s="5"/>
      <c r="C601" s="5"/>
      <c r="D601" s="5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6"/>
      <c r="BF601" s="56"/>
      <c r="BG601" s="56"/>
      <c r="BH601" s="56"/>
      <c r="BI601" s="56"/>
      <c r="BJ601" s="56"/>
      <c r="BK601" s="56"/>
      <c r="BL601" s="56"/>
      <c r="BM601" s="56"/>
      <c r="BN601" s="56"/>
      <c r="BO601" s="56"/>
      <c r="BP601" s="56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</row>
    <row r="602" ht="18.75" customHeight="1">
      <c r="A602" s="5"/>
      <c r="B602" s="5"/>
      <c r="C602" s="5"/>
      <c r="D602" s="5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/>
      <c r="BK602" s="56"/>
      <c r="BL602" s="56"/>
      <c r="BM602" s="56"/>
      <c r="BN602" s="56"/>
      <c r="BO602" s="56"/>
      <c r="BP602" s="56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</row>
    <row r="603" ht="18.75" customHeight="1">
      <c r="A603" s="5"/>
      <c r="B603" s="5"/>
      <c r="C603" s="5"/>
      <c r="D603" s="5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/>
      <c r="BL603" s="56"/>
      <c r="BM603" s="56"/>
      <c r="BN603" s="56"/>
      <c r="BO603" s="56"/>
      <c r="BP603" s="56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</row>
    <row r="604" ht="18.75" customHeight="1">
      <c r="A604" s="5"/>
      <c r="B604" s="5"/>
      <c r="C604" s="5"/>
      <c r="D604" s="5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</row>
    <row r="605" ht="18.75" customHeight="1">
      <c r="A605" s="5"/>
      <c r="B605" s="5"/>
      <c r="C605" s="5"/>
      <c r="D605" s="5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6"/>
      <c r="BF605" s="56"/>
      <c r="BG605" s="56"/>
      <c r="BH605" s="56"/>
      <c r="BI605" s="56"/>
      <c r="BJ605" s="56"/>
      <c r="BK605" s="56"/>
      <c r="BL605" s="56"/>
      <c r="BM605" s="56"/>
      <c r="BN605" s="56"/>
      <c r="BO605" s="56"/>
      <c r="BP605" s="56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</row>
    <row r="606" ht="18.75" customHeight="1">
      <c r="A606" s="5"/>
      <c r="B606" s="5"/>
      <c r="C606" s="5"/>
      <c r="D606" s="5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</row>
    <row r="607" ht="18.75" customHeight="1">
      <c r="A607" s="5"/>
      <c r="B607" s="5"/>
      <c r="C607" s="5"/>
      <c r="D607" s="5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/>
      <c r="BO607" s="56"/>
      <c r="BP607" s="56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</row>
    <row r="608" ht="18.75" customHeight="1">
      <c r="A608" s="5"/>
      <c r="B608" s="5"/>
      <c r="C608" s="5"/>
      <c r="D608" s="5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</row>
    <row r="609" ht="18.75" customHeight="1">
      <c r="A609" s="5"/>
      <c r="B609" s="5"/>
      <c r="C609" s="5"/>
      <c r="D609" s="5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</row>
    <row r="610" ht="18.75" customHeight="1">
      <c r="A610" s="5"/>
      <c r="B610" s="5"/>
      <c r="C610" s="5"/>
      <c r="D610" s="5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</row>
    <row r="611" ht="18.75" customHeight="1">
      <c r="A611" s="5"/>
      <c r="B611" s="5"/>
      <c r="C611" s="5"/>
      <c r="D611" s="5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  <c r="BI611" s="56"/>
      <c r="BJ611" s="56"/>
      <c r="BK611" s="56"/>
      <c r="BL611" s="56"/>
      <c r="BM611" s="56"/>
      <c r="BN611" s="56"/>
      <c r="BO611" s="56"/>
      <c r="BP611" s="56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</row>
    <row r="612" ht="18.75" customHeight="1">
      <c r="A612" s="5"/>
      <c r="B612" s="5"/>
      <c r="C612" s="5"/>
      <c r="D612" s="5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  <c r="BI612" s="56"/>
      <c r="BJ612" s="56"/>
      <c r="BK612" s="56"/>
      <c r="BL612" s="56"/>
      <c r="BM612" s="56"/>
      <c r="BN612" s="56"/>
      <c r="BO612" s="56"/>
      <c r="BP612" s="56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</row>
    <row r="613" ht="18.75" customHeight="1">
      <c r="A613" s="5"/>
      <c r="B613" s="5"/>
      <c r="C613" s="5"/>
      <c r="D613" s="5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6"/>
      <c r="BF613" s="56"/>
      <c r="BG613" s="56"/>
      <c r="BH613" s="56"/>
      <c r="BI613" s="56"/>
      <c r="BJ613" s="56"/>
      <c r="BK613" s="56"/>
      <c r="BL613" s="56"/>
      <c r="BM613" s="56"/>
      <c r="BN613" s="56"/>
      <c r="BO613" s="56"/>
      <c r="BP613" s="56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</row>
    <row r="614" ht="18.75" customHeight="1">
      <c r="A614" s="5"/>
      <c r="B614" s="5"/>
      <c r="C614" s="5"/>
      <c r="D614" s="5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/>
      <c r="BO614" s="56"/>
      <c r="BP614" s="56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</row>
    <row r="615" ht="18.75" customHeight="1">
      <c r="A615" s="5"/>
      <c r="B615" s="5"/>
      <c r="C615" s="5"/>
      <c r="D615" s="5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56"/>
      <c r="BI615" s="56"/>
      <c r="BJ615" s="56"/>
      <c r="BK615" s="56"/>
      <c r="BL615" s="56"/>
      <c r="BM615" s="56"/>
      <c r="BN615" s="56"/>
      <c r="BO615" s="56"/>
      <c r="BP615" s="56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</row>
    <row r="616" ht="18.75" customHeight="1">
      <c r="A616" s="5"/>
      <c r="B616" s="5"/>
      <c r="C616" s="5"/>
      <c r="D616" s="5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</row>
    <row r="617" ht="18.75" customHeight="1">
      <c r="A617" s="5"/>
      <c r="B617" s="5"/>
      <c r="C617" s="5"/>
      <c r="D617" s="5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56"/>
      <c r="BH617" s="56"/>
      <c r="BI617" s="56"/>
      <c r="BJ617" s="56"/>
      <c r="BK617" s="56"/>
      <c r="BL617" s="56"/>
      <c r="BM617" s="56"/>
      <c r="BN617" s="56"/>
      <c r="BO617" s="56"/>
      <c r="BP617" s="56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</row>
    <row r="618" ht="18.75" customHeight="1">
      <c r="A618" s="5"/>
      <c r="B618" s="5"/>
      <c r="C618" s="5"/>
      <c r="D618" s="5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  <c r="BF618" s="56"/>
      <c r="BG618" s="56"/>
      <c r="BH618" s="56"/>
      <c r="BI618" s="56"/>
      <c r="BJ618" s="56"/>
      <c r="BK618" s="56"/>
      <c r="BL618" s="56"/>
      <c r="BM618" s="56"/>
      <c r="BN618" s="56"/>
      <c r="BO618" s="56"/>
      <c r="BP618" s="56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</row>
    <row r="619" ht="18.75" customHeight="1">
      <c r="A619" s="5"/>
      <c r="B619" s="5"/>
      <c r="C619" s="5"/>
      <c r="D619" s="5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6"/>
      <c r="BF619" s="56"/>
      <c r="BG619" s="56"/>
      <c r="BH619" s="56"/>
      <c r="BI619" s="56"/>
      <c r="BJ619" s="56"/>
      <c r="BK619" s="56"/>
      <c r="BL619" s="56"/>
      <c r="BM619" s="56"/>
      <c r="BN619" s="56"/>
      <c r="BO619" s="56"/>
      <c r="BP619" s="56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</row>
    <row r="620" ht="18.75" customHeight="1">
      <c r="A620" s="5"/>
      <c r="B620" s="5"/>
      <c r="C620" s="5"/>
      <c r="D620" s="5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  <c r="BI620" s="56"/>
      <c r="BJ620" s="56"/>
      <c r="BK620" s="56"/>
      <c r="BL620" s="56"/>
      <c r="BM620" s="56"/>
      <c r="BN620" s="56"/>
      <c r="BO620" s="56"/>
      <c r="BP620" s="56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</row>
    <row r="621" ht="18.75" customHeight="1">
      <c r="A621" s="5"/>
      <c r="B621" s="5"/>
      <c r="C621" s="5"/>
      <c r="D621" s="5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6"/>
      <c r="BF621" s="56"/>
      <c r="BG621" s="56"/>
      <c r="BH621" s="56"/>
      <c r="BI621" s="56"/>
      <c r="BJ621" s="56"/>
      <c r="BK621" s="56"/>
      <c r="BL621" s="56"/>
      <c r="BM621" s="56"/>
      <c r="BN621" s="56"/>
      <c r="BO621" s="56"/>
      <c r="BP621" s="56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</row>
    <row r="622" ht="18.75" customHeight="1">
      <c r="A622" s="5"/>
      <c r="B622" s="5"/>
      <c r="C622" s="5"/>
      <c r="D622" s="5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56"/>
      <c r="BI622" s="56"/>
      <c r="BJ622" s="56"/>
      <c r="BK622" s="56"/>
      <c r="BL622" s="56"/>
      <c r="BM622" s="56"/>
      <c r="BN622" s="56"/>
      <c r="BO622" s="56"/>
      <c r="BP622" s="56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</row>
    <row r="623" ht="18.75" customHeight="1">
      <c r="A623" s="5"/>
      <c r="B623" s="5"/>
      <c r="C623" s="5"/>
      <c r="D623" s="5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56"/>
      <c r="BI623" s="56"/>
      <c r="BJ623" s="56"/>
      <c r="BK623" s="56"/>
      <c r="BL623" s="56"/>
      <c r="BM623" s="56"/>
      <c r="BN623" s="56"/>
      <c r="BO623" s="56"/>
      <c r="BP623" s="56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</row>
    <row r="624" ht="18.75" customHeight="1">
      <c r="A624" s="5"/>
      <c r="B624" s="5"/>
      <c r="C624" s="5"/>
      <c r="D624" s="5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/>
      <c r="BF624" s="56"/>
      <c r="BG624" s="56"/>
      <c r="BH624" s="56"/>
      <c r="BI624" s="56"/>
      <c r="BJ624" s="56"/>
      <c r="BK624" s="56"/>
      <c r="BL624" s="56"/>
      <c r="BM624" s="56"/>
      <c r="BN624" s="56"/>
      <c r="BO624" s="56"/>
      <c r="BP624" s="56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</row>
    <row r="625" ht="18.75" customHeight="1">
      <c r="A625" s="5"/>
      <c r="B625" s="5"/>
      <c r="C625" s="5"/>
      <c r="D625" s="5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6"/>
      <c r="BF625" s="56"/>
      <c r="BG625" s="56"/>
      <c r="BH625" s="56"/>
      <c r="BI625" s="56"/>
      <c r="BJ625" s="56"/>
      <c r="BK625" s="56"/>
      <c r="BL625" s="56"/>
      <c r="BM625" s="56"/>
      <c r="BN625" s="56"/>
      <c r="BO625" s="56"/>
      <c r="BP625" s="56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</row>
    <row r="626" ht="18.75" customHeight="1">
      <c r="A626" s="5"/>
      <c r="B626" s="5"/>
      <c r="C626" s="5"/>
      <c r="D626" s="5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6"/>
      <c r="BF626" s="56"/>
      <c r="BG626" s="56"/>
      <c r="BH626" s="56"/>
      <c r="BI626" s="56"/>
      <c r="BJ626" s="56"/>
      <c r="BK626" s="56"/>
      <c r="BL626" s="56"/>
      <c r="BM626" s="56"/>
      <c r="BN626" s="56"/>
      <c r="BO626" s="56"/>
      <c r="BP626" s="56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</row>
    <row r="627" ht="18.75" customHeight="1">
      <c r="A627" s="5"/>
      <c r="B627" s="5"/>
      <c r="C627" s="5"/>
      <c r="D627" s="5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/>
      <c r="BI627" s="56"/>
      <c r="BJ627" s="56"/>
      <c r="BK627" s="56"/>
      <c r="BL627" s="56"/>
      <c r="BM627" s="56"/>
      <c r="BN627" s="56"/>
      <c r="BO627" s="56"/>
      <c r="BP627" s="56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</row>
    <row r="628" ht="18.75" customHeight="1">
      <c r="A628" s="5"/>
      <c r="B628" s="5"/>
      <c r="C628" s="5"/>
      <c r="D628" s="5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  <c r="BF628" s="56"/>
      <c r="BG628" s="56"/>
      <c r="BH628" s="56"/>
      <c r="BI628" s="56"/>
      <c r="BJ628" s="56"/>
      <c r="BK628" s="56"/>
      <c r="BL628" s="56"/>
      <c r="BM628" s="56"/>
      <c r="BN628" s="56"/>
      <c r="BO628" s="56"/>
      <c r="BP628" s="56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</row>
    <row r="629" ht="18.75" customHeight="1">
      <c r="A629" s="5"/>
      <c r="B629" s="5"/>
      <c r="C629" s="5"/>
      <c r="D629" s="5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56"/>
      <c r="BH629" s="56"/>
      <c r="BI629" s="56"/>
      <c r="BJ629" s="56"/>
      <c r="BK629" s="56"/>
      <c r="BL629" s="56"/>
      <c r="BM629" s="56"/>
      <c r="BN629" s="56"/>
      <c r="BO629" s="56"/>
      <c r="BP629" s="56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</row>
    <row r="630" ht="18.75" customHeight="1">
      <c r="A630" s="5"/>
      <c r="B630" s="5"/>
      <c r="C630" s="5"/>
      <c r="D630" s="5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6"/>
      <c r="BP630" s="56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</row>
    <row r="631" ht="18.75" customHeight="1">
      <c r="A631" s="5"/>
      <c r="B631" s="5"/>
      <c r="C631" s="5"/>
      <c r="D631" s="5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56"/>
      <c r="BI631" s="56"/>
      <c r="BJ631" s="56"/>
      <c r="BK631" s="56"/>
      <c r="BL631" s="56"/>
      <c r="BM631" s="56"/>
      <c r="BN631" s="56"/>
      <c r="BO631" s="56"/>
      <c r="BP631" s="56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</row>
    <row r="632" ht="18.75" customHeight="1">
      <c r="A632" s="5"/>
      <c r="B632" s="5"/>
      <c r="C632" s="5"/>
      <c r="D632" s="5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/>
      <c r="BG632" s="56"/>
      <c r="BH632" s="56"/>
      <c r="BI632" s="56"/>
      <c r="BJ632" s="56"/>
      <c r="BK632" s="56"/>
      <c r="BL632" s="56"/>
      <c r="BM632" s="56"/>
      <c r="BN632" s="56"/>
      <c r="BO632" s="56"/>
      <c r="BP632" s="56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</row>
    <row r="633" ht="18.75" customHeight="1">
      <c r="A633" s="5"/>
      <c r="B633" s="5"/>
      <c r="C633" s="5"/>
      <c r="D633" s="5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6"/>
      <c r="BF633" s="56"/>
      <c r="BG633" s="56"/>
      <c r="BH633" s="56"/>
      <c r="BI633" s="56"/>
      <c r="BJ633" s="56"/>
      <c r="BK633" s="56"/>
      <c r="BL633" s="56"/>
      <c r="BM633" s="56"/>
      <c r="BN633" s="56"/>
      <c r="BO633" s="56"/>
      <c r="BP633" s="56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</row>
    <row r="634" ht="18.75" customHeight="1">
      <c r="A634" s="5"/>
      <c r="B634" s="5"/>
      <c r="C634" s="5"/>
      <c r="D634" s="5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/>
      <c r="BL634" s="56"/>
      <c r="BM634" s="56"/>
      <c r="BN634" s="56"/>
      <c r="BO634" s="56"/>
      <c r="BP634" s="56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</row>
    <row r="635" ht="18.75" customHeight="1">
      <c r="A635" s="5"/>
      <c r="B635" s="5"/>
      <c r="C635" s="5"/>
      <c r="D635" s="5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6"/>
      <c r="BF635" s="56"/>
      <c r="BG635" s="56"/>
      <c r="BH635" s="56"/>
      <c r="BI635" s="56"/>
      <c r="BJ635" s="56"/>
      <c r="BK635" s="56"/>
      <c r="BL635" s="56"/>
      <c r="BM635" s="56"/>
      <c r="BN635" s="56"/>
      <c r="BO635" s="56"/>
      <c r="BP635" s="56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</row>
    <row r="636" ht="18.75" customHeight="1">
      <c r="A636" s="5"/>
      <c r="B636" s="5"/>
      <c r="C636" s="5"/>
      <c r="D636" s="5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6"/>
      <c r="BF636" s="56"/>
      <c r="BG636" s="56"/>
      <c r="BH636" s="56"/>
      <c r="BI636" s="56"/>
      <c r="BJ636" s="56"/>
      <c r="BK636" s="56"/>
      <c r="BL636" s="56"/>
      <c r="BM636" s="56"/>
      <c r="BN636" s="56"/>
      <c r="BO636" s="56"/>
      <c r="BP636" s="56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</row>
    <row r="637" ht="18.75" customHeight="1">
      <c r="A637" s="5"/>
      <c r="B637" s="5"/>
      <c r="C637" s="5"/>
      <c r="D637" s="5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  <c r="BF637" s="56"/>
      <c r="BG637" s="56"/>
      <c r="BH637" s="56"/>
      <c r="BI637" s="56"/>
      <c r="BJ637" s="56"/>
      <c r="BK637" s="56"/>
      <c r="BL637" s="56"/>
      <c r="BM637" s="56"/>
      <c r="BN637" s="56"/>
      <c r="BO637" s="56"/>
      <c r="BP637" s="56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</row>
    <row r="638" ht="18.75" customHeight="1">
      <c r="A638" s="5"/>
      <c r="B638" s="5"/>
      <c r="C638" s="5"/>
      <c r="D638" s="5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</row>
    <row r="639" ht="18.75" customHeight="1">
      <c r="A639" s="5"/>
      <c r="B639" s="5"/>
      <c r="C639" s="5"/>
      <c r="D639" s="5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56"/>
      <c r="BI639" s="56"/>
      <c r="BJ639" s="56"/>
      <c r="BK639" s="56"/>
      <c r="BL639" s="56"/>
      <c r="BM639" s="56"/>
      <c r="BN639" s="56"/>
      <c r="BO639" s="56"/>
      <c r="BP639" s="56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</row>
    <row r="640" ht="18.75" customHeight="1">
      <c r="A640" s="5"/>
      <c r="B640" s="5"/>
      <c r="C640" s="5"/>
      <c r="D640" s="5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6"/>
      <c r="BF640" s="56"/>
      <c r="BG640" s="56"/>
      <c r="BH640" s="56"/>
      <c r="BI640" s="56"/>
      <c r="BJ640" s="56"/>
      <c r="BK640" s="56"/>
      <c r="BL640" s="56"/>
      <c r="BM640" s="56"/>
      <c r="BN640" s="56"/>
      <c r="BO640" s="56"/>
      <c r="BP640" s="56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</row>
    <row r="641" ht="18.75" customHeight="1">
      <c r="A641" s="5"/>
      <c r="B641" s="5"/>
      <c r="C641" s="5"/>
      <c r="D641" s="5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</row>
    <row r="642" ht="18.75" customHeight="1">
      <c r="A642" s="5"/>
      <c r="B642" s="5"/>
      <c r="C642" s="5"/>
      <c r="D642" s="5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6"/>
      <c r="BF642" s="56"/>
      <c r="BG642" s="56"/>
      <c r="BH642" s="56"/>
      <c r="BI642" s="56"/>
      <c r="BJ642" s="56"/>
      <c r="BK642" s="56"/>
      <c r="BL642" s="56"/>
      <c r="BM642" s="56"/>
      <c r="BN642" s="56"/>
      <c r="BO642" s="56"/>
      <c r="BP642" s="56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</row>
    <row r="643" ht="18.75" customHeight="1">
      <c r="A643" s="5"/>
      <c r="B643" s="5"/>
      <c r="C643" s="5"/>
      <c r="D643" s="5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56"/>
      <c r="BI643" s="56"/>
      <c r="BJ643" s="56"/>
      <c r="BK643" s="56"/>
      <c r="BL643" s="56"/>
      <c r="BM643" s="56"/>
      <c r="BN643" s="56"/>
      <c r="BO643" s="56"/>
      <c r="BP643" s="56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</row>
    <row r="644" ht="18.75" customHeight="1">
      <c r="A644" s="5"/>
      <c r="B644" s="5"/>
      <c r="C644" s="5"/>
      <c r="D644" s="5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6"/>
      <c r="BF644" s="56"/>
      <c r="BG644" s="56"/>
      <c r="BH644" s="56"/>
      <c r="BI644" s="56"/>
      <c r="BJ644" s="56"/>
      <c r="BK644" s="56"/>
      <c r="BL644" s="56"/>
      <c r="BM644" s="56"/>
      <c r="BN644" s="56"/>
      <c r="BO644" s="56"/>
      <c r="BP644" s="56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</row>
    <row r="645" ht="18.75" customHeight="1">
      <c r="A645" s="5"/>
      <c r="B645" s="5"/>
      <c r="C645" s="5"/>
      <c r="D645" s="5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6"/>
      <c r="BF645" s="56"/>
      <c r="BG645" s="56"/>
      <c r="BH645" s="56"/>
      <c r="BI645" s="56"/>
      <c r="BJ645" s="56"/>
      <c r="BK645" s="56"/>
      <c r="BL645" s="56"/>
      <c r="BM645" s="56"/>
      <c r="BN645" s="56"/>
      <c r="BO645" s="56"/>
      <c r="BP645" s="56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</row>
    <row r="646" ht="18.75" customHeight="1">
      <c r="A646" s="5"/>
      <c r="B646" s="5"/>
      <c r="C646" s="5"/>
      <c r="D646" s="5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56"/>
      <c r="BI646" s="56"/>
      <c r="BJ646" s="56"/>
      <c r="BK646" s="56"/>
      <c r="BL646" s="56"/>
      <c r="BM646" s="56"/>
      <c r="BN646" s="56"/>
      <c r="BO646" s="56"/>
      <c r="BP646" s="56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</row>
    <row r="647" ht="18.75" customHeight="1">
      <c r="A647" s="5"/>
      <c r="B647" s="5"/>
      <c r="C647" s="5"/>
      <c r="D647" s="5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/>
      <c r="BM647" s="56"/>
      <c r="BN647" s="56"/>
      <c r="BO647" s="56"/>
      <c r="BP647" s="56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</row>
    <row r="648" ht="18.75" customHeight="1">
      <c r="A648" s="5"/>
      <c r="B648" s="5"/>
      <c r="C648" s="5"/>
      <c r="D648" s="5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</row>
    <row r="649" ht="18.75" customHeight="1">
      <c r="A649" s="5"/>
      <c r="B649" s="5"/>
      <c r="C649" s="5"/>
      <c r="D649" s="5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/>
      <c r="BH649" s="56"/>
      <c r="BI649" s="56"/>
      <c r="BJ649" s="56"/>
      <c r="BK649" s="56"/>
      <c r="BL649" s="56"/>
      <c r="BM649" s="56"/>
      <c r="BN649" s="56"/>
      <c r="BO649" s="56"/>
      <c r="BP649" s="56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</row>
    <row r="650" ht="18.75" customHeight="1">
      <c r="A650" s="5"/>
      <c r="B650" s="5"/>
      <c r="C650" s="5"/>
      <c r="D650" s="5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6"/>
      <c r="BF650" s="56"/>
      <c r="BG650" s="56"/>
      <c r="BH650" s="56"/>
      <c r="BI650" s="56"/>
      <c r="BJ650" s="56"/>
      <c r="BK650" s="56"/>
      <c r="BL650" s="56"/>
      <c r="BM650" s="56"/>
      <c r="BN650" s="56"/>
      <c r="BO650" s="56"/>
      <c r="BP650" s="56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</row>
    <row r="651" ht="18.75" customHeight="1">
      <c r="A651" s="5"/>
      <c r="B651" s="5"/>
      <c r="C651" s="5"/>
      <c r="D651" s="5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6"/>
      <c r="BF651" s="56"/>
      <c r="BG651" s="56"/>
      <c r="BH651" s="56"/>
      <c r="BI651" s="56"/>
      <c r="BJ651" s="56"/>
      <c r="BK651" s="56"/>
      <c r="BL651" s="56"/>
      <c r="BM651" s="56"/>
      <c r="BN651" s="56"/>
      <c r="BO651" s="56"/>
      <c r="BP651" s="56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</row>
    <row r="652" ht="18.75" customHeight="1">
      <c r="A652" s="5"/>
      <c r="B652" s="5"/>
      <c r="C652" s="5"/>
      <c r="D652" s="5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/>
      <c r="BL652" s="56"/>
      <c r="BM652" s="56"/>
      <c r="BN652" s="56"/>
      <c r="BO652" s="56"/>
      <c r="BP652" s="56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</row>
    <row r="653" ht="18.75" customHeight="1">
      <c r="A653" s="5"/>
      <c r="B653" s="5"/>
      <c r="C653" s="5"/>
      <c r="D653" s="5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6"/>
      <c r="BF653" s="56"/>
      <c r="BG653" s="56"/>
      <c r="BH653" s="56"/>
      <c r="BI653" s="56"/>
      <c r="BJ653" s="56"/>
      <c r="BK653" s="56"/>
      <c r="BL653" s="56"/>
      <c r="BM653" s="56"/>
      <c r="BN653" s="56"/>
      <c r="BO653" s="56"/>
      <c r="BP653" s="56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</row>
    <row r="654" ht="18.75" customHeight="1">
      <c r="A654" s="5"/>
      <c r="B654" s="5"/>
      <c r="C654" s="5"/>
      <c r="D654" s="5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  <c r="BF654" s="56"/>
      <c r="BG654" s="56"/>
      <c r="BH654" s="56"/>
      <c r="BI654" s="56"/>
      <c r="BJ654" s="56"/>
      <c r="BK654" s="56"/>
      <c r="BL654" s="56"/>
      <c r="BM654" s="56"/>
      <c r="BN654" s="56"/>
      <c r="BO654" s="56"/>
      <c r="BP654" s="56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</row>
    <row r="655" ht="18.75" customHeight="1">
      <c r="A655" s="5"/>
      <c r="B655" s="5"/>
      <c r="C655" s="5"/>
      <c r="D655" s="5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56"/>
      <c r="BI655" s="56"/>
      <c r="BJ655" s="56"/>
      <c r="BK655" s="56"/>
      <c r="BL655" s="56"/>
      <c r="BM655" s="56"/>
      <c r="BN655" s="56"/>
      <c r="BO655" s="56"/>
      <c r="BP655" s="56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</row>
    <row r="656" ht="18.75" customHeight="1">
      <c r="A656" s="5"/>
      <c r="B656" s="5"/>
      <c r="C656" s="5"/>
      <c r="D656" s="5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56"/>
      <c r="BI656" s="56"/>
      <c r="BJ656" s="56"/>
      <c r="BK656" s="56"/>
      <c r="BL656" s="56"/>
      <c r="BM656" s="56"/>
      <c r="BN656" s="56"/>
      <c r="BO656" s="56"/>
      <c r="BP656" s="56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</row>
    <row r="657" ht="18.75" customHeight="1">
      <c r="A657" s="5"/>
      <c r="B657" s="5"/>
      <c r="C657" s="5"/>
      <c r="D657" s="5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6"/>
      <c r="BF657" s="56"/>
      <c r="BG657" s="56"/>
      <c r="BH657" s="56"/>
      <c r="BI657" s="56"/>
      <c r="BJ657" s="56"/>
      <c r="BK657" s="56"/>
      <c r="BL657" s="56"/>
      <c r="BM657" s="56"/>
      <c r="BN657" s="56"/>
      <c r="BO657" s="56"/>
      <c r="BP657" s="56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</row>
    <row r="658" ht="18.75" customHeight="1">
      <c r="A658" s="5"/>
      <c r="B658" s="5"/>
      <c r="C658" s="5"/>
      <c r="D658" s="5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6"/>
      <c r="BF658" s="56"/>
      <c r="BG658" s="56"/>
      <c r="BH658" s="56"/>
      <c r="BI658" s="56"/>
      <c r="BJ658" s="56"/>
      <c r="BK658" s="56"/>
      <c r="BL658" s="56"/>
      <c r="BM658" s="56"/>
      <c r="BN658" s="56"/>
      <c r="BO658" s="56"/>
      <c r="BP658" s="56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</row>
    <row r="659" ht="18.75" customHeight="1">
      <c r="A659" s="5"/>
      <c r="B659" s="5"/>
      <c r="C659" s="5"/>
      <c r="D659" s="5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</row>
    <row r="660" ht="18.75" customHeight="1">
      <c r="A660" s="5"/>
      <c r="B660" s="5"/>
      <c r="C660" s="5"/>
      <c r="D660" s="5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56"/>
      <c r="BI660" s="56"/>
      <c r="BJ660" s="56"/>
      <c r="BK660" s="56"/>
      <c r="BL660" s="56"/>
      <c r="BM660" s="56"/>
      <c r="BN660" s="56"/>
      <c r="BO660" s="56"/>
      <c r="BP660" s="56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</row>
    <row r="661" ht="18.75" customHeight="1">
      <c r="A661" s="5"/>
      <c r="B661" s="5"/>
      <c r="C661" s="5"/>
      <c r="D661" s="5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6"/>
      <c r="BF661" s="56"/>
      <c r="BG661" s="56"/>
      <c r="BH661" s="56"/>
      <c r="BI661" s="56"/>
      <c r="BJ661" s="56"/>
      <c r="BK661" s="56"/>
      <c r="BL661" s="56"/>
      <c r="BM661" s="56"/>
      <c r="BN661" s="56"/>
      <c r="BO661" s="56"/>
      <c r="BP661" s="56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</row>
    <row r="662" ht="18.75" customHeight="1">
      <c r="A662" s="5"/>
      <c r="B662" s="5"/>
      <c r="C662" s="5"/>
      <c r="D662" s="5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6"/>
      <c r="BF662" s="56"/>
      <c r="BG662" s="56"/>
      <c r="BH662" s="56"/>
      <c r="BI662" s="56"/>
      <c r="BJ662" s="56"/>
      <c r="BK662" s="56"/>
      <c r="BL662" s="56"/>
      <c r="BM662" s="56"/>
      <c r="BN662" s="56"/>
      <c r="BO662" s="56"/>
      <c r="BP662" s="56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</row>
    <row r="663" ht="18.75" customHeight="1">
      <c r="A663" s="5"/>
      <c r="B663" s="5"/>
      <c r="C663" s="5"/>
      <c r="D663" s="5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  <c r="BI663" s="56"/>
      <c r="BJ663" s="56"/>
      <c r="BK663" s="56"/>
      <c r="BL663" s="56"/>
      <c r="BM663" s="56"/>
      <c r="BN663" s="56"/>
      <c r="BO663" s="56"/>
      <c r="BP663" s="56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</row>
    <row r="664" ht="18.75" customHeight="1">
      <c r="A664" s="5"/>
      <c r="B664" s="5"/>
      <c r="C664" s="5"/>
      <c r="D664" s="5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56"/>
      <c r="BI664" s="56"/>
      <c r="BJ664" s="56"/>
      <c r="BK664" s="56"/>
      <c r="BL664" s="56"/>
      <c r="BM664" s="56"/>
      <c r="BN664" s="56"/>
      <c r="BO664" s="56"/>
      <c r="BP664" s="56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</row>
    <row r="665" ht="18.75" customHeight="1">
      <c r="A665" s="5"/>
      <c r="B665" s="5"/>
      <c r="C665" s="5"/>
      <c r="D665" s="5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6"/>
      <c r="BF665" s="56"/>
      <c r="BG665" s="56"/>
      <c r="BH665" s="56"/>
      <c r="BI665" s="56"/>
      <c r="BJ665" s="56"/>
      <c r="BK665" s="56"/>
      <c r="BL665" s="56"/>
      <c r="BM665" s="56"/>
      <c r="BN665" s="56"/>
      <c r="BO665" s="56"/>
      <c r="BP665" s="56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</row>
    <row r="666" ht="18.75" customHeight="1">
      <c r="A666" s="5"/>
      <c r="B666" s="5"/>
      <c r="C666" s="5"/>
      <c r="D666" s="5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6"/>
      <c r="BF666" s="56"/>
      <c r="BG666" s="56"/>
      <c r="BH666" s="56"/>
      <c r="BI666" s="56"/>
      <c r="BJ666" s="56"/>
      <c r="BK666" s="56"/>
      <c r="BL666" s="56"/>
      <c r="BM666" s="56"/>
      <c r="BN666" s="56"/>
      <c r="BO666" s="56"/>
      <c r="BP666" s="56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</row>
    <row r="667" ht="18.75" customHeight="1">
      <c r="A667" s="5"/>
      <c r="B667" s="5"/>
      <c r="C667" s="5"/>
      <c r="D667" s="5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6"/>
      <c r="BF667" s="56"/>
      <c r="BG667" s="56"/>
      <c r="BH667" s="56"/>
      <c r="BI667" s="56"/>
      <c r="BJ667" s="56"/>
      <c r="BK667" s="56"/>
      <c r="BL667" s="56"/>
      <c r="BM667" s="56"/>
      <c r="BN667" s="56"/>
      <c r="BO667" s="56"/>
      <c r="BP667" s="56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</row>
    <row r="668" ht="18.75" customHeight="1">
      <c r="A668" s="5"/>
      <c r="B668" s="5"/>
      <c r="C668" s="5"/>
      <c r="D668" s="5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56"/>
      <c r="BI668" s="56"/>
      <c r="BJ668" s="56"/>
      <c r="BK668" s="56"/>
      <c r="BL668" s="56"/>
      <c r="BM668" s="56"/>
      <c r="BN668" s="56"/>
      <c r="BO668" s="56"/>
      <c r="BP668" s="56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</row>
    <row r="669" ht="18.75" customHeight="1">
      <c r="A669" s="5"/>
      <c r="B669" s="5"/>
      <c r="C669" s="5"/>
      <c r="D669" s="5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6"/>
      <c r="BF669" s="56"/>
      <c r="BG669" s="56"/>
      <c r="BH669" s="56"/>
      <c r="BI669" s="56"/>
      <c r="BJ669" s="56"/>
      <c r="BK669" s="56"/>
      <c r="BL669" s="56"/>
      <c r="BM669" s="56"/>
      <c r="BN669" s="56"/>
      <c r="BO669" s="56"/>
      <c r="BP669" s="56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</row>
    <row r="670" ht="18.75" customHeight="1">
      <c r="A670" s="5"/>
      <c r="B670" s="5"/>
      <c r="C670" s="5"/>
      <c r="D670" s="5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6"/>
      <c r="BP670" s="56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</row>
    <row r="671" ht="18.75" customHeight="1">
      <c r="A671" s="5"/>
      <c r="B671" s="5"/>
      <c r="C671" s="5"/>
      <c r="D671" s="5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56"/>
      <c r="BI671" s="56"/>
      <c r="BJ671" s="56"/>
      <c r="BK671" s="56"/>
      <c r="BL671" s="56"/>
      <c r="BM671" s="56"/>
      <c r="BN671" s="56"/>
      <c r="BO671" s="56"/>
      <c r="BP671" s="56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</row>
    <row r="672" ht="18.75" customHeight="1">
      <c r="A672" s="5"/>
      <c r="B672" s="5"/>
      <c r="C672" s="5"/>
      <c r="D672" s="5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56"/>
      <c r="BI672" s="56"/>
      <c r="BJ672" s="56"/>
      <c r="BK672" s="56"/>
      <c r="BL672" s="56"/>
      <c r="BM672" s="56"/>
      <c r="BN672" s="56"/>
      <c r="BO672" s="56"/>
      <c r="BP672" s="56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</row>
    <row r="673" ht="18.75" customHeight="1">
      <c r="A673" s="5"/>
      <c r="B673" s="5"/>
      <c r="C673" s="5"/>
      <c r="D673" s="5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6"/>
      <c r="BF673" s="56"/>
      <c r="BG673" s="56"/>
      <c r="BH673" s="56"/>
      <c r="BI673" s="56"/>
      <c r="BJ673" s="56"/>
      <c r="BK673" s="56"/>
      <c r="BL673" s="56"/>
      <c r="BM673" s="56"/>
      <c r="BN673" s="56"/>
      <c r="BO673" s="56"/>
      <c r="BP673" s="56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</row>
    <row r="674" ht="18.75" customHeight="1">
      <c r="A674" s="5"/>
      <c r="B674" s="5"/>
      <c r="C674" s="5"/>
      <c r="D674" s="5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6"/>
      <c r="BF674" s="56"/>
      <c r="BG674" s="56"/>
      <c r="BH674" s="56"/>
      <c r="BI674" s="56"/>
      <c r="BJ674" s="56"/>
      <c r="BK674" s="56"/>
      <c r="BL674" s="56"/>
      <c r="BM674" s="56"/>
      <c r="BN674" s="56"/>
      <c r="BO674" s="56"/>
      <c r="BP674" s="56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</row>
    <row r="675" ht="18.75" customHeight="1">
      <c r="A675" s="5"/>
      <c r="B675" s="5"/>
      <c r="C675" s="5"/>
      <c r="D675" s="5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6"/>
      <c r="BF675" s="56"/>
      <c r="BG675" s="56"/>
      <c r="BH675" s="56"/>
      <c r="BI675" s="56"/>
      <c r="BJ675" s="56"/>
      <c r="BK675" s="56"/>
      <c r="BL675" s="56"/>
      <c r="BM675" s="56"/>
      <c r="BN675" s="56"/>
      <c r="BO675" s="56"/>
      <c r="BP675" s="56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</row>
    <row r="676" ht="18.75" customHeight="1">
      <c r="A676" s="5"/>
      <c r="B676" s="5"/>
      <c r="C676" s="5"/>
      <c r="D676" s="5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56"/>
      <c r="BI676" s="56"/>
      <c r="BJ676" s="56"/>
      <c r="BK676" s="56"/>
      <c r="BL676" s="56"/>
      <c r="BM676" s="56"/>
      <c r="BN676" s="56"/>
      <c r="BO676" s="56"/>
      <c r="BP676" s="56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</row>
    <row r="677" ht="18.75" customHeight="1">
      <c r="A677" s="5"/>
      <c r="B677" s="5"/>
      <c r="C677" s="5"/>
      <c r="D677" s="5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6"/>
      <c r="BF677" s="56"/>
      <c r="BG677" s="56"/>
      <c r="BH677" s="56"/>
      <c r="BI677" s="56"/>
      <c r="BJ677" s="56"/>
      <c r="BK677" s="56"/>
      <c r="BL677" s="56"/>
      <c r="BM677" s="56"/>
      <c r="BN677" s="56"/>
      <c r="BO677" s="56"/>
      <c r="BP677" s="56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</row>
    <row r="678" ht="18.75" customHeight="1">
      <c r="A678" s="5"/>
      <c r="B678" s="5"/>
      <c r="C678" s="5"/>
      <c r="D678" s="5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6"/>
      <c r="BF678" s="56"/>
      <c r="BG678" s="56"/>
      <c r="BH678" s="56"/>
      <c r="BI678" s="56"/>
      <c r="BJ678" s="56"/>
      <c r="BK678" s="56"/>
      <c r="BL678" s="56"/>
      <c r="BM678" s="56"/>
      <c r="BN678" s="56"/>
      <c r="BO678" s="56"/>
      <c r="BP678" s="56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</row>
    <row r="679" ht="18.75" customHeight="1">
      <c r="A679" s="5"/>
      <c r="B679" s="5"/>
      <c r="C679" s="5"/>
      <c r="D679" s="5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56"/>
      <c r="BI679" s="56"/>
      <c r="BJ679" s="56"/>
      <c r="BK679" s="56"/>
      <c r="BL679" s="56"/>
      <c r="BM679" s="56"/>
      <c r="BN679" s="56"/>
      <c r="BO679" s="56"/>
      <c r="BP679" s="56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</row>
    <row r="680" ht="18.75" customHeight="1">
      <c r="A680" s="5"/>
      <c r="B680" s="5"/>
      <c r="C680" s="5"/>
      <c r="D680" s="5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56"/>
      <c r="BI680" s="56"/>
      <c r="BJ680" s="56"/>
      <c r="BK680" s="56"/>
      <c r="BL680" s="56"/>
      <c r="BM680" s="56"/>
      <c r="BN680" s="56"/>
      <c r="BO680" s="56"/>
      <c r="BP680" s="56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</row>
    <row r="681" ht="18.75" customHeight="1">
      <c r="A681" s="5"/>
      <c r="B681" s="5"/>
      <c r="C681" s="5"/>
      <c r="D681" s="5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/>
      <c r="BI681" s="56"/>
      <c r="BJ681" s="56"/>
      <c r="BK681" s="56"/>
      <c r="BL681" s="56"/>
      <c r="BM681" s="56"/>
      <c r="BN681" s="56"/>
      <c r="BO681" s="56"/>
      <c r="BP681" s="56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</row>
    <row r="682" ht="18.75" customHeight="1">
      <c r="A682" s="5"/>
      <c r="B682" s="5"/>
      <c r="C682" s="5"/>
      <c r="D682" s="5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  <c r="BI682" s="56"/>
      <c r="BJ682" s="56"/>
      <c r="BK682" s="56"/>
      <c r="BL682" s="56"/>
      <c r="BM682" s="56"/>
      <c r="BN682" s="56"/>
      <c r="BO682" s="56"/>
      <c r="BP682" s="56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</row>
    <row r="683" ht="18.75" customHeight="1">
      <c r="A683" s="5"/>
      <c r="B683" s="5"/>
      <c r="C683" s="5"/>
      <c r="D683" s="5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6"/>
      <c r="BF683" s="56"/>
      <c r="BG683" s="56"/>
      <c r="BH683" s="56"/>
      <c r="BI683" s="56"/>
      <c r="BJ683" s="56"/>
      <c r="BK683" s="56"/>
      <c r="BL683" s="56"/>
      <c r="BM683" s="56"/>
      <c r="BN683" s="56"/>
      <c r="BO683" s="56"/>
      <c r="BP683" s="56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</row>
    <row r="684" ht="18.75" customHeight="1">
      <c r="A684" s="5"/>
      <c r="B684" s="5"/>
      <c r="C684" s="5"/>
      <c r="D684" s="5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/>
      <c r="BI684" s="56"/>
      <c r="BJ684" s="56"/>
      <c r="BK684" s="56"/>
      <c r="BL684" s="56"/>
      <c r="BM684" s="56"/>
      <c r="BN684" s="56"/>
      <c r="BO684" s="56"/>
      <c r="BP684" s="56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</row>
    <row r="685" ht="18.75" customHeight="1">
      <c r="A685" s="5"/>
      <c r="B685" s="5"/>
      <c r="C685" s="5"/>
      <c r="D685" s="5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56"/>
      <c r="BI685" s="56"/>
      <c r="BJ685" s="56"/>
      <c r="BK685" s="56"/>
      <c r="BL685" s="56"/>
      <c r="BM685" s="56"/>
      <c r="BN685" s="56"/>
      <c r="BO685" s="56"/>
      <c r="BP685" s="56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</row>
    <row r="686" ht="18.75" customHeight="1">
      <c r="A686" s="5"/>
      <c r="B686" s="5"/>
      <c r="C686" s="5"/>
      <c r="D686" s="5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/>
      <c r="BF686" s="56"/>
      <c r="BG686" s="56"/>
      <c r="BH686" s="56"/>
      <c r="BI686" s="56"/>
      <c r="BJ686" s="56"/>
      <c r="BK686" s="56"/>
      <c r="BL686" s="56"/>
      <c r="BM686" s="56"/>
      <c r="BN686" s="56"/>
      <c r="BO686" s="56"/>
      <c r="BP686" s="56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</row>
    <row r="687" ht="18.75" customHeight="1">
      <c r="A687" s="5"/>
      <c r="B687" s="5"/>
      <c r="C687" s="5"/>
      <c r="D687" s="5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/>
      <c r="BI687" s="56"/>
      <c r="BJ687" s="56"/>
      <c r="BK687" s="56"/>
      <c r="BL687" s="56"/>
      <c r="BM687" s="56"/>
      <c r="BN687" s="56"/>
      <c r="BO687" s="56"/>
      <c r="BP687" s="56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</row>
    <row r="688" ht="18.75" customHeight="1">
      <c r="A688" s="5"/>
      <c r="B688" s="5"/>
      <c r="C688" s="5"/>
      <c r="D688" s="5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56"/>
      <c r="BI688" s="56"/>
      <c r="BJ688" s="56"/>
      <c r="BK688" s="56"/>
      <c r="BL688" s="56"/>
      <c r="BM688" s="56"/>
      <c r="BN688" s="56"/>
      <c r="BO688" s="56"/>
      <c r="BP688" s="56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</row>
    <row r="689" ht="18.75" customHeight="1">
      <c r="A689" s="5"/>
      <c r="B689" s="5"/>
      <c r="C689" s="5"/>
      <c r="D689" s="5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56"/>
      <c r="BI689" s="56"/>
      <c r="BJ689" s="56"/>
      <c r="BK689" s="56"/>
      <c r="BL689" s="56"/>
      <c r="BM689" s="56"/>
      <c r="BN689" s="56"/>
      <c r="BO689" s="56"/>
      <c r="BP689" s="56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</row>
    <row r="690" ht="18.75" customHeight="1">
      <c r="A690" s="5"/>
      <c r="B690" s="5"/>
      <c r="C690" s="5"/>
      <c r="D690" s="5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</row>
    <row r="691" ht="18.75" customHeight="1">
      <c r="A691" s="5"/>
      <c r="B691" s="5"/>
      <c r="C691" s="5"/>
      <c r="D691" s="5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6"/>
      <c r="BF691" s="56"/>
      <c r="BG691" s="56"/>
      <c r="BH691" s="56"/>
      <c r="BI691" s="56"/>
      <c r="BJ691" s="56"/>
      <c r="BK691" s="56"/>
      <c r="BL691" s="56"/>
      <c r="BM691" s="56"/>
      <c r="BN691" s="56"/>
      <c r="BO691" s="56"/>
      <c r="BP691" s="56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</row>
    <row r="692" ht="18.75" customHeight="1">
      <c r="A692" s="5"/>
      <c r="B692" s="5"/>
      <c r="C692" s="5"/>
      <c r="D692" s="5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  <c r="BG692" s="56"/>
      <c r="BH692" s="56"/>
      <c r="BI692" s="56"/>
      <c r="BJ692" s="56"/>
      <c r="BK692" s="56"/>
      <c r="BL692" s="56"/>
      <c r="BM692" s="56"/>
      <c r="BN692" s="56"/>
      <c r="BO692" s="56"/>
      <c r="BP692" s="56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</row>
    <row r="693" ht="18.75" customHeight="1">
      <c r="A693" s="5"/>
      <c r="B693" s="5"/>
      <c r="C693" s="5"/>
      <c r="D693" s="5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56"/>
      <c r="BI693" s="56"/>
      <c r="BJ693" s="56"/>
      <c r="BK693" s="56"/>
      <c r="BL693" s="56"/>
      <c r="BM693" s="56"/>
      <c r="BN693" s="56"/>
      <c r="BO693" s="56"/>
      <c r="BP693" s="56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</row>
    <row r="694" ht="18.75" customHeight="1">
      <c r="A694" s="5"/>
      <c r="B694" s="5"/>
      <c r="C694" s="5"/>
      <c r="D694" s="5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6"/>
      <c r="BF694" s="56"/>
      <c r="BG694" s="56"/>
      <c r="BH694" s="56"/>
      <c r="BI694" s="56"/>
      <c r="BJ694" s="56"/>
      <c r="BK694" s="56"/>
      <c r="BL694" s="56"/>
      <c r="BM694" s="56"/>
      <c r="BN694" s="56"/>
      <c r="BO694" s="56"/>
      <c r="BP694" s="56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</row>
    <row r="695" ht="18.75" customHeight="1">
      <c r="A695" s="5"/>
      <c r="B695" s="5"/>
      <c r="C695" s="5"/>
      <c r="D695" s="5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  <c r="BI695" s="56"/>
      <c r="BJ695" s="56"/>
      <c r="BK695" s="56"/>
      <c r="BL695" s="56"/>
      <c r="BM695" s="56"/>
      <c r="BN695" s="56"/>
      <c r="BO695" s="56"/>
      <c r="BP695" s="56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</row>
    <row r="696" ht="18.75" customHeight="1">
      <c r="A696" s="5"/>
      <c r="B696" s="5"/>
      <c r="C696" s="5"/>
      <c r="D696" s="5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56"/>
      <c r="BI696" s="56"/>
      <c r="BJ696" s="56"/>
      <c r="BK696" s="56"/>
      <c r="BL696" s="56"/>
      <c r="BM696" s="56"/>
      <c r="BN696" s="56"/>
      <c r="BO696" s="56"/>
      <c r="BP696" s="56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</row>
    <row r="697" ht="18.75" customHeight="1">
      <c r="A697" s="5"/>
      <c r="B697" s="5"/>
      <c r="C697" s="5"/>
      <c r="D697" s="5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  <c r="BI697" s="56"/>
      <c r="BJ697" s="56"/>
      <c r="BK697" s="56"/>
      <c r="BL697" s="56"/>
      <c r="BM697" s="56"/>
      <c r="BN697" s="56"/>
      <c r="BO697" s="56"/>
      <c r="BP697" s="56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</row>
    <row r="698" ht="18.75" customHeight="1">
      <c r="A698" s="5"/>
      <c r="B698" s="5"/>
      <c r="C698" s="5"/>
      <c r="D698" s="5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6"/>
      <c r="BF698" s="56"/>
      <c r="BG698" s="56"/>
      <c r="BH698" s="56"/>
      <c r="BI698" s="56"/>
      <c r="BJ698" s="56"/>
      <c r="BK698" s="56"/>
      <c r="BL698" s="56"/>
      <c r="BM698" s="56"/>
      <c r="BN698" s="56"/>
      <c r="BO698" s="56"/>
      <c r="BP698" s="56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</row>
    <row r="699" ht="18.75" customHeight="1">
      <c r="A699" s="5"/>
      <c r="B699" s="5"/>
      <c r="C699" s="5"/>
      <c r="D699" s="5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  <c r="BI699" s="56"/>
      <c r="BJ699" s="56"/>
      <c r="BK699" s="56"/>
      <c r="BL699" s="56"/>
      <c r="BM699" s="56"/>
      <c r="BN699" s="56"/>
      <c r="BO699" s="56"/>
      <c r="BP699" s="56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</row>
    <row r="700" ht="18.75" customHeight="1">
      <c r="A700" s="5"/>
      <c r="B700" s="5"/>
      <c r="C700" s="5"/>
      <c r="D700" s="5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  <c r="BI700" s="56"/>
      <c r="BJ700" s="56"/>
      <c r="BK700" s="56"/>
      <c r="BL700" s="56"/>
      <c r="BM700" s="56"/>
      <c r="BN700" s="56"/>
      <c r="BO700" s="56"/>
      <c r="BP700" s="56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</row>
    <row r="701" ht="18.75" customHeight="1">
      <c r="A701" s="5"/>
      <c r="B701" s="5"/>
      <c r="C701" s="5"/>
      <c r="D701" s="5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56"/>
      <c r="BI701" s="56"/>
      <c r="BJ701" s="56"/>
      <c r="BK701" s="56"/>
      <c r="BL701" s="56"/>
      <c r="BM701" s="56"/>
      <c r="BN701" s="56"/>
      <c r="BO701" s="56"/>
      <c r="BP701" s="56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</row>
    <row r="702" ht="18.75" customHeight="1">
      <c r="A702" s="5"/>
      <c r="B702" s="5"/>
      <c r="C702" s="5"/>
      <c r="D702" s="5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6"/>
      <c r="BF702" s="56"/>
      <c r="BG702" s="56"/>
      <c r="BH702" s="56"/>
      <c r="BI702" s="56"/>
      <c r="BJ702" s="56"/>
      <c r="BK702" s="56"/>
      <c r="BL702" s="56"/>
      <c r="BM702" s="56"/>
      <c r="BN702" s="56"/>
      <c r="BO702" s="56"/>
      <c r="BP702" s="56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</row>
    <row r="703" ht="18.75" customHeight="1">
      <c r="A703" s="5"/>
      <c r="B703" s="5"/>
      <c r="C703" s="5"/>
      <c r="D703" s="5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</row>
    <row r="704" ht="18.75" customHeight="1">
      <c r="A704" s="5"/>
      <c r="B704" s="5"/>
      <c r="C704" s="5"/>
      <c r="D704" s="5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  <c r="BI704" s="56"/>
      <c r="BJ704" s="56"/>
      <c r="BK704" s="56"/>
      <c r="BL704" s="56"/>
      <c r="BM704" s="56"/>
      <c r="BN704" s="56"/>
      <c r="BO704" s="56"/>
      <c r="BP704" s="56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</row>
    <row r="705" ht="18.75" customHeight="1">
      <c r="A705" s="5"/>
      <c r="B705" s="5"/>
      <c r="C705" s="5"/>
      <c r="D705" s="5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  <c r="BI705" s="56"/>
      <c r="BJ705" s="56"/>
      <c r="BK705" s="56"/>
      <c r="BL705" s="56"/>
      <c r="BM705" s="56"/>
      <c r="BN705" s="56"/>
      <c r="BO705" s="56"/>
      <c r="BP705" s="56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</row>
    <row r="706" ht="18.75" customHeight="1">
      <c r="A706" s="5"/>
      <c r="B706" s="5"/>
      <c r="C706" s="5"/>
      <c r="D706" s="5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  <c r="BI706" s="56"/>
      <c r="BJ706" s="56"/>
      <c r="BK706" s="56"/>
      <c r="BL706" s="56"/>
      <c r="BM706" s="56"/>
      <c r="BN706" s="56"/>
      <c r="BO706" s="56"/>
      <c r="BP706" s="56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</row>
    <row r="707" ht="18.75" customHeight="1">
      <c r="A707" s="5"/>
      <c r="B707" s="5"/>
      <c r="C707" s="5"/>
      <c r="D707" s="5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  <c r="BI707" s="56"/>
      <c r="BJ707" s="56"/>
      <c r="BK707" s="56"/>
      <c r="BL707" s="56"/>
      <c r="BM707" s="56"/>
      <c r="BN707" s="56"/>
      <c r="BO707" s="56"/>
      <c r="BP707" s="56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</row>
    <row r="708" ht="18.75" customHeight="1">
      <c r="A708" s="5"/>
      <c r="B708" s="5"/>
      <c r="C708" s="5"/>
      <c r="D708" s="5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  <c r="BI708" s="56"/>
      <c r="BJ708" s="56"/>
      <c r="BK708" s="56"/>
      <c r="BL708" s="56"/>
      <c r="BM708" s="56"/>
      <c r="BN708" s="56"/>
      <c r="BO708" s="56"/>
      <c r="BP708" s="56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</row>
    <row r="709" ht="18.75" customHeight="1">
      <c r="A709" s="5"/>
      <c r="B709" s="5"/>
      <c r="C709" s="5"/>
      <c r="D709" s="5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  <c r="BI709" s="56"/>
      <c r="BJ709" s="56"/>
      <c r="BK709" s="56"/>
      <c r="BL709" s="56"/>
      <c r="BM709" s="56"/>
      <c r="BN709" s="56"/>
      <c r="BO709" s="56"/>
      <c r="BP709" s="56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</row>
    <row r="710" ht="18.75" customHeight="1">
      <c r="A710" s="5"/>
      <c r="B710" s="5"/>
      <c r="C710" s="5"/>
      <c r="D710" s="5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6"/>
      <c r="BP710" s="56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</row>
    <row r="711" ht="18.75" customHeight="1">
      <c r="A711" s="5"/>
      <c r="B711" s="5"/>
      <c r="C711" s="5"/>
      <c r="D711" s="5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6"/>
      <c r="BF711" s="56"/>
      <c r="BG711" s="56"/>
      <c r="BH711" s="56"/>
      <c r="BI711" s="56"/>
      <c r="BJ711" s="56"/>
      <c r="BK711" s="56"/>
      <c r="BL711" s="56"/>
      <c r="BM711" s="56"/>
      <c r="BN711" s="56"/>
      <c r="BO711" s="56"/>
      <c r="BP711" s="56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</row>
    <row r="712" ht="18.75" customHeight="1">
      <c r="A712" s="5"/>
      <c r="B712" s="5"/>
      <c r="C712" s="5"/>
      <c r="D712" s="5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56"/>
      <c r="BI712" s="56"/>
      <c r="BJ712" s="56"/>
      <c r="BK712" s="56"/>
      <c r="BL712" s="56"/>
      <c r="BM712" s="56"/>
      <c r="BN712" s="56"/>
      <c r="BO712" s="56"/>
      <c r="BP712" s="56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</row>
    <row r="713" ht="18.75" customHeight="1">
      <c r="A713" s="5"/>
      <c r="B713" s="5"/>
      <c r="C713" s="5"/>
      <c r="D713" s="5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56"/>
      <c r="BI713" s="56"/>
      <c r="BJ713" s="56"/>
      <c r="BK713" s="56"/>
      <c r="BL713" s="56"/>
      <c r="BM713" s="56"/>
      <c r="BN713" s="56"/>
      <c r="BO713" s="56"/>
      <c r="BP713" s="56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</row>
    <row r="714" ht="18.75" customHeight="1">
      <c r="A714" s="5"/>
      <c r="B714" s="5"/>
      <c r="C714" s="5"/>
      <c r="D714" s="5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  <c r="BI714" s="56"/>
      <c r="BJ714" s="56"/>
      <c r="BK714" s="56"/>
      <c r="BL714" s="56"/>
      <c r="BM714" s="56"/>
      <c r="BN714" s="56"/>
      <c r="BO714" s="56"/>
      <c r="BP714" s="56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</row>
    <row r="715" ht="18.75" customHeight="1">
      <c r="A715" s="5"/>
      <c r="B715" s="5"/>
      <c r="C715" s="5"/>
      <c r="D715" s="5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/>
      <c r="BN715" s="56"/>
      <c r="BO715" s="56"/>
      <c r="BP715" s="56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</row>
    <row r="716" ht="18.75" customHeight="1">
      <c r="A716" s="5"/>
      <c r="B716" s="5"/>
      <c r="C716" s="5"/>
      <c r="D716" s="5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</row>
    <row r="717" ht="18.75" customHeight="1">
      <c r="A717" s="5"/>
      <c r="B717" s="5"/>
      <c r="C717" s="5"/>
      <c r="D717" s="5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</row>
    <row r="718" ht="18.75" customHeight="1">
      <c r="A718" s="5"/>
      <c r="B718" s="5"/>
      <c r="C718" s="5"/>
      <c r="D718" s="5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56"/>
      <c r="BI718" s="56"/>
      <c r="BJ718" s="56"/>
      <c r="BK718" s="56"/>
      <c r="BL718" s="56"/>
      <c r="BM718" s="56"/>
      <c r="BN718" s="56"/>
      <c r="BO718" s="56"/>
      <c r="BP718" s="56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</row>
    <row r="719" ht="18.75" customHeight="1">
      <c r="A719" s="5"/>
      <c r="B719" s="5"/>
      <c r="C719" s="5"/>
      <c r="D719" s="5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6"/>
      <c r="BF719" s="56"/>
      <c r="BG719" s="56"/>
      <c r="BH719" s="56"/>
      <c r="BI719" s="56"/>
      <c r="BJ719" s="56"/>
      <c r="BK719" s="56"/>
      <c r="BL719" s="56"/>
      <c r="BM719" s="56"/>
      <c r="BN719" s="56"/>
      <c r="BO719" s="56"/>
      <c r="BP719" s="56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</row>
    <row r="720" ht="18.75" customHeight="1">
      <c r="A720" s="5"/>
      <c r="B720" s="5"/>
      <c r="C720" s="5"/>
      <c r="D720" s="5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  <c r="BI720" s="56"/>
      <c r="BJ720" s="56"/>
      <c r="BK720" s="56"/>
      <c r="BL720" s="56"/>
      <c r="BM720" s="56"/>
      <c r="BN720" s="56"/>
      <c r="BO720" s="56"/>
      <c r="BP720" s="56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</row>
    <row r="721" ht="18.75" customHeight="1">
      <c r="A721" s="5"/>
      <c r="B721" s="5"/>
      <c r="C721" s="5"/>
      <c r="D721" s="5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56"/>
      <c r="BI721" s="56"/>
      <c r="BJ721" s="56"/>
      <c r="BK721" s="56"/>
      <c r="BL721" s="56"/>
      <c r="BM721" s="56"/>
      <c r="BN721" s="56"/>
      <c r="BO721" s="56"/>
      <c r="BP721" s="56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</row>
    <row r="722" ht="18.75" customHeight="1">
      <c r="A722" s="5"/>
      <c r="B722" s="5"/>
      <c r="C722" s="5"/>
      <c r="D722" s="5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56"/>
      <c r="BI722" s="56"/>
      <c r="BJ722" s="56"/>
      <c r="BK722" s="56"/>
      <c r="BL722" s="56"/>
      <c r="BM722" s="56"/>
      <c r="BN722" s="56"/>
      <c r="BO722" s="56"/>
      <c r="BP722" s="56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</row>
    <row r="723" ht="18.75" customHeight="1">
      <c r="A723" s="5"/>
      <c r="B723" s="5"/>
      <c r="C723" s="5"/>
      <c r="D723" s="5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6"/>
      <c r="BF723" s="56"/>
      <c r="BG723" s="56"/>
      <c r="BH723" s="56"/>
      <c r="BI723" s="56"/>
      <c r="BJ723" s="56"/>
      <c r="BK723" s="56"/>
      <c r="BL723" s="56"/>
      <c r="BM723" s="56"/>
      <c r="BN723" s="56"/>
      <c r="BO723" s="56"/>
      <c r="BP723" s="56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</row>
    <row r="724" ht="18.75" customHeight="1">
      <c r="A724" s="5"/>
      <c r="B724" s="5"/>
      <c r="C724" s="5"/>
      <c r="D724" s="5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  <c r="BI724" s="56"/>
      <c r="BJ724" s="56"/>
      <c r="BK724" s="56"/>
      <c r="BL724" s="56"/>
      <c r="BM724" s="56"/>
      <c r="BN724" s="56"/>
      <c r="BO724" s="56"/>
      <c r="BP724" s="56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</row>
    <row r="725" ht="18.75" customHeight="1">
      <c r="A725" s="5"/>
      <c r="B725" s="5"/>
      <c r="C725" s="5"/>
      <c r="D725" s="5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  <c r="BI725" s="56"/>
      <c r="BJ725" s="56"/>
      <c r="BK725" s="56"/>
      <c r="BL725" s="56"/>
      <c r="BM725" s="56"/>
      <c r="BN725" s="56"/>
      <c r="BO725" s="56"/>
      <c r="BP725" s="56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</row>
    <row r="726" ht="18.75" customHeight="1">
      <c r="A726" s="5"/>
      <c r="B726" s="5"/>
      <c r="C726" s="5"/>
      <c r="D726" s="5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  <c r="BI726" s="56"/>
      <c r="BJ726" s="56"/>
      <c r="BK726" s="56"/>
      <c r="BL726" s="56"/>
      <c r="BM726" s="56"/>
      <c r="BN726" s="56"/>
      <c r="BO726" s="56"/>
      <c r="BP726" s="56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</row>
    <row r="727" ht="18.75" customHeight="1">
      <c r="A727" s="5"/>
      <c r="B727" s="5"/>
      <c r="C727" s="5"/>
      <c r="D727" s="5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</row>
    <row r="728" ht="18.75" customHeight="1">
      <c r="A728" s="5"/>
      <c r="B728" s="5"/>
      <c r="C728" s="5"/>
      <c r="D728" s="5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  <c r="BI728" s="56"/>
      <c r="BJ728" s="56"/>
      <c r="BK728" s="56"/>
      <c r="BL728" s="56"/>
      <c r="BM728" s="56"/>
      <c r="BN728" s="56"/>
      <c r="BO728" s="56"/>
      <c r="BP728" s="56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</row>
    <row r="729" ht="18.75" customHeight="1">
      <c r="A729" s="5"/>
      <c r="B729" s="5"/>
      <c r="C729" s="5"/>
      <c r="D729" s="5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56"/>
      <c r="BI729" s="56"/>
      <c r="BJ729" s="56"/>
      <c r="BK729" s="56"/>
      <c r="BL729" s="56"/>
      <c r="BM729" s="56"/>
      <c r="BN729" s="56"/>
      <c r="BO729" s="56"/>
      <c r="BP729" s="56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</row>
    <row r="730" ht="18.75" customHeight="1">
      <c r="A730" s="5"/>
      <c r="B730" s="5"/>
      <c r="C730" s="5"/>
      <c r="D730" s="5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  <c r="BI730" s="56"/>
      <c r="BJ730" s="56"/>
      <c r="BK730" s="56"/>
      <c r="BL730" s="56"/>
      <c r="BM730" s="56"/>
      <c r="BN730" s="56"/>
      <c r="BO730" s="56"/>
      <c r="BP730" s="56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</row>
    <row r="731" ht="18.75" customHeight="1">
      <c r="A731" s="5"/>
      <c r="B731" s="5"/>
      <c r="C731" s="5"/>
      <c r="D731" s="5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/>
      <c r="BF731" s="56"/>
      <c r="BG731" s="56"/>
      <c r="BH731" s="56"/>
      <c r="BI731" s="56"/>
      <c r="BJ731" s="56"/>
      <c r="BK731" s="56"/>
      <c r="BL731" s="56"/>
      <c r="BM731" s="56"/>
      <c r="BN731" s="56"/>
      <c r="BO731" s="56"/>
      <c r="BP731" s="56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</row>
    <row r="732" ht="18.75" customHeight="1">
      <c r="A732" s="5"/>
      <c r="B732" s="5"/>
      <c r="C732" s="5"/>
      <c r="D732" s="5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</row>
    <row r="733" ht="18.75" customHeight="1">
      <c r="A733" s="5"/>
      <c r="B733" s="5"/>
      <c r="C733" s="5"/>
      <c r="D733" s="5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6"/>
      <c r="BF733" s="56"/>
      <c r="BG733" s="56"/>
      <c r="BH733" s="56"/>
      <c r="BI733" s="56"/>
      <c r="BJ733" s="56"/>
      <c r="BK733" s="56"/>
      <c r="BL733" s="56"/>
      <c r="BM733" s="56"/>
      <c r="BN733" s="56"/>
      <c r="BO733" s="56"/>
      <c r="BP733" s="56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</row>
    <row r="734" ht="18.75" customHeight="1">
      <c r="A734" s="5"/>
      <c r="B734" s="5"/>
      <c r="C734" s="5"/>
      <c r="D734" s="5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56"/>
      <c r="BI734" s="56"/>
      <c r="BJ734" s="56"/>
      <c r="BK734" s="56"/>
      <c r="BL734" s="56"/>
      <c r="BM734" s="56"/>
      <c r="BN734" s="56"/>
      <c r="BO734" s="56"/>
      <c r="BP734" s="56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</row>
    <row r="735" ht="18.75" customHeight="1">
      <c r="A735" s="5"/>
      <c r="B735" s="5"/>
      <c r="C735" s="5"/>
      <c r="D735" s="5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6"/>
      <c r="BF735" s="56"/>
      <c r="BG735" s="56"/>
      <c r="BH735" s="56"/>
      <c r="BI735" s="56"/>
      <c r="BJ735" s="56"/>
      <c r="BK735" s="56"/>
      <c r="BL735" s="56"/>
      <c r="BM735" s="56"/>
      <c r="BN735" s="56"/>
      <c r="BO735" s="56"/>
      <c r="BP735" s="56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</row>
    <row r="736" ht="18.75" customHeight="1">
      <c r="A736" s="5"/>
      <c r="B736" s="5"/>
      <c r="C736" s="5"/>
      <c r="D736" s="5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6"/>
      <c r="BF736" s="56"/>
      <c r="BG736" s="56"/>
      <c r="BH736" s="56"/>
      <c r="BI736" s="56"/>
      <c r="BJ736" s="56"/>
      <c r="BK736" s="56"/>
      <c r="BL736" s="56"/>
      <c r="BM736" s="56"/>
      <c r="BN736" s="56"/>
      <c r="BO736" s="56"/>
      <c r="BP736" s="56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</row>
    <row r="737" ht="18.75" customHeight="1">
      <c r="A737" s="5"/>
      <c r="B737" s="5"/>
      <c r="C737" s="5"/>
      <c r="D737" s="5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  <c r="BI737" s="56"/>
      <c r="BJ737" s="56"/>
      <c r="BK737" s="56"/>
      <c r="BL737" s="56"/>
      <c r="BM737" s="56"/>
      <c r="BN737" s="56"/>
      <c r="BO737" s="56"/>
      <c r="BP737" s="56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</row>
    <row r="738" ht="18.75" customHeight="1">
      <c r="A738" s="5"/>
      <c r="B738" s="5"/>
      <c r="C738" s="5"/>
      <c r="D738" s="5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  <c r="BI738" s="56"/>
      <c r="BJ738" s="56"/>
      <c r="BK738" s="56"/>
      <c r="BL738" s="56"/>
      <c r="BM738" s="56"/>
      <c r="BN738" s="56"/>
      <c r="BO738" s="56"/>
      <c r="BP738" s="56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</row>
    <row r="739" ht="18.75" customHeight="1">
      <c r="A739" s="5"/>
      <c r="B739" s="5"/>
      <c r="C739" s="5"/>
      <c r="D739" s="5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  <c r="BI739" s="56"/>
      <c r="BJ739" s="56"/>
      <c r="BK739" s="56"/>
      <c r="BL739" s="56"/>
      <c r="BM739" s="56"/>
      <c r="BN739" s="56"/>
      <c r="BO739" s="56"/>
      <c r="BP739" s="56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</row>
    <row r="740" ht="18.75" customHeight="1">
      <c r="A740" s="5"/>
      <c r="B740" s="5"/>
      <c r="C740" s="5"/>
      <c r="D740" s="5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  <c r="BI740" s="56"/>
      <c r="BJ740" s="56"/>
      <c r="BK740" s="56"/>
      <c r="BL740" s="56"/>
      <c r="BM740" s="56"/>
      <c r="BN740" s="56"/>
      <c r="BO740" s="56"/>
      <c r="BP740" s="56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</row>
    <row r="741" ht="18.75" customHeight="1">
      <c r="A741" s="5"/>
      <c r="B741" s="5"/>
      <c r="C741" s="5"/>
      <c r="D741" s="5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</row>
    <row r="742" ht="18.75" customHeight="1">
      <c r="A742" s="5"/>
      <c r="B742" s="5"/>
      <c r="C742" s="5"/>
      <c r="D742" s="5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56"/>
      <c r="BI742" s="56"/>
      <c r="BJ742" s="56"/>
      <c r="BK742" s="56"/>
      <c r="BL742" s="56"/>
      <c r="BM742" s="56"/>
      <c r="BN742" s="56"/>
      <c r="BO742" s="56"/>
      <c r="BP742" s="56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</row>
    <row r="743" ht="18.75" customHeight="1">
      <c r="A743" s="5"/>
      <c r="B743" s="5"/>
      <c r="C743" s="5"/>
      <c r="D743" s="5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6"/>
      <c r="BF743" s="56"/>
      <c r="BG743" s="56"/>
      <c r="BH743" s="56"/>
      <c r="BI743" s="56"/>
      <c r="BJ743" s="56"/>
      <c r="BK743" s="56"/>
      <c r="BL743" s="56"/>
      <c r="BM743" s="56"/>
      <c r="BN743" s="56"/>
      <c r="BO743" s="56"/>
      <c r="BP743" s="56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</row>
    <row r="744" ht="18.75" customHeight="1">
      <c r="A744" s="5"/>
      <c r="B744" s="5"/>
      <c r="C744" s="5"/>
      <c r="D744" s="5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  <c r="BI744" s="56"/>
      <c r="BJ744" s="56"/>
      <c r="BK744" s="56"/>
      <c r="BL744" s="56"/>
      <c r="BM744" s="56"/>
      <c r="BN744" s="56"/>
      <c r="BO744" s="56"/>
      <c r="BP744" s="56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</row>
    <row r="745" ht="18.75" customHeight="1">
      <c r="A745" s="5"/>
      <c r="B745" s="5"/>
      <c r="C745" s="5"/>
      <c r="D745" s="5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56"/>
      <c r="BI745" s="56"/>
      <c r="BJ745" s="56"/>
      <c r="BK745" s="56"/>
      <c r="BL745" s="56"/>
      <c r="BM745" s="56"/>
      <c r="BN745" s="56"/>
      <c r="BO745" s="56"/>
      <c r="BP745" s="56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</row>
    <row r="746" ht="18.75" customHeight="1">
      <c r="A746" s="5"/>
      <c r="B746" s="5"/>
      <c r="C746" s="5"/>
      <c r="D746" s="5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56"/>
      <c r="BI746" s="56"/>
      <c r="BJ746" s="56"/>
      <c r="BK746" s="56"/>
      <c r="BL746" s="56"/>
      <c r="BM746" s="56"/>
      <c r="BN746" s="56"/>
      <c r="BO746" s="56"/>
      <c r="BP746" s="56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</row>
    <row r="747" ht="18.75" customHeight="1">
      <c r="A747" s="5"/>
      <c r="B747" s="5"/>
      <c r="C747" s="5"/>
      <c r="D747" s="5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</row>
    <row r="748" ht="18.75" customHeight="1">
      <c r="A748" s="5"/>
      <c r="B748" s="5"/>
      <c r="C748" s="5"/>
      <c r="D748" s="5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/>
      <c r="BN748" s="56"/>
      <c r="BO748" s="56"/>
      <c r="BP748" s="56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</row>
    <row r="749" ht="18.75" customHeight="1">
      <c r="A749" s="5"/>
      <c r="B749" s="5"/>
      <c r="C749" s="5"/>
      <c r="D749" s="5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56"/>
      <c r="BH749" s="56"/>
      <c r="BI749" s="56"/>
      <c r="BJ749" s="56"/>
      <c r="BK749" s="56"/>
      <c r="BL749" s="56"/>
      <c r="BM749" s="56"/>
      <c r="BN749" s="56"/>
      <c r="BO749" s="56"/>
      <c r="BP749" s="56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</row>
    <row r="750" ht="18.75" customHeight="1">
      <c r="A750" s="5"/>
      <c r="B750" s="5"/>
      <c r="C750" s="5"/>
      <c r="D750" s="5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6"/>
      <c r="BP750" s="56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</row>
    <row r="751" ht="18.75" customHeight="1">
      <c r="A751" s="5"/>
      <c r="B751" s="5"/>
      <c r="C751" s="5"/>
      <c r="D751" s="5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/>
      <c r="BM751" s="56"/>
      <c r="BN751" s="56"/>
      <c r="BO751" s="56"/>
      <c r="BP751" s="56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</row>
    <row r="752" ht="18.75" customHeight="1">
      <c r="A752" s="5"/>
      <c r="B752" s="5"/>
      <c r="C752" s="5"/>
      <c r="D752" s="5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56"/>
      <c r="BG752" s="56"/>
      <c r="BH752" s="56"/>
      <c r="BI752" s="56"/>
      <c r="BJ752" s="56"/>
      <c r="BK752" s="56"/>
      <c r="BL752" s="56"/>
      <c r="BM752" s="56"/>
      <c r="BN752" s="56"/>
      <c r="BO752" s="56"/>
      <c r="BP752" s="56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</row>
    <row r="753" ht="18.75" customHeight="1">
      <c r="A753" s="5"/>
      <c r="B753" s="5"/>
      <c r="C753" s="5"/>
      <c r="D753" s="5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  <c r="BI753" s="56"/>
      <c r="BJ753" s="56"/>
      <c r="BK753" s="56"/>
      <c r="BL753" s="56"/>
      <c r="BM753" s="56"/>
      <c r="BN753" s="56"/>
      <c r="BO753" s="56"/>
      <c r="BP753" s="56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</row>
    <row r="754" ht="18.75" customHeight="1">
      <c r="A754" s="5"/>
      <c r="B754" s="5"/>
      <c r="C754" s="5"/>
      <c r="D754" s="5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</row>
    <row r="755" ht="18.75" customHeight="1">
      <c r="A755" s="5"/>
      <c r="B755" s="5"/>
      <c r="C755" s="5"/>
      <c r="D755" s="5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  <c r="BI755" s="56"/>
      <c r="BJ755" s="56"/>
      <c r="BK755" s="56"/>
      <c r="BL755" s="56"/>
      <c r="BM755" s="56"/>
      <c r="BN755" s="56"/>
      <c r="BO755" s="56"/>
      <c r="BP755" s="56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</row>
    <row r="756" ht="18.75" customHeight="1">
      <c r="A756" s="5"/>
      <c r="B756" s="5"/>
      <c r="C756" s="5"/>
      <c r="D756" s="5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6"/>
      <c r="BF756" s="56"/>
      <c r="BG756" s="56"/>
      <c r="BH756" s="56"/>
      <c r="BI756" s="56"/>
      <c r="BJ756" s="56"/>
      <c r="BK756" s="56"/>
      <c r="BL756" s="56"/>
      <c r="BM756" s="56"/>
      <c r="BN756" s="56"/>
      <c r="BO756" s="56"/>
      <c r="BP756" s="56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</row>
    <row r="757" ht="18.75" customHeight="1">
      <c r="A757" s="5"/>
      <c r="B757" s="5"/>
      <c r="C757" s="5"/>
      <c r="D757" s="5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6"/>
      <c r="BF757" s="56"/>
      <c r="BG757" s="56"/>
      <c r="BH757" s="56"/>
      <c r="BI757" s="56"/>
      <c r="BJ757" s="56"/>
      <c r="BK757" s="56"/>
      <c r="BL757" s="56"/>
      <c r="BM757" s="56"/>
      <c r="BN757" s="56"/>
      <c r="BO757" s="56"/>
      <c r="BP757" s="56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</row>
    <row r="758" ht="18.75" customHeight="1">
      <c r="A758" s="5"/>
      <c r="B758" s="5"/>
      <c r="C758" s="5"/>
      <c r="D758" s="5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/>
      <c r="BI758" s="56"/>
      <c r="BJ758" s="56"/>
      <c r="BK758" s="56"/>
      <c r="BL758" s="56"/>
      <c r="BM758" s="56"/>
      <c r="BN758" s="56"/>
      <c r="BO758" s="56"/>
      <c r="BP758" s="56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</row>
    <row r="759" ht="18.75" customHeight="1">
      <c r="A759" s="5"/>
      <c r="B759" s="5"/>
      <c r="C759" s="5"/>
      <c r="D759" s="5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  <c r="BI759" s="56"/>
      <c r="BJ759" s="56"/>
      <c r="BK759" s="56"/>
      <c r="BL759" s="56"/>
      <c r="BM759" s="56"/>
      <c r="BN759" s="56"/>
      <c r="BO759" s="56"/>
      <c r="BP759" s="56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</row>
    <row r="760" ht="18.75" customHeight="1">
      <c r="A760" s="5"/>
      <c r="B760" s="5"/>
      <c r="C760" s="5"/>
      <c r="D760" s="5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  <c r="BI760" s="56"/>
      <c r="BJ760" s="56"/>
      <c r="BK760" s="56"/>
      <c r="BL760" s="56"/>
      <c r="BM760" s="56"/>
      <c r="BN760" s="56"/>
      <c r="BO760" s="56"/>
      <c r="BP760" s="56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</row>
    <row r="761" ht="18.75" customHeight="1">
      <c r="A761" s="5"/>
      <c r="B761" s="5"/>
      <c r="C761" s="5"/>
      <c r="D761" s="5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  <c r="BI761" s="56"/>
      <c r="BJ761" s="56"/>
      <c r="BK761" s="56"/>
      <c r="BL761" s="56"/>
      <c r="BM761" s="56"/>
      <c r="BN761" s="56"/>
      <c r="BO761" s="56"/>
      <c r="BP761" s="56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</row>
    <row r="762" ht="18.75" customHeight="1">
      <c r="A762" s="5"/>
      <c r="B762" s="5"/>
      <c r="C762" s="5"/>
      <c r="D762" s="5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  <c r="BI762" s="56"/>
      <c r="BJ762" s="56"/>
      <c r="BK762" s="56"/>
      <c r="BL762" s="56"/>
      <c r="BM762" s="56"/>
      <c r="BN762" s="56"/>
      <c r="BO762" s="56"/>
      <c r="BP762" s="56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</row>
    <row r="763" ht="18.75" customHeight="1">
      <c r="A763" s="5"/>
      <c r="B763" s="5"/>
      <c r="C763" s="5"/>
      <c r="D763" s="5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  <c r="BI763" s="56"/>
      <c r="BJ763" s="56"/>
      <c r="BK763" s="56"/>
      <c r="BL763" s="56"/>
      <c r="BM763" s="56"/>
      <c r="BN763" s="56"/>
      <c r="BO763" s="56"/>
      <c r="BP763" s="56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</row>
    <row r="764" ht="18.75" customHeight="1">
      <c r="A764" s="5"/>
      <c r="B764" s="5"/>
      <c r="C764" s="5"/>
      <c r="D764" s="5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  <c r="BI764" s="56"/>
      <c r="BJ764" s="56"/>
      <c r="BK764" s="56"/>
      <c r="BL764" s="56"/>
      <c r="BM764" s="56"/>
      <c r="BN764" s="56"/>
      <c r="BO764" s="56"/>
      <c r="BP764" s="56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</row>
    <row r="765" ht="18.75" customHeight="1">
      <c r="A765" s="5"/>
      <c r="B765" s="5"/>
      <c r="C765" s="5"/>
      <c r="D765" s="5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</row>
    <row r="766" ht="18.75" customHeight="1">
      <c r="A766" s="5"/>
      <c r="B766" s="5"/>
      <c r="C766" s="5"/>
      <c r="D766" s="5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  <c r="BI766" s="56"/>
      <c r="BJ766" s="56"/>
      <c r="BK766" s="56"/>
      <c r="BL766" s="56"/>
      <c r="BM766" s="56"/>
      <c r="BN766" s="56"/>
      <c r="BO766" s="56"/>
      <c r="BP766" s="56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</row>
    <row r="767" ht="18.75" customHeight="1">
      <c r="A767" s="5"/>
      <c r="B767" s="5"/>
      <c r="C767" s="5"/>
      <c r="D767" s="5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  <c r="BI767" s="56"/>
      <c r="BJ767" s="56"/>
      <c r="BK767" s="56"/>
      <c r="BL767" s="56"/>
      <c r="BM767" s="56"/>
      <c r="BN767" s="56"/>
      <c r="BO767" s="56"/>
      <c r="BP767" s="56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</row>
    <row r="768" ht="18.75" customHeight="1">
      <c r="A768" s="5"/>
      <c r="B768" s="5"/>
      <c r="C768" s="5"/>
      <c r="D768" s="5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  <c r="BI768" s="56"/>
      <c r="BJ768" s="56"/>
      <c r="BK768" s="56"/>
      <c r="BL768" s="56"/>
      <c r="BM768" s="56"/>
      <c r="BN768" s="56"/>
      <c r="BO768" s="56"/>
      <c r="BP768" s="56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</row>
    <row r="769" ht="18.75" customHeight="1">
      <c r="A769" s="5"/>
      <c r="B769" s="5"/>
      <c r="C769" s="5"/>
      <c r="D769" s="5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6"/>
      <c r="BF769" s="56"/>
      <c r="BG769" s="56"/>
      <c r="BH769" s="56"/>
      <c r="BI769" s="56"/>
      <c r="BJ769" s="56"/>
      <c r="BK769" s="56"/>
      <c r="BL769" s="56"/>
      <c r="BM769" s="56"/>
      <c r="BN769" s="56"/>
      <c r="BO769" s="56"/>
      <c r="BP769" s="56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</row>
    <row r="770" ht="18.75" customHeight="1">
      <c r="A770" s="5"/>
      <c r="B770" s="5"/>
      <c r="C770" s="5"/>
      <c r="D770" s="5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  <c r="BI770" s="56"/>
      <c r="BJ770" s="56"/>
      <c r="BK770" s="56"/>
      <c r="BL770" s="56"/>
      <c r="BM770" s="56"/>
      <c r="BN770" s="56"/>
      <c r="BO770" s="56"/>
      <c r="BP770" s="56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</row>
    <row r="771" ht="18.75" customHeight="1">
      <c r="A771" s="5"/>
      <c r="B771" s="5"/>
      <c r="C771" s="5"/>
      <c r="D771" s="5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56"/>
      <c r="BI771" s="56"/>
      <c r="BJ771" s="56"/>
      <c r="BK771" s="56"/>
      <c r="BL771" s="56"/>
      <c r="BM771" s="56"/>
      <c r="BN771" s="56"/>
      <c r="BO771" s="56"/>
      <c r="BP771" s="56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</row>
    <row r="772" ht="18.75" customHeight="1">
      <c r="A772" s="5"/>
      <c r="B772" s="5"/>
      <c r="C772" s="5"/>
      <c r="D772" s="5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  <c r="BI772" s="56"/>
      <c r="BJ772" s="56"/>
      <c r="BK772" s="56"/>
      <c r="BL772" s="56"/>
      <c r="BM772" s="56"/>
      <c r="BN772" s="56"/>
      <c r="BO772" s="56"/>
      <c r="BP772" s="56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</row>
    <row r="773" ht="18.75" customHeight="1">
      <c r="A773" s="5"/>
      <c r="B773" s="5"/>
      <c r="C773" s="5"/>
      <c r="D773" s="5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  <c r="BI773" s="56"/>
      <c r="BJ773" s="56"/>
      <c r="BK773" s="56"/>
      <c r="BL773" s="56"/>
      <c r="BM773" s="56"/>
      <c r="BN773" s="56"/>
      <c r="BO773" s="56"/>
      <c r="BP773" s="56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</row>
    <row r="774" ht="18.75" customHeight="1">
      <c r="A774" s="5"/>
      <c r="B774" s="5"/>
      <c r="C774" s="5"/>
      <c r="D774" s="5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6"/>
      <c r="BF774" s="56"/>
      <c r="BG774" s="56"/>
      <c r="BH774" s="56"/>
      <c r="BI774" s="56"/>
      <c r="BJ774" s="56"/>
      <c r="BK774" s="56"/>
      <c r="BL774" s="56"/>
      <c r="BM774" s="56"/>
      <c r="BN774" s="56"/>
      <c r="BO774" s="56"/>
      <c r="BP774" s="56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</row>
    <row r="775" ht="18.75" customHeight="1">
      <c r="A775" s="5"/>
      <c r="B775" s="5"/>
      <c r="C775" s="5"/>
      <c r="D775" s="5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</row>
    <row r="776" ht="18.75" customHeight="1">
      <c r="A776" s="5"/>
      <c r="B776" s="5"/>
      <c r="C776" s="5"/>
      <c r="D776" s="5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</row>
    <row r="777" ht="18.75" customHeight="1">
      <c r="A777" s="5"/>
      <c r="B777" s="5"/>
      <c r="C777" s="5"/>
      <c r="D777" s="5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  <c r="BI777" s="56"/>
      <c r="BJ777" s="56"/>
      <c r="BK777" s="56"/>
      <c r="BL777" s="56"/>
      <c r="BM777" s="56"/>
      <c r="BN777" s="56"/>
      <c r="BO777" s="56"/>
      <c r="BP777" s="56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</row>
    <row r="778" ht="18.75" customHeight="1">
      <c r="A778" s="5"/>
      <c r="B778" s="5"/>
      <c r="C778" s="5"/>
      <c r="D778" s="5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  <c r="BI778" s="56"/>
      <c r="BJ778" s="56"/>
      <c r="BK778" s="56"/>
      <c r="BL778" s="56"/>
      <c r="BM778" s="56"/>
      <c r="BN778" s="56"/>
      <c r="BO778" s="56"/>
      <c r="BP778" s="56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</row>
    <row r="779" ht="18.75" customHeight="1">
      <c r="A779" s="5"/>
      <c r="B779" s="5"/>
      <c r="C779" s="5"/>
      <c r="D779" s="5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  <c r="BI779" s="56"/>
      <c r="BJ779" s="56"/>
      <c r="BK779" s="56"/>
      <c r="BL779" s="56"/>
      <c r="BM779" s="56"/>
      <c r="BN779" s="56"/>
      <c r="BO779" s="56"/>
      <c r="BP779" s="56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</row>
    <row r="780" ht="18.75" customHeight="1">
      <c r="A780" s="5"/>
      <c r="B780" s="5"/>
      <c r="C780" s="5"/>
      <c r="D780" s="5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  <c r="BI780" s="56"/>
      <c r="BJ780" s="56"/>
      <c r="BK780" s="56"/>
      <c r="BL780" s="56"/>
      <c r="BM780" s="56"/>
      <c r="BN780" s="56"/>
      <c r="BO780" s="56"/>
      <c r="BP780" s="56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</row>
    <row r="781" ht="18.75" customHeight="1">
      <c r="A781" s="5"/>
      <c r="B781" s="5"/>
      <c r="C781" s="5"/>
      <c r="D781" s="5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  <c r="BI781" s="56"/>
      <c r="BJ781" s="56"/>
      <c r="BK781" s="56"/>
      <c r="BL781" s="56"/>
      <c r="BM781" s="56"/>
      <c r="BN781" s="56"/>
      <c r="BO781" s="56"/>
      <c r="BP781" s="56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</row>
    <row r="782" ht="18.75" customHeight="1">
      <c r="A782" s="5"/>
      <c r="B782" s="5"/>
      <c r="C782" s="5"/>
      <c r="D782" s="5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  <c r="BI782" s="56"/>
      <c r="BJ782" s="56"/>
      <c r="BK782" s="56"/>
      <c r="BL782" s="56"/>
      <c r="BM782" s="56"/>
      <c r="BN782" s="56"/>
      <c r="BO782" s="56"/>
      <c r="BP782" s="56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</row>
    <row r="783" ht="18.75" customHeight="1">
      <c r="A783" s="5"/>
      <c r="B783" s="5"/>
      <c r="C783" s="5"/>
      <c r="D783" s="5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</row>
    <row r="784" ht="18.75" customHeight="1">
      <c r="A784" s="5"/>
      <c r="B784" s="5"/>
      <c r="C784" s="5"/>
      <c r="D784" s="5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6"/>
      <c r="BF784" s="56"/>
      <c r="BG784" s="56"/>
      <c r="BH784" s="56"/>
      <c r="BI784" s="56"/>
      <c r="BJ784" s="56"/>
      <c r="BK784" s="56"/>
      <c r="BL784" s="56"/>
      <c r="BM784" s="56"/>
      <c r="BN784" s="56"/>
      <c r="BO784" s="56"/>
      <c r="BP784" s="56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</row>
    <row r="785" ht="18.75" customHeight="1">
      <c r="A785" s="5"/>
      <c r="B785" s="5"/>
      <c r="C785" s="5"/>
      <c r="D785" s="5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  <c r="BI785" s="56"/>
      <c r="BJ785" s="56"/>
      <c r="BK785" s="56"/>
      <c r="BL785" s="56"/>
      <c r="BM785" s="56"/>
      <c r="BN785" s="56"/>
      <c r="BO785" s="56"/>
      <c r="BP785" s="56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</row>
    <row r="786" ht="18.75" customHeight="1">
      <c r="A786" s="5"/>
      <c r="B786" s="5"/>
      <c r="C786" s="5"/>
      <c r="D786" s="5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</row>
    <row r="787" ht="18.75" customHeight="1">
      <c r="A787" s="5"/>
      <c r="B787" s="5"/>
      <c r="C787" s="5"/>
      <c r="D787" s="5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  <c r="BI787" s="56"/>
      <c r="BJ787" s="56"/>
      <c r="BK787" s="56"/>
      <c r="BL787" s="56"/>
      <c r="BM787" s="56"/>
      <c r="BN787" s="56"/>
      <c r="BO787" s="56"/>
      <c r="BP787" s="56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</row>
    <row r="788" ht="18.75" customHeight="1">
      <c r="A788" s="5"/>
      <c r="B788" s="5"/>
      <c r="C788" s="5"/>
      <c r="D788" s="5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/>
      <c r="BM788" s="56"/>
      <c r="BN788" s="56"/>
      <c r="BO788" s="56"/>
      <c r="BP788" s="56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</row>
    <row r="789" ht="18.75" customHeight="1">
      <c r="A789" s="5"/>
      <c r="B789" s="5"/>
      <c r="C789" s="5"/>
      <c r="D789" s="5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/>
      <c r="BJ789" s="56"/>
      <c r="BK789" s="56"/>
      <c r="BL789" s="56"/>
      <c r="BM789" s="56"/>
      <c r="BN789" s="56"/>
      <c r="BO789" s="56"/>
      <c r="BP789" s="56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</row>
    <row r="790" ht="18.75" customHeight="1">
      <c r="A790" s="5"/>
      <c r="B790" s="5"/>
      <c r="C790" s="5"/>
      <c r="D790" s="5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</row>
    <row r="791" ht="18.75" customHeight="1">
      <c r="A791" s="5"/>
      <c r="B791" s="5"/>
      <c r="C791" s="5"/>
      <c r="D791" s="5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</row>
    <row r="792" ht="18.75" customHeight="1">
      <c r="A792" s="5"/>
      <c r="B792" s="5"/>
      <c r="C792" s="5"/>
      <c r="D792" s="5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6"/>
      <c r="BF792" s="56"/>
      <c r="BG792" s="56"/>
      <c r="BH792" s="56"/>
      <c r="BI792" s="56"/>
      <c r="BJ792" s="56"/>
      <c r="BK792" s="56"/>
      <c r="BL792" s="56"/>
      <c r="BM792" s="56"/>
      <c r="BN792" s="56"/>
      <c r="BO792" s="56"/>
      <c r="BP792" s="56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</row>
    <row r="793" ht="18.75" customHeight="1">
      <c r="A793" s="5"/>
      <c r="B793" s="5"/>
      <c r="C793" s="5"/>
      <c r="D793" s="5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6"/>
      <c r="BF793" s="56"/>
      <c r="BG793" s="56"/>
      <c r="BH793" s="56"/>
      <c r="BI793" s="56"/>
      <c r="BJ793" s="56"/>
      <c r="BK793" s="56"/>
      <c r="BL793" s="56"/>
      <c r="BM793" s="56"/>
      <c r="BN793" s="56"/>
      <c r="BO793" s="56"/>
      <c r="BP793" s="56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</row>
    <row r="794" ht="18.75" customHeight="1">
      <c r="A794" s="5"/>
      <c r="B794" s="5"/>
      <c r="C794" s="5"/>
      <c r="D794" s="5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</row>
    <row r="795" ht="18.75" customHeight="1">
      <c r="A795" s="5"/>
      <c r="B795" s="5"/>
      <c r="C795" s="5"/>
      <c r="D795" s="5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/>
      <c r="BJ795" s="56"/>
      <c r="BK795" s="56"/>
      <c r="BL795" s="56"/>
      <c r="BM795" s="56"/>
      <c r="BN795" s="56"/>
      <c r="BO795" s="56"/>
      <c r="BP795" s="56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</row>
    <row r="796" ht="18.75" customHeight="1">
      <c r="A796" s="5"/>
      <c r="B796" s="5"/>
      <c r="C796" s="5"/>
      <c r="D796" s="5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  <c r="BI796" s="56"/>
      <c r="BJ796" s="56"/>
      <c r="BK796" s="56"/>
      <c r="BL796" s="56"/>
      <c r="BM796" s="56"/>
      <c r="BN796" s="56"/>
      <c r="BO796" s="56"/>
      <c r="BP796" s="56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</row>
    <row r="797" ht="18.75" customHeight="1">
      <c r="A797" s="5"/>
      <c r="B797" s="5"/>
      <c r="C797" s="5"/>
      <c r="D797" s="5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  <c r="BI797" s="56"/>
      <c r="BJ797" s="56"/>
      <c r="BK797" s="56"/>
      <c r="BL797" s="56"/>
      <c r="BM797" s="56"/>
      <c r="BN797" s="56"/>
      <c r="BO797" s="56"/>
      <c r="BP797" s="56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</row>
    <row r="798" ht="18.75" customHeight="1">
      <c r="A798" s="5"/>
      <c r="B798" s="5"/>
      <c r="C798" s="5"/>
      <c r="D798" s="5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/>
      <c r="BK798" s="56"/>
      <c r="BL798" s="56"/>
      <c r="BM798" s="56"/>
      <c r="BN798" s="56"/>
      <c r="BO798" s="56"/>
      <c r="BP798" s="56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</row>
    <row r="799" ht="18.75" customHeight="1">
      <c r="A799" s="5"/>
      <c r="B799" s="5"/>
      <c r="C799" s="5"/>
      <c r="D799" s="5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</row>
    <row r="800" ht="18.75" customHeight="1">
      <c r="A800" s="5"/>
      <c r="B800" s="5"/>
      <c r="C800" s="5"/>
      <c r="D800" s="5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6"/>
      <c r="BO800" s="56"/>
      <c r="BP800" s="56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</row>
    <row r="801" ht="18.75" customHeight="1">
      <c r="A801" s="5"/>
      <c r="B801" s="5"/>
      <c r="C801" s="5"/>
      <c r="D801" s="5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/>
      <c r="BI801" s="56"/>
      <c r="BJ801" s="56"/>
      <c r="BK801" s="56"/>
      <c r="BL801" s="56"/>
      <c r="BM801" s="56"/>
      <c r="BN801" s="56"/>
      <c r="BO801" s="56"/>
      <c r="BP801" s="56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</row>
    <row r="802" ht="18.75" customHeight="1">
      <c r="A802" s="5"/>
      <c r="B802" s="5"/>
      <c r="C802" s="5"/>
      <c r="D802" s="5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  <c r="BI802" s="56"/>
      <c r="BJ802" s="56"/>
      <c r="BK802" s="56"/>
      <c r="BL802" s="56"/>
      <c r="BM802" s="56"/>
      <c r="BN802" s="56"/>
      <c r="BO802" s="56"/>
      <c r="BP802" s="56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</row>
    <row r="803" ht="18.75" customHeight="1">
      <c r="A803" s="5"/>
      <c r="B803" s="5"/>
      <c r="C803" s="5"/>
      <c r="D803" s="5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6"/>
      <c r="BF803" s="56"/>
      <c r="BG803" s="56"/>
      <c r="BH803" s="56"/>
      <c r="BI803" s="56"/>
      <c r="BJ803" s="56"/>
      <c r="BK803" s="56"/>
      <c r="BL803" s="56"/>
      <c r="BM803" s="56"/>
      <c r="BN803" s="56"/>
      <c r="BO803" s="56"/>
      <c r="BP803" s="56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</row>
    <row r="804" ht="18.75" customHeight="1">
      <c r="A804" s="5"/>
      <c r="B804" s="5"/>
      <c r="C804" s="5"/>
      <c r="D804" s="5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6"/>
      <c r="BF804" s="56"/>
      <c r="BG804" s="56"/>
      <c r="BH804" s="56"/>
      <c r="BI804" s="56"/>
      <c r="BJ804" s="56"/>
      <c r="BK804" s="56"/>
      <c r="BL804" s="56"/>
      <c r="BM804" s="56"/>
      <c r="BN804" s="56"/>
      <c r="BO804" s="56"/>
      <c r="BP804" s="56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</row>
    <row r="805" ht="18.75" customHeight="1">
      <c r="A805" s="5"/>
      <c r="B805" s="5"/>
      <c r="C805" s="5"/>
      <c r="D805" s="5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6"/>
      <c r="BF805" s="56"/>
      <c r="BG805" s="56"/>
      <c r="BH805" s="56"/>
      <c r="BI805" s="56"/>
      <c r="BJ805" s="56"/>
      <c r="BK805" s="56"/>
      <c r="BL805" s="56"/>
      <c r="BM805" s="56"/>
      <c r="BN805" s="56"/>
      <c r="BO805" s="56"/>
      <c r="BP805" s="56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</row>
    <row r="806" ht="18.75" customHeight="1">
      <c r="A806" s="5"/>
      <c r="B806" s="5"/>
      <c r="C806" s="5"/>
      <c r="D806" s="5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  <c r="BF806" s="56"/>
      <c r="BG806" s="56"/>
      <c r="BH806" s="56"/>
      <c r="BI806" s="56"/>
      <c r="BJ806" s="56"/>
      <c r="BK806" s="56"/>
      <c r="BL806" s="56"/>
      <c r="BM806" s="56"/>
      <c r="BN806" s="56"/>
      <c r="BO806" s="56"/>
      <c r="BP806" s="56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</row>
    <row r="807" ht="18.75" customHeight="1">
      <c r="A807" s="5"/>
      <c r="B807" s="5"/>
      <c r="C807" s="5"/>
      <c r="D807" s="5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6"/>
      <c r="BF807" s="56"/>
      <c r="BG807" s="56"/>
      <c r="BH807" s="56"/>
      <c r="BI807" s="56"/>
      <c r="BJ807" s="56"/>
      <c r="BK807" s="56"/>
      <c r="BL807" s="56"/>
      <c r="BM807" s="56"/>
      <c r="BN807" s="56"/>
      <c r="BO807" s="56"/>
      <c r="BP807" s="56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</row>
    <row r="808" ht="18.75" customHeight="1">
      <c r="A808" s="5"/>
      <c r="B808" s="5"/>
      <c r="C808" s="5"/>
      <c r="D808" s="5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6"/>
      <c r="BF808" s="56"/>
      <c r="BG808" s="56"/>
      <c r="BH808" s="56"/>
      <c r="BI808" s="56"/>
      <c r="BJ808" s="56"/>
      <c r="BK808" s="56"/>
      <c r="BL808" s="56"/>
      <c r="BM808" s="56"/>
      <c r="BN808" s="56"/>
      <c r="BO808" s="56"/>
      <c r="BP808" s="56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</row>
    <row r="809" ht="18.75" customHeight="1">
      <c r="A809" s="5"/>
      <c r="B809" s="5"/>
      <c r="C809" s="5"/>
      <c r="D809" s="5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</row>
    <row r="810" ht="18.75" customHeight="1">
      <c r="A810" s="5"/>
      <c r="B810" s="5"/>
      <c r="C810" s="5"/>
      <c r="D810" s="5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  <c r="BI810" s="56"/>
      <c r="BJ810" s="56"/>
      <c r="BK810" s="56"/>
      <c r="BL810" s="56"/>
      <c r="BM810" s="56"/>
      <c r="BN810" s="56"/>
      <c r="BO810" s="56"/>
      <c r="BP810" s="56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</row>
    <row r="811" ht="18.75" customHeight="1">
      <c r="A811" s="5"/>
      <c r="B811" s="5"/>
      <c r="C811" s="5"/>
      <c r="D811" s="5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  <c r="BI811" s="56"/>
      <c r="BJ811" s="56"/>
      <c r="BK811" s="56"/>
      <c r="BL811" s="56"/>
      <c r="BM811" s="56"/>
      <c r="BN811" s="56"/>
      <c r="BO811" s="56"/>
      <c r="BP811" s="56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</row>
    <row r="812" ht="18.75" customHeight="1">
      <c r="A812" s="5"/>
      <c r="B812" s="5"/>
      <c r="C812" s="5"/>
      <c r="D812" s="5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6"/>
      <c r="BF812" s="56"/>
      <c r="BG812" s="56"/>
      <c r="BH812" s="56"/>
      <c r="BI812" s="56"/>
      <c r="BJ812" s="56"/>
      <c r="BK812" s="56"/>
      <c r="BL812" s="56"/>
      <c r="BM812" s="56"/>
      <c r="BN812" s="56"/>
      <c r="BO812" s="56"/>
      <c r="BP812" s="56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</row>
    <row r="813" ht="18.75" customHeight="1">
      <c r="A813" s="5"/>
      <c r="B813" s="5"/>
      <c r="C813" s="5"/>
      <c r="D813" s="5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6"/>
      <c r="BF813" s="56"/>
      <c r="BG813" s="56"/>
      <c r="BH813" s="56"/>
      <c r="BI813" s="56"/>
      <c r="BJ813" s="56"/>
      <c r="BK813" s="56"/>
      <c r="BL813" s="56"/>
      <c r="BM813" s="56"/>
      <c r="BN813" s="56"/>
      <c r="BO813" s="56"/>
      <c r="BP813" s="56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</row>
    <row r="814" ht="18.75" customHeight="1">
      <c r="A814" s="5"/>
      <c r="B814" s="5"/>
      <c r="C814" s="5"/>
      <c r="D814" s="5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/>
      <c r="BK814" s="56"/>
      <c r="BL814" s="56"/>
      <c r="BM814" s="56"/>
      <c r="BN814" s="56"/>
      <c r="BO814" s="56"/>
      <c r="BP814" s="56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</row>
    <row r="815" ht="18.75" customHeight="1">
      <c r="A815" s="5"/>
      <c r="B815" s="5"/>
      <c r="C815" s="5"/>
      <c r="D815" s="5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6"/>
      <c r="BF815" s="56"/>
      <c r="BG815" s="56"/>
      <c r="BH815" s="56"/>
      <c r="BI815" s="56"/>
      <c r="BJ815" s="56"/>
      <c r="BK815" s="56"/>
      <c r="BL815" s="56"/>
      <c r="BM815" s="56"/>
      <c r="BN815" s="56"/>
      <c r="BO815" s="56"/>
      <c r="BP815" s="56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</row>
    <row r="816" ht="18.75" customHeight="1">
      <c r="A816" s="5"/>
      <c r="B816" s="5"/>
      <c r="C816" s="5"/>
      <c r="D816" s="5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6"/>
      <c r="BF816" s="56"/>
      <c r="BG816" s="56"/>
      <c r="BH816" s="56"/>
      <c r="BI816" s="56"/>
      <c r="BJ816" s="56"/>
      <c r="BK816" s="56"/>
      <c r="BL816" s="56"/>
      <c r="BM816" s="56"/>
      <c r="BN816" s="56"/>
      <c r="BO816" s="56"/>
      <c r="BP816" s="56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</row>
    <row r="817" ht="18.75" customHeight="1">
      <c r="A817" s="5"/>
      <c r="B817" s="5"/>
      <c r="C817" s="5"/>
      <c r="D817" s="5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  <c r="BI817" s="56"/>
      <c r="BJ817" s="56"/>
      <c r="BK817" s="56"/>
      <c r="BL817" s="56"/>
      <c r="BM817" s="56"/>
      <c r="BN817" s="56"/>
      <c r="BO817" s="56"/>
      <c r="BP817" s="56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</row>
    <row r="818" ht="18.75" customHeight="1">
      <c r="A818" s="5"/>
      <c r="B818" s="5"/>
      <c r="C818" s="5"/>
      <c r="D818" s="5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  <c r="BI818" s="56"/>
      <c r="BJ818" s="56"/>
      <c r="BK818" s="56"/>
      <c r="BL818" s="56"/>
      <c r="BM818" s="56"/>
      <c r="BN818" s="56"/>
      <c r="BO818" s="56"/>
      <c r="BP818" s="56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</row>
    <row r="819" ht="18.75" customHeight="1">
      <c r="A819" s="5"/>
      <c r="B819" s="5"/>
      <c r="C819" s="5"/>
      <c r="D819" s="5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  <c r="BI819" s="56"/>
      <c r="BJ819" s="56"/>
      <c r="BK819" s="56"/>
      <c r="BL819" s="56"/>
      <c r="BM819" s="56"/>
      <c r="BN819" s="56"/>
      <c r="BO819" s="56"/>
      <c r="BP819" s="56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</row>
    <row r="820" ht="18.75" customHeight="1">
      <c r="A820" s="5"/>
      <c r="B820" s="5"/>
      <c r="C820" s="5"/>
      <c r="D820" s="5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  <c r="BI820" s="56"/>
      <c r="BJ820" s="56"/>
      <c r="BK820" s="56"/>
      <c r="BL820" s="56"/>
      <c r="BM820" s="56"/>
      <c r="BN820" s="56"/>
      <c r="BO820" s="56"/>
      <c r="BP820" s="56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</row>
    <row r="821" ht="18.75" customHeight="1">
      <c r="A821" s="5"/>
      <c r="B821" s="5"/>
      <c r="C821" s="5"/>
      <c r="D821" s="5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  <c r="BI821" s="56"/>
      <c r="BJ821" s="56"/>
      <c r="BK821" s="56"/>
      <c r="BL821" s="56"/>
      <c r="BM821" s="56"/>
      <c r="BN821" s="56"/>
      <c r="BO821" s="56"/>
      <c r="BP821" s="56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</row>
    <row r="822" ht="18.75" customHeight="1">
      <c r="A822" s="5"/>
      <c r="B822" s="5"/>
      <c r="C822" s="5"/>
      <c r="D822" s="5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  <c r="BI822" s="56"/>
      <c r="BJ822" s="56"/>
      <c r="BK822" s="56"/>
      <c r="BL822" s="56"/>
      <c r="BM822" s="56"/>
      <c r="BN822" s="56"/>
      <c r="BO822" s="56"/>
      <c r="BP822" s="56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</row>
    <row r="823" ht="18.75" customHeight="1">
      <c r="A823" s="5"/>
      <c r="B823" s="5"/>
      <c r="C823" s="5"/>
      <c r="D823" s="5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6"/>
      <c r="BF823" s="56"/>
      <c r="BG823" s="56"/>
      <c r="BH823" s="56"/>
      <c r="BI823" s="56"/>
      <c r="BJ823" s="56"/>
      <c r="BK823" s="56"/>
      <c r="BL823" s="56"/>
      <c r="BM823" s="56"/>
      <c r="BN823" s="56"/>
      <c r="BO823" s="56"/>
      <c r="BP823" s="56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</row>
    <row r="824" ht="18.75" customHeight="1">
      <c r="A824" s="5"/>
      <c r="B824" s="5"/>
      <c r="C824" s="5"/>
      <c r="D824" s="5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6"/>
      <c r="BF824" s="56"/>
      <c r="BG824" s="56"/>
      <c r="BH824" s="56"/>
      <c r="BI824" s="56"/>
      <c r="BJ824" s="56"/>
      <c r="BK824" s="56"/>
      <c r="BL824" s="56"/>
      <c r="BM824" s="56"/>
      <c r="BN824" s="56"/>
      <c r="BO824" s="56"/>
      <c r="BP824" s="56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</row>
    <row r="825" ht="18.75" customHeight="1">
      <c r="A825" s="5"/>
      <c r="B825" s="5"/>
      <c r="C825" s="5"/>
      <c r="D825" s="5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6"/>
      <c r="BF825" s="56"/>
      <c r="BG825" s="56"/>
      <c r="BH825" s="56"/>
      <c r="BI825" s="56"/>
      <c r="BJ825" s="56"/>
      <c r="BK825" s="56"/>
      <c r="BL825" s="56"/>
      <c r="BM825" s="56"/>
      <c r="BN825" s="56"/>
      <c r="BO825" s="56"/>
      <c r="BP825" s="56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</row>
    <row r="826" ht="18.75" customHeight="1">
      <c r="A826" s="5"/>
      <c r="B826" s="5"/>
      <c r="C826" s="5"/>
      <c r="D826" s="5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  <c r="BI826" s="56"/>
      <c r="BJ826" s="56"/>
      <c r="BK826" s="56"/>
      <c r="BL826" s="56"/>
      <c r="BM826" s="56"/>
      <c r="BN826" s="56"/>
      <c r="BO826" s="56"/>
      <c r="BP826" s="56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</row>
    <row r="827" ht="18.75" customHeight="1">
      <c r="A827" s="5"/>
      <c r="B827" s="5"/>
      <c r="C827" s="5"/>
      <c r="D827" s="5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6"/>
      <c r="BF827" s="56"/>
      <c r="BG827" s="56"/>
      <c r="BH827" s="56"/>
      <c r="BI827" s="56"/>
      <c r="BJ827" s="56"/>
      <c r="BK827" s="56"/>
      <c r="BL827" s="56"/>
      <c r="BM827" s="56"/>
      <c r="BN827" s="56"/>
      <c r="BO827" s="56"/>
      <c r="BP827" s="56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</row>
    <row r="828" ht="18.75" customHeight="1">
      <c r="A828" s="5"/>
      <c r="B828" s="5"/>
      <c r="C828" s="5"/>
      <c r="D828" s="5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</row>
    <row r="829" ht="18.75" customHeight="1">
      <c r="A829" s="5"/>
      <c r="B829" s="5"/>
      <c r="C829" s="5"/>
      <c r="D829" s="5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  <c r="BI829" s="56"/>
      <c r="BJ829" s="56"/>
      <c r="BK829" s="56"/>
      <c r="BL829" s="56"/>
      <c r="BM829" s="56"/>
      <c r="BN829" s="56"/>
      <c r="BO829" s="56"/>
      <c r="BP829" s="56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</row>
    <row r="830" ht="18.75" customHeight="1">
      <c r="A830" s="5"/>
      <c r="B830" s="5"/>
      <c r="C830" s="5"/>
      <c r="D830" s="5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6"/>
      <c r="BP830" s="56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</row>
    <row r="831" ht="18.75" customHeight="1">
      <c r="A831" s="5"/>
      <c r="B831" s="5"/>
      <c r="C831" s="5"/>
      <c r="D831" s="5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6"/>
      <c r="BF831" s="56"/>
      <c r="BG831" s="56"/>
      <c r="BH831" s="56"/>
      <c r="BI831" s="56"/>
      <c r="BJ831" s="56"/>
      <c r="BK831" s="56"/>
      <c r="BL831" s="56"/>
      <c r="BM831" s="56"/>
      <c r="BN831" s="56"/>
      <c r="BO831" s="56"/>
      <c r="BP831" s="56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</row>
    <row r="832" ht="18.75" customHeight="1">
      <c r="A832" s="5"/>
      <c r="B832" s="5"/>
      <c r="C832" s="5"/>
      <c r="D832" s="5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6"/>
      <c r="BF832" s="56"/>
      <c r="BG832" s="56"/>
      <c r="BH832" s="56"/>
      <c r="BI832" s="56"/>
      <c r="BJ832" s="56"/>
      <c r="BK832" s="56"/>
      <c r="BL832" s="56"/>
      <c r="BM832" s="56"/>
      <c r="BN832" s="56"/>
      <c r="BO832" s="56"/>
      <c r="BP832" s="56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</row>
    <row r="833" ht="18.75" customHeight="1">
      <c r="A833" s="5"/>
      <c r="B833" s="5"/>
      <c r="C833" s="5"/>
      <c r="D833" s="5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56"/>
      <c r="BH833" s="56"/>
      <c r="BI833" s="56"/>
      <c r="BJ833" s="56"/>
      <c r="BK833" s="56"/>
      <c r="BL833" s="56"/>
      <c r="BM833" s="56"/>
      <c r="BN833" s="56"/>
      <c r="BO833" s="56"/>
      <c r="BP833" s="56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</row>
    <row r="834" ht="18.75" customHeight="1">
      <c r="A834" s="5"/>
      <c r="B834" s="5"/>
      <c r="C834" s="5"/>
      <c r="D834" s="5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6"/>
      <c r="BF834" s="56"/>
      <c r="BG834" s="56"/>
      <c r="BH834" s="56"/>
      <c r="BI834" s="56"/>
      <c r="BJ834" s="56"/>
      <c r="BK834" s="56"/>
      <c r="BL834" s="56"/>
      <c r="BM834" s="56"/>
      <c r="BN834" s="56"/>
      <c r="BO834" s="56"/>
      <c r="BP834" s="56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</row>
    <row r="835" ht="18.75" customHeight="1">
      <c r="A835" s="5"/>
      <c r="B835" s="5"/>
      <c r="C835" s="5"/>
      <c r="D835" s="5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/>
      <c r="BL835" s="56"/>
      <c r="BM835" s="56"/>
      <c r="BN835" s="56"/>
      <c r="BO835" s="56"/>
      <c r="BP835" s="56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</row>
    <row r="836" ht="18.75" customHeight="1">
      <c r="A836" s="5"/>
      <c r="B836" s="5"/>
      <c r="C836" s="5"/>
      <c r="D836" s="5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6"/>
      <c r="BF836" s="56"/>
      <c r="BG836" s="56"/>
      <c r="BH836" s="56"/>
      <c r="BI836" s="56"/>
      <c r="BJ836" s="56"/>
      <c r="BK836" s="56"/>
      <c r="BL836" s="56"/>
      <c r="BM836" s="56"/>
      <c r="BN836" s="56"/>
      <c r="BO836" s="56"/>
      <c r="BP836" s="56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</row>
    <row r="837" ht="18.75" customHeight="1">
      <c r="A837" s="5"/>
      <c r="B837" s="5"/>
      <c r="C837" s="5"/>
      <c r="D837" s="5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/>
      <c r="BF837" s="56"/>
      <c r="BG837" s="56"/>
      <c r="BH837" s="56"/>
      <c r="BI837" s="56"/>
      <c r="BJ837" s="56"/>
      <c r="BK837" s="56"/>
      <c r="BL837" s="56"/>
      <c r="BM837" s="56"/>
      <c r="BN837" s="56"/>
      <c r="BO837" s="56"/>
      <c r="BP837" s="56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</row>
    <row r="838" ht="18.75" customHeight="1">
      <c r="A838" s="5"/>
      <c r="B838" s="5"/>
      <c r="C838" s="5"/>
      <c r="D838" s="5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  <c r="BI838" s="56"/>
      <c r="BJ838" s="56"/>
      <c r="BK838" s="56"/>
      <c r="BL838" s="56"/>
      <c r="BM838" s="56"/>
      <c r="BN838" s="56"/>
      <c r="BO838" s="56"/>
      <c r="BP838" s="56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</row>
    <row r="839" ht="18.75" customHeight="1">
      <c r="A839" s="5"/>
      <c r="B839" s="5"/>
      <c r="C839" s="5"/>
      <c r="D839" s="5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6"/>
      <c r="BF839" s="56"/>
      <c r="BG839" s="56"/>
      <c r="BH839" s="56"/>
      <c r="BI839" s="56"/>
      <c r="BJ839" s="56"/>
      <c r="BK839" s="56"/>
      <c r="BL839" s="56"/>
      <c r="BM839" s="56"/>
      <c r="BN839" s="56"/>
      <c r="BO839" s="56"/>
      <c r="BP839" s="56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</row>
    <row r="840" ht="18.75" customHeight="1">
      <c r="A840" s="5"/>
      <c r="B840" s="5"/>
      <c r="C840" s="5"/>
      <c r="D840" s="5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</row>
    <row r="841" ht="18.75" customHeight="1">
      <c r="A841" s="5"/>
      <c r="B841" s="5"/>
      <c r="C841" s="5"/>
      <c r="D841" s="5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6"/>
      <c r="BF841" s="56"/>
      <c r="BG841" s="56"/>
      <c r="BH841" s="56"/>
      <c r="BI841" s="56"/>
      <c r="BJ841" s="56"/>
      <c r="BK841" s="56"/>
      <c r="BL841" s="56"/>
      <c r="BM841" s="56"/>
      <c r="BN841" s="56"/>
      <c r="BO841" s="56"/>
      <c r="BP841" s="56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</row>
    <row r="842" ht="18.75" customHeight="1">
      <c r="A842" s="5"/>
      <c r="B842" s="5"/>
      <c r="C842" s="5"/>
      <c r="D842" s="5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6"/>
      <c r="BF842" s="56"/>
      <c r="BG842" s="56"/>
      <c r="BH842" s="56"/>
      <c r="BI842" s="56"/>
      <c r="BJ842" s="56"/>
      <c r="BK842" s="56"/>
      <c r="BL842" s="56"/>
      <c r="BM842" s="56"/>
      <c r="BN842" s="56"/>
      <c r="BO842" s="56"/>
      <c r="BP842" s="56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</row>
    <row r="843" ht="18.75" customHeight="1">
      <c r="A843" s="5"/>
      <c r="B843" s="5"/>
      <c r="C843" s="5"/>
      <c r="D843" s="5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6"/>
      <c r="BF843" s="56"/>
      <c r="BG843" s="56"/>
      <c r="BH843" s="56"/>
      <c r="BI843" s="56"/>
      <c r="BJ843" s="56"/>
      <c r="BK843" s="56"/>
      <c r="BL843" s="56"/>
      <c r="BM843" s="56"/>
      <c r="BN843" s="56"/>
      <c r="BO843" s="56"/>
      <c r="BP843" s="56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</row>
    <row r="844" ht="18.75" customHeight="1">
      <c r="A844" s="5"/>
      <c r="B844" s="5"/>
      <c r="C844" s="5"/>
      <c r="D844" s="5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  <c r="BI844" s="56"/>
      <c r="BJ844" s="56"/>
      <c r="BK844" s="56"/>
      <c r="BL844" s="56"/>
      <c r="BM844" s="56"/>
      <c r="BN844" s="56"/>
      <c r="BO844" s="56"/>
      <c r="BP844" s="56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</row>
    <row r="845" ht="18.75" customHeight="1">
      <c r="A845" s="5"/>
      <c r="B845" s="5"/>
      <c r="C845" s="5"/>
      <c r="D845" s="5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/>
      <c r="BL845" s="56"/>
      <c r="BM845" s="56"/>
      <c r="BN845" s="56"/>
      <c r="BO845" s="56"/>
      <c r="BP845" s="56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</row>
    <row r="846" ht="18.75" customHeight="1">
      <c r="A846" s="5"/>
      <c r="B846" s="5"/>
      <c r="C846" s="5"/>
      <c r="D846" s="5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/>
      <c r="BJ846" s="56"/>
      <c r="BK846" s="56"/>
      <c r="BL846" s="56"/>
      <c r="BM846" s="56"/>
      <c r="BN846" s="56"/>
      <c r="BO846" s="56"/>
      <c r="BP846" s="56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</row>
    <row r="847" ht="18.75" customHeight="1">
      <c r="A847" s="5"/>
      <c r="B847" s="5"/>
      <c r="C847" s="5"/>
      <c r="D847" s="5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/>
      <c r="BJ847" s="56"/>
      <c r="BK847" s="56"/>
      <c r="BL847" s="56"/>
      <c r="BM847" s="56"/>
      <c r="BN847" s="56"/>
      <c r="BO847" s="56"/>
      <c r="BP847" s="56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</row>
    <row r="848" ht="18.75" customHeight="1">
      <c r="A848" s="5"/>
      <c r="B848" s="5"/>
      <c r="C848" s="5"/>
      <c r="D848" s="5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  <c r="BI848" s="56"/>
      <c r="BJ848" s="56"/>
      <c r="BK848" s="56"/>
      <c r="BL848" s="56"/>
      <c r="BM848" s="56"/>
      <c r="BN848" s="56"/>
      <c r="BO848" s="56"/>
      <c r="BP848" s="56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</row>
    <row r="849" ht="18.75" customHeight="1">
      <c r="A849" s="5"/>
      <c r="B849" s="5"/>
      <c r="C849" s="5"/>
      <c r="D849" s="5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/>
      <c r="BP849" s="56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</row>
    <row r="850" ht="18.75" customHeight="1">
      <c r="A850" s="5"/>
      <c r="B850" s="5"/>
      <c r="C850" s="5"/>
      <c r="D850" s="5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  <c r="BI850" s="56"/>
      <c r="BJ850" s="56"/>
      <c r="BK850" s="56"/>
      <c r="BL850" s="56"/>
      <c r="BM850" s="56"/>
      <c r="BN850" s="56"/>
      <c r="BO850" s="56"/>
      <c r="BP850" s="56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</row>
    <row r="851" ht="18.75" customHeight="1">
      <c r="A851" s="5"/>
      <c r="B851" s="5"/>
      <c r="C851" s="5"/>
      <c r="D851" s="5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  <c r="BI851" s="56"/>
      <c r="BJ851" s="56"/>
      <c r="BK851" s="56"/>
      <c r="BL851" s="56"/>
      <c r="BM851" s="56"/>
      <c r="BN851" s="56"/>
      <c r="BO851" s="56"/>
      <c r="BP851" s="56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</row>
    <row r="852" ht="18.75" customHeight="1">
      <c r="A852" s="5"/>
      <c r="B852" s="5"/>
      <c r="C852" s="5"/>
      <c r="D852" s="5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6"/>
      <c r="BF852" s="56"/>
      <c r="BG852" s="56"/>
      <c r="BH852" s="56"/>
      <c r="BI852" s="56"/>
      <c r="BJ852" s="56"/>
      <c r="BK852" s="56"/>
      <c r="BL852" s="56"/>
      <c r="BM852" s="56"/>
      <c r="BN852" s="56"/>
      <c r="BO852" s="56"/>
      <c r="BP852" s="56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</row>
    <row r="853" ht="18.75" customHeight="1">
      <c r="A853" s="5"/>
      <c r="B853" s="5"/>
      <c r="C853" s="5"/>
      <c r="D853" s="5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  <c r="BI853" s="56"/>
      <c r="BJ853" s="56"/>
      <c r="BK853" s="56"/>
      <c r="BL853" s="56"/>
      <c r="BM853" s="56"/>
      <c r="BN853" s="56"/>
      <c r="BO853" s="56"/>
      <c r="BP853" s="56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</row>
    <row r="854" ht="18.75" customHeight="1">
      <c r="A854" s="5"/>
      <c r="B854" s="5"/>
      <c r="C854" s="5"/>
      <c r="D854" s="5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6"/>
      <c r="BF854" s="56"/>
      <c r="BG854" s="56"/>
      <c r="BH854" s="56"/>
      <c r="BI854" s="56"/>
      <c r="BJ854" s="56"/>
      <c r="BK854" s="56"/>
      <c r="BL854" s="56"/>
      <c r="BM854" s="56"/>
      <c r="BN854" s="56"/>
      <c r="BO854" s="56"/>
      <c r="BP854" s="56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</row>
    <row r="855" ht="18.75" customHeight="1">
      <c r="A855" s="5"/>
      <c r="B855" s="5"/>
      <c r="C855" s="5"/>
      <c r="D855" s="5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6"/>
      <c r="BF855" s="56"/>
      <c r="BG855" s="56"/>
      <c r="BH855" s="56"/>
      <c r="BI855" s="56"/>
      <c r="BJ855" s="56"/>
      <c r="BK855" s="56"/>
      <c r="BL855" s="56"/>
      <c r="BM855" s="56"/>
      <c r="BN855" s="56"/>
      <c r="BO855" s="56"/>
      <c r="BP855" s="56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</row>
    <row r="856" ht="18.75" customHeight="1">
      <c r="A856" s="5"/>
      <c r="B856" s="5"/>
      <c r="C856" s="5"/>
      <c r="D856" s="5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6"/>
      <c r="BF856" s="56"/>
      <c r="BG856" s="56"/>
      <c r="BH856" s="56"/>
      <c r="BI856" s="56"/>
      <c r="BJ856" s="56"/>
      <c r="BK856" s="56"/>
      <c r="BL856" s="56"/>
      <c r="BM856" s="56"/>
      <c r="BN856" s="56"/>
      <c r="BO856" s="56"/>
      <c r="BP856" s="56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</row>
    <row r="857" ht="18.75" customHeight="1">
      <c r="A857" s="5"/>
      <c r="B857" s="5"/>
      <c r="C857" s="5"/>
      <c r="D857" s="5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6"/>
      <c r="BF857" s="56"/>
      <c r="BG857" s="56"/>
      <c r="BH857" s="56"/>
      <c r="BI857" s="56"/>
      <c r="BJ857" s="56"/>
      <c r="BK857" s="56"/>
      <c r="BL857" s="56"/>
      <c r="BM857" s="56"/>
      <c r="BN857" s="56"/>
      <c r="BO857" s="56"/>
      <c r="BP857" s="56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</row>
    <row r="858" ht="18.75" customHeight="1">
      <c r="A858" s="5"/>
      <c r="B858" s="5"/>
      <c r="C858" s="5"/>
      <c r="D858" s="5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/>
      <c r="BK858" s="56"/>
      <c r="BL858" s="56"/>
      <c r="BM858" s="56"/>
      <c r="BN858" s="56"/>
      <c r="BO858" s="56"/>
      <c r="BP858" s="56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</row>
    <row r="859" ht="18.75" customHeight="1">
      <c r="A859" s="5"/>
      <c r="B859" s="5"/>
      <c r="C859" s="5"/>
      <c r="D859" s="5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6"/>
      <c r="BF859" s="56"/>
      <c r="BG859" s="56"/>
      <c r="BH859" s="56"/>
      <c r="BI859" s="56"/>
      <c r="BJ859" s="56"/>
      <c r="BK859" s="56"/>
      <c r="BL859" s="56"/>
      <c r="BM859" s="56"/>
      <c r="BN859" s="56"/>
      <c r="BO859" s="56"/>
      <c r="BP859" s="56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</row>
    <row r="860" ht="18.75" customHeight="1">
      <c r="A860" s="5"/>
      <c r="B860" s="5"/>
      <c r="C860" s="5"/>
      <c r="D860" s="5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  <c r="BI860" s="56"/>
      <c r="BJ860" s="56"/>
      <c r="BK860" s="56"/>
      <c r="BL860" s="56"/>
      <c r="BM860" s="56"/>
      <c r="BN860" s="56"/>
      <c r="BO860" s="56"/>
      <c r="BP860" s="56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</row>
    <row r="861" ht="18.75" customHeight="1">
      <c r="A861" s="5"/>
      <c r="B861" s="5"/>
      <c r="C861" s="5"/>
      <c r="D861" s="5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  <c r="BI861" s="56"/>
      <c r="BJ861" s="56"/>
      <c r="BK861" s="56"/>
      <c r="BL861" s="56"/>
      <c r="BM861" s="56"/>
      <c r="BN861" s="56"/>
      <c r="BO861" s="56"/>
      <c r="BP861" s="56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</row>
    <row r="862" ht="18.75" customHeight="1">
      <c r="A862" s="5"/>
      <c r="B862" s="5"/>
      <c r="C862" s="5"/>
      <c r="D862" s="5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  <c r="BI862" s="56"/>
      <c r="BJ862" s="56"/>
      <c r="BK862" s="56"/>
      <c r="BL862" s="56"/>
      <c r="BM862" s="56"/>
      <c r="BN862" s="56"/>
      <c r="BO862" s="56"/>
      <c r="BP862" s="56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</row>
    <row r="863" ht="18.75" customHeight="1">
      <c r="A863" s="5"/>
      <c r="B863" s="5"/>
      <c r="C863" s="5"/>
      <c r="D863" s="5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6"/>
      <c r="BF863" s="56"/>
      <c r="BG863" s="56"/>
      <c r="BH863" s="56"/>
      <c r="BI863" s="56"/>
      <c r="BJ863" s="56"/>
      <c r="BK863" s="56"/>
      <c r="BL863" s="56"/>
      <c r="BM863" s="56"/>
      <c r="BN863" s="56"/>
      <c r="BO863" s="56"/>
      <c r="BP863" s="56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</row>
    <row r="864" ht="18.75" customHeight="1">
      <c r="A864" s="5"/>
      <c r="B864" s="5"/>
      <c r="C864" s="5"/>
      <c r="D864" s="5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56"/>
      <c r="BH864" s="56"/>
      <c r="BI864" s="56"/>
      <c r="BJ864" s="56"/>
      <c r="BK864" s="56"/>
      <c r="BL864" s="56"/>
      <c r="BM864" s="56"/>
      <c r="BN864" s="56"/>
      <c r="BO864" s="56"/>
      <c r="BP864" s="56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</row>
    <row r="865" ht="18.75" customHeight="1">
      <c r="A865" s="5"/>
      <c r="B865" s="5"/>
      <c r="C865" s="5"/>
      <c r="D865" s="5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6"/>
      <c r="BF865" s="56"/>
      <c r="BG865" s="56"/>
      <c r="BH865" s="56"/>
      <c r="BI865" s="56"/>
      <c r="BJ865" s="56"/>
      <c r="BK865" s="56"/>
      <c r="BL865" s="56"/>
      <c r="BM865" s="56"/>
      <c r="BN865" s="56"/>
      <c r="BO865" s="56"/>
      <c r="BP865" s="56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</row>
    <row r="866" ht="18.75" customHeight="1">
      <c r="A866" s="5"/>
      <c r="B866" s="5"/>
      <c r="C866" s="5"/>
      <c r="D866" s="5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  <c r="BI866" s="56"/>
      <c r="BJ866" s="56"/>
      <c r="BK866" s="56"/>
      <c r="BL866" s="56"/>
      <c r="BM866" s="56"/>
      <c r="BN866" s="56"/>
      <c r="BO866" s="56"/>
      <c r="BP866" s="56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</row>
    <row r="867" ht="18.75" customHeight="1">
      <c r="A867" s="5"/>
      <c r="B867" s="5"/>
      <c r="C867" s="5"/>
      <c r="D867" s="5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/>
      <c r="BI867" s="56"/>
      <c r="BJ867" s="56"/>
      <c r="BK867" s="56"/>
      <c r="BL867" s="56"/>
      <c r="BM867" s="56"/>
      <c r="BN867" s="56"/>
      <c r="BO867" s="56"/>
      <c r="BP867" s="56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</row>
    <row r="868" ht="18.75" customHeight="1">
      <c r="A868" s="5"/>
      <c r="B868" s="5"/>
      <c r="C868" s="5"/>
      <c r="D868" s="5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  <c r="BI868" s="56"/>
      <c r="BJ868" s="56"/>
      <c r="BK868" s="56"/>
      <c r="BL868" s="56"/>
      <c r="BM868" s="56"/>
      <c r="BN868" s="56"/>
      <c r="BO868" s="56"/>
      <c r="BP868" s="56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</row>
    <row r="869" ht="18.75" customHeight="1">
      <c r="A869" s="5"/>
      <c r="B869" s="5"/>
      <c r="C869" s="5"/>
      <c r="D869" s="5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6"/>
      <c r="BF869" s="56"/>
      <c r="BG869" s="56"/>
      <c r="BH869" s="56"/>
      <c r="BI869" s="56"/>
      <c r="BJ869" s="56"/>
      <c r="BK869" s="56"/>
      <c r="BL869" s="56"/>
      <c r="BM869" s="56"/>
      <c r="BN869" s="56"/>
      <c r="BO869" s="56"/>
      <c r="BP869" s="56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</row>
    <row r="870" ht="18.75" customHeight="1">
      <c r="A870" s="5"/>
      <c r="B870" s="5"/>
      <c r="C870" s="5"/>
      <c r="D870" s="5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</row>
    <row r="871" ht="18.75" customHeight="1">
      <c r="A871" s="5"/>
      <c r="B871" s="5"/>
      <c r="C871" s="5"/>
      <c r="D871" s="5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6"/>
      <c r="BF871" s="56"/>
      <c r="BG871" s="56"/>
      <c r="BH871" s="56"/>
      <c r="BI871" s="56"/>
      <c r="BJ871" s="56"/>
      <c r="BK871" s="56"/>
      <c r="BL871" s="56"/>
      <c r="BM871" s="56"/>
      <c r="BN871" s="56"/>
      <c r="BO871" s="56"/>
      <c r="BP871" s="56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</row>
    <row r="872" ht="18.75" customHeight="1">
      <c r="A872" s="5"/>
      <c r="B872" s="5"/>
      <c r="C872" s="5"/>
      <c r="D872" s="5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6"/>
      <c r="BF872" s="56"/>
      <c r="BG872" s="56"/>
      <c r="BH872" s="56"/>
      <c r="BI872" s="56"/>
      <c r="BJ872" s="56"/>
      <c r="BK872" s="56"/>
      <c r="BL872" s="56"/>
      <c r="BM872" s="56"/>
      <c r="BN872" s="56"/>
      <c r="BO872" s="56"/>
      <c r="BP872" s="56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</row>
    <row r="873" ht="18.75" customHeight="1">
      <c r="A873" s="5"/>
      <c r="B873" s="5"/>
      <c r="C873" s="5"/>
      <c r="D873" s="5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6"/>
      <c r="BF873" s="56"/>
      <c r="BG873" s="56"/>
      <c r="BH873" s="56"/>
      <c r="BI873" s="56"/>
      <c r="BJ873" s="56"/>
      <c r="BK873" s="56"/>
      <c r="BL873" s="56"/>
      <c r="BM873" s="56"/>
      <c r="BN873" s="56"/>
      <c r="BO873" s="56"/>
      <c r="BP873" s="56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</row>
    <row r="874" ht="18.75" customHeight="1">
      <c r="A874" s="5"/>
      <c r="B874" s="5"/>
      <c r="C874" s="5"/>
      <c r="D874" s="5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6"/>
      <c r="BF874" s="56"/>
      <c r="BG874" s="56"/>
      <c r="BH874" s="56"/>
      <c r="BI874" s="56"/>
      <c r="BJ874" s="56"/>
      <c r="BK874" s="56"/>
      <c r="BL874" s="56"/>
      <c r="BM874" s="56"/>
      <c r="BN874" s="56"/>
      <c r="BO874" s="56"/>
      <c r="BP874" s="56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</row>
    <row r="875" ht="18.75" customHeight="1">
      <c r="A875" s="5"/>
      <c r="B875" s="5"/>
      <c r="C875" s="5"/>
      <c r="D875" s="5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  <c r="BI875" s="56"/>
      <c r="BJ875" s="56"/>
      <c r="BK875" s="56"/>
      <c r="BL875" s="56"/>
      <c r="BM875" s="56"/>
      <c r="BN875" s="56"/>
      <c r="BO875" s="56"/>
      <c r="BP875" s="56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</row>
    <row r="876" ht="18.75" customHeight="1">
      <c r="A876" s="5"/>
      <c r="B876" s="5"/>
      <c r="C876" s="5"/>
      <c r="D876" s="5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  <c r="BI876" s="56"/>
      <c r="BJ876" s="56"/>
      <c r="BK876" s="56"/>
      <c r="BL876" s="56"/>
      <c r="BM876" s="56"/>
      <c r="BN876" s="56"/>
      <c r="BO876" s="56"/>
      <c r="BP876" s="56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</row>
    <row r="877" ht="18.75" customHeight="1">
      <c r="A877" s="5"/>
      <c r="B877" s="5"/>
      <c r="C877" s="5"/>
      <c r="D877" s="5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6"/>
      <c r="BF877" s="56"/>
      <c r="BG877" s="56"/>
      <c r="BH877" s="56"/>
      <c r="BI877" s="56"/>
      <c r="BJ877" s="56"/>
      <c r="BK877" s="56"/>
      <c r="BL877" s="56"/>
      <c r="BM877" s="56"/>
      <c r="BN877" s="56"/>
      <c r="BO877" s="56"/>
      <c r="BP877" s="56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</row>
    <row r="878" ht="18.75" customHeight="1">
      <c r="A878" s="5"/>
      <c r="B878" s="5"/>
      <c r="C878" s="5"/>
      <c r="D878" s="5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6"/>
      <c r="BF878" s="56"/>
      <c r="BG878" s="56"/>
      <c r="BH878" s="56"/>
      <c r="BI878" s="56"/>
      <c r="BJ878" s="56"/>
      <c r="BK878" s="56"/>
      <c r="BL878" s="56"/>
      <c r="BM878" s="56"/>
      <c r="BN878" s="56"/>
      <c r="BO878" s="56"/>
      <c r="BP878" s="56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</row>
    <row r="879" ht="18.75" customHeight="1">
      <c r="A879" s="5"/>
      <c r="B879" s="5"/>
      <c r="C879" s="5"/>
      <c r="D879" s="5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  <c r="BI879" s="56"/>
      <c r="BJ879" s="56"/>
      <c r="BK879" s="56"/>
      <c r="BL879" s="56"/>
      <c r="BM879" s="56"/>
      <c r="BN879" s="56"/>
      <c r="BO879" s="56"/>
      <c r="BP879" s="56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</row>
    <row r="880" ht="18.75" customHeight="1">
      <c r="A880" s="5"/>
      <c r="B880" s="5"/>
      <c r="C880" s="5"/>
      <c r="D880" s="5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  <c r="BI880" s="56"/>
      <c r="BJ880" s="56"/>
      <c r="BK880" s="56"/>
      <c r="BL880" s="56"/>
      <c r="BM880" s="56"/>
      <c r="BN880" s="56"/>
      <c r="BO880" s="56"/>
      <c r="BP880" s="56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</row>
    <row r="881" ht="18.75" customHeight="1">
      <c r="A881" s="5"/>
      <c r="B881" s="5"/>
      <c r="C881" s="5"/>
      <c r="D881" s="5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  <c r="BI881" s="56"/>
      <c r="BJ881" s="56"/>
      <c r="BK881" s="56"/>
      <c r="BL881" s="56"/>
      <c r="BM881" s="56"/>
      <c r="BN881" s="56"/>
      <c r="BO881" s="56"/>
      <c r="BP881" s="56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</row>
    <row r="882" ht="18.75" customHeight="1">
      <c r="A882" s="5"/>
      <c r="B882" s="5"/>
      <c r="C882" s="5"/>
      <c r="D882" s="5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/>
      <c r="BF882" s="56"/>
      <c r="BG882" s="56"/>
      <c r="BH882" s="56"/>
      <c r="BI882" s="56"/>
      <c r="BJ882" s="56"/>
      <c r="BK882" s="56"/>
      <c r="BL882" s="56"/>
      <c r="BM882" s="56"/>
      <c r="BN882" s="56"/>
      <c r="BO882" s="56"/>
      <c r="BP882" s="56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</row>
    <row r="883" ht="18.75" customHeight="1">
      <c r="A883" s="5"/>
      <c r="B883" s="5"/>
      <c r="C883" s="5"/>
      <c r="D883" s="5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6"/>
      <c r="BF883" s="56"/>
      <c r="BG883" s="56"/>
      <c r="BH883" s="56"/>
      <c r="BI883" s="56"/>
      <c r="BJ883" s="56"/>
      <c r="BK883" s="56"/>
      <c r="BL883" s="56"/>
      <c r="BM883" s="56"/>
      <c r="BN883" s="56"/>
      <c r="BO883" s="56"/>
      <c r="BP883" s="56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</row>
    <row r="884" ht="18.75" customHeight="1">
      <c r="A884" s="5"/>
      <c r="B884" s="5"/>
      <c r="C884" s="5"/>
      <c r="D884" s="5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  <c r="BI884" s="56"/>
      <c r="BJ884" s="56"/>
      <c r="BK884" s="56"/>
      <c r="BL884" s="56"/>
      <c r="BM884" s="56"/>
      <c r="BN884" s="56"/>
      <c r="BO884" s="56"/>
      <c r="BP884" s="56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</row>
    <row r="885" ht="18.75" customHeight="1">
      <c r="A885" s="5"/>
      <c r="B885" s="5"/>
      <c r="C885" s="5"/>
      <c r="D885" s="5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  <c r="BI885" s="56"/>
      <c r="BJ885" s="56"/>
      <c r="BK885" s="56"/>
      <c r="BL885" s="56"/>
      <c r="BM885" s="56"/>
      <c r="BN885" s="56"/>
      <c r="BO885" s="56"/>
      <c r="BP885" s="56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</row>
    <row r="886" ht="18.75" customHeight="1">
      <c r="A886" s="5"/>
      <c r="B886" s="5"/>
      <c r="C886" s="5"/>
      <c r="D886" s="5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/>
      <c r="BH886" s="56"/>
      <c r="BI886" s="56"/>
      <c r="BJ886" s="56"/>
      <c r="BK886" s="56"/>
      <c r="BL886" s="56"/>
      <c r="BM886" s="56"/>
      <c r="BN886" s="56"/>
      <c r="BO886" s="56"/>
      <c r="BP886" s="56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</row>
    <row r="887" ht="18.75" customHeight="1">
      <c r="A887" s="5"/>
      <c r="B887" s="5"/>
      <c r="C887" s="5"/>
      <c r="D887" s="5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  <c r="BI887" s="56"/>
      <c r="BJ887" s="56"/>
      <c r="BK887" s="56"/>
      <c r="BL887" s="56"/>
      <c r="BM887" s="56"/>
      <c r="BN887" s="56"/>
      <c r="BO887" s="56"/>
      <c r="BP887" s="56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</row>
    <row r="888" ht="18.75" customHeight="1">
      <c r="A888" s="5"/>
      <c r="B888" s="5"/>
      <c r="C888" s="5"/>
      <c r="D888" s="5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  <c r="BI888" s="56"/>
      <c r="BJ888" s="56"/>
      <c r="BK888" s="56"/>
      <c r="BL888" s="56"/>
      <c r="BM888" s="56"/>
      <c r="BN888" s="56"/>
      <c r="BO888" s="56"/>
      <c r="BP888" s="56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</row>
    <row r="889" ht="18.75" customHeight="1">
      <c r="A889" s="5"/>
      <c r="B889" s="5"/>
      <c r="C889" s="5"/>
      <c r="D889" s="5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6"/>
      <c r="BF889" s="56"/>
      <c r="BG889" s="56"/>
      <c r="BH889" s="56"/>
      <c r="BI889" s="56"/>
      <c r="BJ889" s="56"/>
      <c r="BK889" s="56"/>
      <c r="BL889" s="56"/>
      <c r="BM889" s="56"/>
      <c r="BN889" s="56"/>
      <c r="BO889" s="56"/>
      <c r="BP889" s="56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</row>
    <row r="890" ht="18.75" customHeight="1">
      <c r="A890" s="5"/>
      <c r="B890" s="5"/>
      <c r="C890" s="5"/>
      <c r="D890" s="5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</row>
    <row r="891" ht="18.75" customHeight="1">
      <c r="A891" s="5"/>
      <c r="B891" s="5"/>
      <c r="C891" s="5"/>
      <c r="D891" s="5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6"/>
      <c r="BF891" s="56"/>
      <c r="BG891" s="56"/>
      <c r="BH891" s="56"/>
      <c r="BI891" s="56"/>
      <c r="BJ891" s="56"/>
      <c r="BK891" s="56"/>
      <c r="BL891" s="56"/>
      <c r="BM891" s="56"/>
      <c r="BN891" s="56"/>
      <c r="BO891" s="56"/>
      <c r="BP891" s="56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</row>
    <row r="892" ht="18.75" customHeight="1">
      <c r="A892" s="5"/>
      <c r="B892" s="5"/>
      <c r="C892" s="5"/>
      <c r="D892" s="5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6"/>
      <c r="BF892" s="56"/>
      <c r="BG892" s="56"/>
      <c r="BH892" s="56"/>
      <c r="BI892" s="56"/>
      <c r="BJ892" s="56"/>
      <c r="BK892" s="56"/>
      <c r="BL892" s="56"/>
      <c r="BM892" s="56"/>
      <c r="BN892" s="56"/>
      <c r="BO892" s="56"/>
      <c r="BP892" s="56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</row>
    <row r="893" ht="18.75" customHeight="1">
      <c r="A893" s="5"/>
      <c r="B893" s="5"/>
      <c r="C893" s="5"/>
      <c r="D893" s="5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</row>
    <row r="894" ht="18.75" customHeight="1">
      <c r="A894" s="5"/>
      <c r="B894" s="5"/>
      <c r="C894" s="5"/>
      <c r="D894" s="5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  <c r="BI894" s="56"/>
      <c r="BJ894" s="56"/>
      <c r="BK894" s="56"/>
      <c r="BL894" s="56"/>
      <c r="BM894" s="56"/>
      <c r="BN894" s="56"/>
      <c r="BO894" s="56"/>
      <c r="BP894" s="56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</row>
    <row r="895" ht="18.75" customHeight="1">
      <c r="A895" s="5"/>
      <c r="B895" s="5"/>
      <c r="C895" s="5"/>
      <c r="D895" s="5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  <c r="BI895" s="56"/>
      <c r="BJ895" s="56"/>
      <c r="BK895" s="56"/>
      <c r="BL895" s="56"/>
      <c r="BM895" s="56"/>
      <c r="BN895" s="56"/>
      <c r="BO895" s="56"/>
      <c r="BP895" s="56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</row>
    <row r="896" ht="18.75" customHeight="1">
      <c r="A896" s="5"/>
      <c r="B896" s="5"/>
      <c r="C896" s="5"/>
      <c r="D896" s="5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  <c r="BI896" s="56"/>
      <c r="BJ896" s="56"/>
      <c r="BK896" s="56"/>
      <c r="BL896" s="56"/>
      <c r="BM896" s="56"/>
      <c r="BN896" s="56"/>
      <c r="BO896" s="56"/>
      <c r="BP896" s="56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</row>
    <row r="897" ht="18.75" customHeight="1">
      <c r="A897" s="5"/>
      <c r="B897" s="5"/>
      <c r="C897" s="5"/>
      <c r="D897" s="5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</row>
    <row r="898" ht="18.75" customHeight="1">
      <c r="A898" s="5"/>
      <c r="B898" s="5"/>
      <c r="C898" s="5"/>
      <c r="D898" s="5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  <c r="BI898" s="56"/>
      <c r="BJ898" s="56"/>
      <c r="BK898" s="56"/>
      <c r="BL898" s="56"/>
      <c r="BM898" s="56"/>
      <c r="BN898" s="56"/>
      <c r="BO898" s="56"/>
      <c r="BP898" s="56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</row>
    <row r="899" ht="18.75" customHeight="1">
      <c r="A899" s="5"/>
      <c r="B899" s="5"/>
      <c r="C899" s="5"/>
      <c r="D899" s="5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  <c r="BI899" s="56"/>
      <c r="BJ899" s="56"/>
      <c r="BK899" s="56"/>
      <c r="BL899" s="56"/>
      <c r="BM899" s="56"/>
      <c r="BN899" s="56"/>
      <c r="BO899" s="56"/>
      <c r="BP899" s="56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</row>
    <row r="900" ht="18.75" customHeight="1">
      <c r="A900" s="5"/>
      <c r="B900" s="5"/>
      <c r="C900" s="5"/>
      <c r="D900" s="5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/>
      <c r="BJ900" s="56"/>
      <c r="BK900" s="56"/>
      <c r="BL900" s="56"/>
      <c r="BM900" s="56"/>
      <c r="BN900" s="56"/>
      <c r="BO900" s="56"/>
      <c r="BP900" s="56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</row>
    <row r="901" ht="18.75" customHeight="1">
      <c r="A901" s="5"/>
      <c r="B901" s="5"/>
      <c r="C901" s="5"/>
      <c r="D901" s="5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  <c r="BI901" s="56"/>
      <c r="BJ901" s="56"/>
      <c r="BK901" s="56"/>
      <c r="BL901" s="56"/>
      <c r="BM901" s="56"/>
      <c r="BN901" s="56"/>
      <c r="BO901" s="56"/>
      <c r="BP901" s="56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</row>
    <row r="902" ht="18.75" customHeight="1">
      <c r="A902" s="5"/>
      <c r="B902" s="5"/>
      <c r="C902" s="5"/>
      <c r="D902" s="5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6"/>
      <c r="BF902" s="56"/>
      <c r="BG902" s="56"/>
      <c r="BH902" s="56"/>
      <c r="BI902" s="56"/>
      <c r="BJ902" s="56"/>
      <c r="BK902" s="56"/>
      <c r="BL902" s="56"/>
      <c r="BM902" s="56"/>
      <c r="BN902" s="56"/>
      <c r="BO902" s="56"/>
      <c r="BP902" s="56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</row>
    <row r="903" ht="18.75" customHeight="1">
      <c r="A903" s="5"/>
      <c r="B903" s="5"/>
      <c r="C903" s="5"/>
      <c r="D903" s="5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6"/>
      <c r="BF903" s="56"/>
      <c r="BG903" s="56"/>
      <c r="BH903" s="56"/>
      <c r="BI903" s="56"/>
      <c r="BJ903" s="56"/>
      <c r="BK903" s="56"/>
      <c r="BL903" s="56"/>
      <c r="BM903" s="56"/>
      <c r="BN903" s="56"/>
      <c r="BO903" s="56"/>
      <c r="BP903" s="56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</row>
    <row r="904" ht="18.75" customHeight="1">
      <c r="A904" s="5"/>
      <c r="B904" s="5"/>
      <c r="C904" s="5"/>
      <c r="D904" s="5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6"/>
      <c r="BF904" s="56"/>
      <c r="BG904" s="56"/>
      <c r="BH904" s="56"/>
      <c r="BI904" s="56"/>
      <c r="BJ904" s="56"/>
      <c r="BK904" s="56"/>
      <c r="BL904" s="56"/>
      <c r="BM904" s="56"/>
      <c r="BN904" s="56"/>
      <c r="BO904" s="56"/>
      <c r="BP904" s="56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</row>
    <row r="905" ht="18.75" customHeight="1">
      <c r="A905" s="5"/>
      <c r="B905" s="5"/>
      <c r="C905" s="5"/>
      <c r="D905" s="5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6"/>
      <c r="BF905" s="56"/>
      <c r="BG905" s="56"/>
      <c r="BH905" s="56"/>
      <c r="BI905" s="56"/>
      <c r="BJ905" s="56"/>
      <c r="BK905" s="56"/>
      <c r="BL905" s="56"/>
      <c r="BM905" s="56"/>
      <c r="BN905" s="56"/>
      <c r="BO905" s="56"/>
      <c r="BP905" s="56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</row>
    <row r="906" ht="18.75" customHeight="1">
      <c r="A906" s="5"/>
      <c r="B906" s="5"/>
      <c r="C906" s="5"/>
      <c r="D906" s="5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/>
      <c r="BP906" s="56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</row>
    <row r="907" ht="18.75" customHeight="1">
      <c r="A907" s="5"/>
      <c r="B907" s="5"/>
      <c r="C907" s="5"/>
      <c r="D907" s="5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56"/>
      <c r="BH907" s="56"/>
      <c r="BI907" s="56"/>
      <c r="BJ907" s="56"/>
      <c r="BK907" s="56"/>
      <c r="BL907" s="56"/>
      <c r="BM907" s="56"/>
      <c r="BN907" s="56"/>
      <c r="BO907" s="56"/>
      <c r="BP907" s="56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</row>
    <row r="908" ht="18.75" customHeight="1">
      <c r="A908" s="5"/>
      <c r="B908" s="5"/>
      <c r="C908" s="5"/>
      <c r="D908" s="5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6"/>
      <c r="BF908" s="56"/>
      <c r="BG908" s="56"/>
      <c r="BH908" s="56"/>
      <c r="BI908" s="56"/>
      <c r="BJ908" s="56"/>
      <c r="BK908" s="56"/>
      <c r="BL908" s="56"/>
      <c r="BM908" s="56"/>
      <c r="BN908" s="56"/>
      <c r="BO908" s="56"/>
      <c r="BP908" s="56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</row>
    <row r="909" ht="18.75" customHeight="1">
      <c r="A909" s="5"/>
      <c r="B909" s="5"/>
      <c r="C909" s="5"/>
      <c r="D909" s="5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  <c r="BI909" s="56"/>
      <c r="BJ909" s="56"/>
      <c r="BK909" s="56"/>
      <c r="BL909" s="56"/>
      <c r="BM909" s="56"/>
      <c r="BN909" s="56"/>
      <c r="BO909" s="56"/>
      <c r="BP909" s="56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</row>
    <row r="910" ht="18.75" customHeight="1">
      <c r="A910" s="5"/>
      <c r="B910" s="5"/>
      <c r="C910" s="5"/>
      <c r="D910" s="5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6"/>
      <c r="BP910" s="56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</row>
    <row r="911" ht="18.75" customHeight="1">
      <c r="A911" s="5"/>
      <c r="B911" s="5"/>
      <c r="C911" s="5"/>
      <c r="D911" s="5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  <c r="BI911" s="56"/>
      <c r="BJ911" s="56"/>
      <c r="BK911" s="56"/>
      <c r="BL911" s="56"/>
      <c r="BM911" s="56"/>
      <c r="BN911" s="56"/>
      <c r="BO911" s="56"/>
      <c r="BP911" s="56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</row>
    <row r="912" ht="18.75" customHeight="1">
      <c r="A912" s="5"/>
      <c r="B912" s="5"/>
      <c r="C912" s="5"/>
      <c r="D912" s="5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  <c r="BI912" s="56"/>
      <c r="BJ912" s="56"/>
      <c r="BK912" s="56"/>
      <c r="BL912" s="56"/>
      <c r="BM912" s="56"/>
      <c r="BN912" s="56"/>
      <c r="BO912" s="56"/>
      <c r="BP912" s="56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</row>
    <row r="913" ht="18.75" customHeight="1">
      <c r="A913" s="5"/>
      <c r="B913" s="5"/>
      <c r="C913" s="5"/>
      <c r="D913" s="5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6"/>
      <c r="BF913" s="56"/>
      <c r="BG913" s="56"/>
      <c r="BH913" s="56"/>
      <c r="BI913" s="56"/>
      <c r="BJ913" s="56"/>
      <c r="BK913" s="56"/>
      <c r="BL913" s="56"/>
      <c r="BM913" s="56"/>
      <c r="BN913" s="56"/>
      <c r="BO913" s="56"/>
      <c r="BP913" s="56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</row>
    <row r="914" ht="18.75" customHeight="1">
      <c r="A914" s="5"/>
      <c r="B914" s="5"/>
      <c r="C914" s="5"/>
      <c r="D914" s="5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6"/>
      <c r="BF914" s="56"/>
      <c r="BG914" s="56"/>
      <c r="BH914" s="56"/>
      <c r="BI914" s="56"/>
      <c r="BJ914" s="56"/>
      <c r="BK914" s="56"/>
      <c r="BL914" s="56"/>
      <c r="BM914" s="56"/>
      <c r="BN914" s="56"/>
      <c r="BO914" s="56"/>
      <c r="BP914" s="56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</row>
    <row r="915" ht="18.75" customHeight="1">
      <c r="A915" s="5"/>
      <c r="B915" s="5"/>
      <c r="C915" s="5"/>
      <c r="D915" s="5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/>
      <c r="BO915" s="56"/>
      <c r="BP915" s="56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</row>
    <row r="916" ht="18.75" customHeight="1">
      <c r="A916" s="5"/>
      <c r="B916" s="5"/>
      <c r="C916" s="5"/>
      <c r="D916" s="5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/>
      <c r="BP916" s="56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</row>
    <row r="917" ht="18.75" customHeight="1">
      <c r="A917" s="5"/>
      <c r="B917" s="5"/>
      <c r="C917" s="5"/>
      <c r="D917" s="5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/>
      <c r="BO917" s="56"/>
      <c r="BP917" s="56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</row>
    <row r="918" ht="18.75" customHeight="1">
      <c r="A918" s="5"/>
      <c r="B918" s="5"/>
      <c r="C918" s="5"/>
      <c r="D918" s="5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/>
      <c r="BM918" s="56"/>
      <c r="BN918" s="56"/>
      <c r="BO918" s="56"/>
      <c r="BP918" s="56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</row>
    <row r="919" ht="18.75" customHeight="1">
      <c r="A919" s="5"/>
      <c r="B919" s="5"/>
      <c r="C919" s="5"/>
      <c r="D919" s="5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56"/>
      <c r="BH919" s="56"/>
      <c r="BI919" s="56"/>
      <c r="BJ919" s="56"/>
      <c r="BK919" s="56"/>
      <c r="BL919" s="56"/>
      <c r="BM919" s="56"/>
      <c r="BN919" s="56"/>
      <c r="BO919" s="56"/>
      <c r="BP919" s="56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</row>
    <row r="920" ht="18.75" customHeight="1">
      <c r="A920" s="5"/>
      <c r="B920" s="5"/>
      <c r="C920" s="5"/>
      <c r="D920" s="5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56"/>
      <c r="BH920" s="56"/>
      <c r="BI920" s="56"/>
      <c r="BJ920" s="56"/>
      <c r="BK920" s="56"/>
      <c r="BL920" s="56"/>
      <c r="BM920" s="56"/>
      <c r="BN920" s="56"/>
      <c r="BO920" s="56"/>
      <c r="BP920" s="56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</row>
    <row r="921" ht="18.75" customHeight="1">
      <c r="A921" s="5"/>
      <c r="B921" s="5"/>
      <c r="C921" s="5"/>
      <c r="D921" s="5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6"/>
      <c r="BF921" s="56"/>
      <c r="BG921" s="56"/>
      <c r="BH921" s="56"/>
      <c r="BI921" s="56"/>
      <c r="BJ921" s="56"/>
      <c r="BK921" s="56"/>
      <c r="BL921" s="56"/>
      <c r="BM921" s="56"/>
      <c r="BN921" s="56"/>
      <c r="BO921" s="56"/>
      <c r="BP921" s="56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</row>
    <row r="922" ht="18.75" customHeight="1">
      <c r="A922" s="5"/>
      <c r="B922" s="5"/>
      <c r="C922" s="5"/>
      <c r="D922" s="5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6"/>
      <c r="BF922" s="56"/>
      <c r="BG922" s="56"/>
      <c r="BH922" s="56"/>
      <c r="BI922" s="56"/>
      <c r="BJ922" s="56"/>
      <c r="BK922" s="56"/>
      <c r="BL922" s="56"/>
      <c r="BM922" s="56"/>
      <c r="BN922" s="56"/>
      <c r="BO922" s="56"/>
      <c r="BP922" s="56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</row>
    <row r="923" ht="18.75" customHeight="1">
      <c r="A923" s="5"/>
      <c r="B923" s="5"/>
      <c r="C923" s="5"/>
      <c r="D923" s="5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6"/>
      <c r="BF923" s="56"/>
      <c r="BG923" s="56"/>
      <c r="BH923" s="56"/>
      <c r="BI923" s="56"/>
      <c r="BJ923" s="56"/>
      <c r="BK923" s="56"/>
      <c r="BL923" s="56"/>
      <c r="BM923" s="56"/>
      <c r="BN923" s="56"/>
      <c r="BO923" s="56"/>
      <c r="BP923" s="56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</row>
    <row r="924" ht="18.75" customHeight="1">
      <c r="A924" s="5"/>
      <c r="B924" s="5"/>
      <c r="C924" s="5"/>
      <c r="D924" s="5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  <c r="BI924" s="56"/>
      <c r="BJ924" s="56"/>
      <c r="BK924" s="56"/>
      <c r="BL924" s="56"/>
      <c r="BM924" s="56"/>
      <c r="BN924" s="56"/>
      <c r="BO924" s="56"/>
      <c r="BP924" s="56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</row>
    <row r="925" ht="18.75" customHeight="1">
      <c r="A925" s="5"/>
      <c r="B925" s="5"/>
      <c r="C925" s="5"/>
      <c r="D925" s="5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  <c r="BI925" s="56"/>
      <c r="BJ925" s="56"/>
      <c r="BK925" s="56"/>
      <c r="BL925" s="56"/>
      <c r="BM925" s="56"/>
      <c r="BN925" s="56"/>
      <c r="BO925" s="56"/>
      <c r="BP925" s="56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</row>
    <row r="926" ht="18.75" customHeight="1">
      <c r="A926" s="5"/>
      <c r="B926" s="5"/>
      <c r="C926" s="5"/>
      <c r="D926" s="5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  <c r="BI926" s="56"/>
      <c r="BJ926" s="56"/>
      <c r="BK926" s="56"/>
      <c r="BL926" s="56"/>
      <c r="BM926" s="56"/>
      <c r="BN926" s="56"/>
      <c r="BO926" s="56"/>
      <c r="BP926" s="56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</row>
    <row r="927" ht="18.75" customHeight="1">
      <c r="A927" s="5"/>
      <c r="B927" s="5"/>
      <c r="C927" s="5"/>
      <c r="D927" s="5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6"/>
      <c r="BF927" s="56"/>
      <c r="BG927" s="56"/>
      <c r="BH927" s="56"/>
      <c r="BI927" s="56"/>
      <c r="BJ927" s="56"/>
      <c r="BK927" s="56"/>
      <c r="BL927" s="56"/>
      <c r="BM927" s="56"/>
      <c r="BN927" s="56"/>
      <c r="BO927" s="56"/>
      <c r="BP927" s="56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</row>
    <row r="928" ht="18.75" customHeight="1">
      <c r="A928" s="5"/>
      <c r="B928" s="5"/>
      <c r="C928" s="5"/>
      <c r="D928" s="5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  <c r="BI928" s="56"/>
      <c r="BJ928" s="56"/>
      <c r="BK928" s="56"/>
      <c r="BL928" s="56"/>
      <c r="BM928" s="56"/>
      <c r="BN928" s="56"/>
      <c r="BO928" s="56"/>
      <c r="BP928" s="56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</row>
    <row r="929" ht="18.75" customHeight="1">
      <c r="A929" s="5"/>
      <c r="B929" s="5"/>
      <c r="C929" s="5"/>
      <c r="D929" s="5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6"/>
      <c r="BF929" s="56"/>
      <c r="BG929" s="56"/>
      <c r="BH929" s="56"/>
      <c r="BI929" s="56"/>
      <c r="BJ929" s="56"/>
      <c r="BK929" s="56"/>
      <c r="BL929" s="56"/>
      <c r="BM929" s="56"/>
      <c r="BN929" s="56"/>
      <c r="BO929" s="56"/>
      <c r="BP929" s="56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</row>
    <row r="930" ht="18.75" customHeight="1">
      <c r="A930" s="5"/>
      <c r="B930" s="5"/>
      <c r="C930" s="5"/>
      <c r="D930" s="5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/>
      <c r="BF930" s="56"/>
      <c r="BG930" s="56"/>
      <c r="BH930" s="56"/>
      <c r="BI930" s="56"/>
      <c r="BJ930" s="56"/>
      <c r="BK930" s="56"/>
      <c r="BL930" s="56"/>
      <c r="BM930" s="56"/>
      <c r="BN930" s="56"/>
      <c r="BO930" s="56"/>
      <c r="BP930" s="56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</row>
    <row r="931" ht="18.75" customHeight="1">
      <c r="A931" s="5"/>
      <c r="B931" s="5"/>
      <c r="C931" s="5"/>
      <c r="D931" s="5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56"/>
      <c r="BH931" s="56"/>
      <c r="BI931" s="56"/>
      <c r="BJ931" s="56"/>
      <c r="BK931" s="56"/>
      <c r="BL931" s="56"/>
      <c r="BM931" s="56"/>
      <c r="BN931" s="56"/>
      <c r="BO931" s="56"/>
      <c r="BP931" s="56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</row>
    <row r="932" ht="18.75" customHeight="1">
      <c r="A932" s="5"/>
      <c r="B932" s="5"/>
      <c r="C932" s="5"/>
      <c r="D932" s="5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  <c r="BI932" s="56"/>
      <c r="BJ932" s="56"/>
      <c r="BK932" s="56"/>
      <c r="BL932" s="56"/>
      <c r="BM932" s="56"/>
      <c r="BN932" s="56"/>
      <c r="BO932" s="56"/>
      <c r="BP932" s="56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</row>
    <row r="933" ht="18.75" customHeight="1">
      <c r="A933" s="5"/>
      <c r="B933" s="5"/>
      <c r="C933" s="5"/>
      <c r="D933" s="5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  <c r="BI933" s="56"/>
      <c r="BJ933" s="56"/>
      <c r="BK933" s="56"/>
      <c r="BL933" s="56"/>
      <c r="BM933" s="56"/>
      <c r="BN933" s="56"/>
      <c r="BO933" s="56"/>
      <c r="BP933" s="56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</row>
    <row r="934" ht="18.75" customHeight="1">
      <c r="A934" s="5"/>
      <c r="B934" s="5"/>
      <c r="C934" s="5"/>
      <c r="D934" s="5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56"/>
      <c r="BH934" s="56"/>
      <c r="BI934" s="56"/>
      <c r="BJ934" s="56"/>
      <c r="BK934" s="56"/>
      <c r="BL934" s="56"/>
      <c r="BM934" s="56"/>
      <c r="BN934" s="56"/>
      <c r="BO934" s="56"/>
      <c r="BP934" s="56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</row>
    <row r="935" ht="18.75" customHeight="1">
      <c r="A935" s="5"/>
      <c r="B935" s="5"/>
      <c r="C935" s="5"/>
      <c r="D935" s="5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56"/>
      <c r="BH935" s="56"/>
      <c r="BI935" s="56"/>
      <c r="BJ935" s="56"/>
      <c r="BK935" s="56"/>
      <c r="BL935" s="56"/>
      <c r="BM935" s="56"/>
      <c r="BN935" s="56"/>
      <c r="BO935" s="56"/>
      <c r="BP935" s="56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</row>
    <row r="936" ht="18.75" customHeight="1">
      <c r="A936" s="5"/>
      <c r="B936" s="5"/>
      <c r="C936" s="5"/>
      <c r="D936" s="5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6"/>
      <c r="BF936" s="56"/>
      <c r="BG936" s="56"/>
      <c r="BH936" s="56"/>
      <c r="BI936" s="56"/>
      <c r="BJ936" s="56"/>
      <c r="BK936" s="56"/>
      <c r="BL936" s="56"/>
      <c r="BM936" s="56"/>
      <c r="BN936" s="56"/>
      <c r="BO936" s="56"/>
      <c r="BP936" s="56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</row>
    <row r="937" ht="18.75" customHeight="1">
      <c r="A937" s="5"/>
      <c r="B937" s="5"/>
      <c r="C937" s="5"/>
      <c r="D937" s="5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  <c r="BI937" s="56"/>
      <c r="BJ937" s="56"/>
      <c r="BK937" s="56"/>
      <c r="BL937" s="56"/>
      <c r="BM937" s="56"/>
      <c r="BN937" s="56"/>
      <c r="BO937" s="56"/>
      <c r="BP937" s="56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</row>
    <row r="938" ht="18.75" customHeight="1">
      <c r="A938" s="5"/>
      <c r="B938" s="5"/>
      <c r="C938" s="5"/>
      <c r="D938" s="5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</row>
    <row r="939" ht="18.75" customHeight="1">
      <c r="A939" s="5"/>
      <c r="B939" s="5"/>
      <c r="C939" s="5"/>
      <c r="D939" s="5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/>
      <c r="BF939" s="56"/>
      <c r="BG939" s="56"/>
      <c r="BH939" s="56"/>
      <c r="BI939" s="56"/>
      <c r="BJ939" s="56"/>
      <c r="BK939" s="56"/>
      <c r="BL939" s="56"/>
      <c r="BM939" s="56"/>
      <c r="BN939" s="56"/>
      <c r="BO939" s="56"/>
      <c r="BP939" s="56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</row>
    <row r="940" ht="18.75" customHeight="1">
      <c r="A940" s="5"/>
      <c r="B940" s="5"/>
      <c r="C940" s="5"/>
      <c r="D940" s="5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6"/>
      <c r="BF940" s="56"/>
      <c r="BG940" s="56"/>
      <c r="BH940" s="56"/>
      <c r="BI940" s="56"/>
      <c r="BJ940" s="56"/>
      <c r="BK940" s="56"/>
      <c r="BL940" s="56"/>
      <c r="BM940" s="56"/>
      <c r="BN940" s="56"/>
      <c r="BO940" s="56"/>
      <c r="BP940" s="56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</row>
    <row r="941" ht="18.75" customHeight="1">
      <c r="A941" s="5"/>
      <c r="B941" s="5"/>
      <c r="C941" s="5"/>
      <c r="D941" s="5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  <c r="BF941" s="56"/>
      <c r="BG941" s="56"/>
      <c r="BH941" s="56"/>
      <c r="BI941" s="56"/>
      <c r="BJ941" s="56"/>
      <c r="BK941" s="56"/>
      <c r="BL941" s="56"/>
      <c r="BM941" s="56"/>
      <c r="BN941" s="56"/>
      <c r="BO941" s="56"/>
      <c r="BP941" s="56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</row>
    <row r="942" ht="18.75" customHeight="1">
      <c r="A942" s="5"/>
      <c r="B942" s="5"/>
      <c r="C942" s="5"/>
      <c r="D942" s="5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/>
      <c r="BL942" s="56"/>
      <c r="BM942" s="56"/>
      <c r="BN942" s="56"/>
      <c r="BO942" s="56"/>
      <c r="BP942" s="56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</row>
    <row r="943" ht="18.75" customHeight="1">
      <c r="A943" s="5"/>
      <c r="B943" s="5"/>
      <c r="C943" s="5"/>
      <c r="D943" s="5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</row>
    <row r="944" ht="18.75" customHeight="1">
      <c r="A944" s="5"/>
      <c r="B944" s="5"/>
      <c r="C944" s="5"/>
      <c r="D944" s="5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  <c r="BI944" s="56"/>
      <c r="BJ944" s="56"/>
      <c r="BK944" s="56"/>
      <c r="BL944" s="56"/>
      <c r="BM944" s="56"/>
      <c r="BN944" s="56"/>
      <c r="BO944" s="56"/>
      <c r="BP944" s="56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</row>
    <row r="945" ht="18.75" customHeight="1">
      <c r="A945" s="5"/>
      <c r="B945" s="5"/>
      <c r="C945" s="5"/>
      <c r="D945" s="5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6"/>
      <c r="BF945" s="56"/>
      <c r="BG945" s="56"/>
      <c r="BH945" s="56"/>
      <c r="BI945" s="56"/>
      <c r="BJ945" s="56"/>
      <c r="BK945" s="56"/>
      <c r="BL945" s="56"/>
      <c r="BM945" s="56"/>
      <c r="BN945" s="56"/>
      <c r="BO945" s="56"/>
      <c r="BP945" s="56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</row>
    <row r="946" ht="18.75" customHeight="1">
      <c r="A946" s="5"/>
      <c r="B946" s="5"/>
      <c r="C946" s="5"/>
      <c r="D946" s="5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6"/>
      <c r="BF946" s="56"/>
      <c r="BG946" s="56"/>
      <c r="BH946" s="56"/>
      <c r="BI946" s="56"/>
      <c r="BJ946" s="56"/>
      <c r="BK946" s="56"/>
      <c r="BL946" s="56"/>
      <c r="BM946" s="56"/>
      <c r="BN946" s="56"/>
      <c r="BO946" s="56"/>
      <c r="BP946" s="56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</row>
    <row r="947" ht="18.75" customHeight="1">
      <c r="A947" s="5"/>
      <c r="B947" s="5"/>
      <c r="C947" s="5"/>
      <c r="D947" s="5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  <c r="BI947" s="56"/>
      <c r="BJ947" s="56"/>
      <c r="BK947" s="56"/>
      <c r="BL947" s="56"/>
      <c r="BM947" s="56"/>
      <c r="BN947" s="56"/>
      <c r="BO947" s="56"/>
      <c r="BP947" s="56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</row>
    <row r="948" ht="18.75" customHeight="1">
      <c r="A948" s="5"/>
      <c r="B948" s="5"/>
      <c r="C948" s="5"/>
      <c r="D948" s="5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6"/>
      <c r="BF948" s="56"/>
      <c r="BG948" s="56"/>
      <c r="BH948" s="56"/>
      <c r="BI948" s="56"/>
      <c r="BJ948" s="56"/>
      <c r="BK948" s="56"/>
      <c r="BL948" s="56"/>
      <c r="BM948" s="56"/>
      <c r="BN948" s="56"/>
      <c r="BO948" s="56"/>
      <c r="BP948" s="56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</row>
    <row r="949" ht="18.75" customHeight="1">
      <c r="A949" s="5"/>
      <c r="B949" s="5"/>
      <c r="C949" s="5"/>
      <c r="D949" s="5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6"/>
      <c r="BF949" s="56"/>
      <c r="BG949" s="56"/>
      <c r="BH949" s="56"/>
      <c r="BI949" s="56"/>
      <c r="BJ949" s="56"/>
      <c r="BK949" s="56"/>
      <c r="BL949" s="56"/>
      <c r="BM949" s="56"/>
      <c r="BN949" s="56"/>
      <c r="BO949" s="56"/>
      <c r="BP949" s="56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</row>
    <row r="950" ht="18.75" customHeight="1">
      <c r="A950" s="5"/>
      <c r="B950" s="5"/>
      <c r="C950" s="5"/>
      <c r="D950" s="5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6"/>
      <c r="BP950" s="56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</row>
    <row r="951" ht="18.75" customHeight="1">
      <c r="A951" s="5"/>
      <c r="B951" s="5"/>
      <c r="C951" s="5"/>
      <c r="D951" s="5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/>
      <c r="BK951" s="56"/>
      <c r="BL951" s="56"/>
      <c r="BM951" s="56"/>
      <c r="BN951" s="56"/>
      <c r="BO951" s="56"/>
      <c r="BP951" s="56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</row>
    <row r="952" ht="18.75" customHeight="1">
      <c r="A952" s="5"/>
      <c r="B952" s="5"/>
      <c r="C952" s="5"/>
      <c r="D952" s="5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  <c r="BI952" s="56"/>
      <c r="BJ952" s="56"/>
      <c r="BK952" s="56"/>
      <c r="BL952" s="56"/>
      <c r="BM952" s="56"/>
      <c r="BN952" s="56"/>
      <c r="BO952" s="56"/>
      <c r="BP952" s="56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</row>
    <row r="953" ht="18.75" customHeight="1">
      <c r="A953" s="5"/>
      <c r="B953" s="5"/>
      <c r="C953" s="5"/>
      <c r="D953" s="5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/>
      <c r="BM953" s="56"/>
      <c r="BN953" s="56"/>
      <c r="BO953" s="56"/>
      <c r="BP953" s="56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</row>
    <row r="954" ht="18.75" customHeight="1">
      <c r="A954" s="5"/>
      <c r="B954" s="5"/>
      <c r="C954" s="5"/>
      <c r="D954" s="5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  <c r="BI954" s="56"/>
      <c r="BJ954" s="56"/>
      <c r="BK954" s="56"/>
      <c r="BL954" s="56"/>
      <c r="BM954" s="56"/>
      <c r="BN954" s="56"/>
      <c r="BO954" s="56"/>
      <c r="BP954" s="56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</row>
    <row r="955" ht="18.75" customHeight="1">
      <c r="A955" s="5"/>
      <c r="B955" s="5"/>
      <c r="C955" s="5"/>
      <c r="D955" s="5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  <c r="BI955" s="56"/>
      <c r="BJ955" s="56"/>
      <c r="BK955" s="56"/>
      <c r="BL955" s="56"/>
      <c r="BM955" s="56"/>
      <c r="BN955" s="56"/>
      <c r="BO955" s="56"/>
      <c r="BP955" s="56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</row>
    <row r="956" ht="18.75" customHeight="1">
      <c r="A956" s="5"/>
      <c r="B956" s="5"/>
      <c r="C956" s="5"/>
      <c r="D956" s="5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  <c r="BI956" s="56"/>
      <c r="BJ956" s="56"/>
      <c r="BK956" s="56"/>
      <c r="BL956" s="56"/>
      <c r="BM956" s="56"/>
      <c r="BN956" s="56"/>
      <c r="BO956" s="56"/>
      <c r="BP956" s="56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</row>
    <row r="957" ht="18.75" customHeight="1">
      <c r="A957" s="5"/>
      <c r="B957" s="5"/>
      <c r="C957" s="5"/>
      <c r="D957" s="5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  <c r="BI957" s="56"/>
      <c r="BJ957" s="56"/>
      <c r="BK957" s="56"/>
      <c r="BL957" s="56"/>
      <c r="BM957" s="56"/>
      <c r="BN957" s="56"/>
      <c r="BO957" s="56"/>
      <c r="BP957" s="56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</row>
    <row r="958" ht="18.75" customHeight="1">
      <c r="A958" s="5"/>
      <c r="B958" s="5"/>
      <c r="C958" s="5"/>
      <c r="D958" s="5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  <c r="BI958" s="56"/>
      <c r="BJ958" s="56"/>
      <c r="BK958" s="56"/>
      <c r="BL958" s="56"/>
      <c r="BM958" s="56"/>
      <c r="BN958" s="56"/>
      <c r="BO958" s="56"/>
      <c r="BP958" s="56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</row>
    <row r="959" ht="18.75" customHeight="1">
      <c r="A959" s="5"/>
      <c r="B959" s="5"/>
      <c r="C959" s="5"/>
      <c r="D959" s="5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56"/>
      <c r="BH959" s="56"/>
      <c r="BI959" s="56"/>
      <c r="BJ959" s="56"/>
      <c r="BK959" s="56"/>
      <c r="BL959" s="56"/>
      <c r="BM959" s="56"/>
      <c r="BN959" s="56"/>
      <c r="BO959" s="56"/>
      <c r="BP959" s="56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</row>
    <row r="960" ht="18.75" customHeight="1">
      <c r="A960" s="5"/>
      <c r="B960" s="5"/>
      <c r="C960" s="5"/>
      <c r="D960" s="5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6"/>
      <c r="BF960" s="56"/>
      <c r="BG960" s="56"/>
      <c r="BH960" s="56"/>
      <c r="BI960" s="56"/>
      <c r="BJ960" s="56"/>
      <c r="BK960" s="56"/>
      <c r="BL960" s="56"/>
      <c r="BM960" s="56"/>
      <c r="BN960" s="56"/>
      <c r="BO960" s="56"/>
      <c r="BP960" s="56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</row>
    <row r="961" ht="18.75" customHeight="1">
      <c r="A961" s="5"/>
      <c r="B961" s="5"/>
      <c r="C961" s="5"/>
      <c r="D961" s="5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  <c r="BI961" s="56"/>
      <c r="BJ961" s="56"/>
      <c r="BK961" s="56"/>
      <c r="BL961" s="56"/>
      <c r="BM961" s="56"/>
      <c r="BN961" s="56"/>
      <c r="BO961" s="56"/>
      <c r="BP961" s="56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</row>
    <row r="962" ht="18.75" customHeight="1">
      <c r="A962" s="5"/>
      <c r="B962" s="5"/>
      <c r="C962" s="5"/>
      <c r="D962" s="5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  <c r="BI962" s="56"/>
      <c r="BJ962" s="56"/>
      <c r="BK962" s="56"/>
      <c r="BL962" s="56"/>
      <c r="BM962" s="56"/>
      <c r="BN962" s="56"/>
      <c r="BO962" s="56"/>
      <c r="BP962" s="56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</row>
    <row r="963" ht="18.75" customHeight="1">
      <c r="A963" s="5"/>
      <c r="B963" s="5"/>
      <c r="C963" s="5"/>
      <c r="D963" s="5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  <c r="BI963" s="56"/>
      <c r="BJ963" s="56"/>
      <c r="BK963" s="56"/>
      <c r="BL963" s="56"/>
      <c r="BM963" s="56"/>
      <c r="BN963" s="56"/>
      <c r="BO963" s="56"/>
      <c r="BP963" s="56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</row>
    <row r="964" ht="18.75" customHeight="1">
      <c r="A964" s="5"/>
      <c r="B964" s="5"/>
      <c r="C964" s="5"/>
      <c r="D964" s="5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6"/>
      <c r="BF964" s="56"/>
      <c r="BG964" s="56"/>
      <c r="BH964" s="56"/>
      <c r="BI964" s="56"/>
      <c r="BJ964" s="56"/>
      <c r="BK964" s="56"/>
      <c r="BL964" s="56"/>
      <c r="BM964" s="56"/>
      <c r="BN964" s="56"/>
      <c r="BO964" s="56"/>
      <c r="BP964" s="56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</row>
    <row r="965" ht="18.75" customHeight="1">
      <c r="A965" s="5"/>
      <c r="B965" s="5"/>
      <c r="C965" s="5"/>
      <c r="D965" s="5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6"/>
      <c r="BF965" s="56"/>
      <c r="BG965" s="56"/>
      <c r="BH965" s="56"/>
      <c r="BI965" s="56"/>
      <c r="BJ965" s="56"/>
      <c r="BK965" s="56"/>
      <c r="BL965" s="56"/>
      <c r="BM965" s="56"/>
      <c r="BN965" s="56"/>
      <c r="BO965" s="56"/>
      <c r="BP965" s="56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</row>
    <row r="966" ht="18.75" customHeight="1">
      <c r="A966" s="5"/>
      <c r="B966" s="5"/>
      <c r="C966" s="5"/>
      <c r="D966" s="5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56"/>
      <c r="BH966" s="56"/>
      <c r="BI966" s="56"/>
      <c r="BJ966" s="56"/>
      <c r="BK966" s="56"/>
      <c r="BL966" s="56"/>
      <c r="BM966" s="56"/>
      <c r="BN966" s="56"/>
      <c r="BO966" s="56"/>
      <c r="BP966" s="56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</row>
    <row r="967" ht="18.75" customHeight="1">
      <c r="A967" s="5"/>
      <c r="B967" s="5"/>
      <c r="C967" s="5"/>
      <c r="D967" s="5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/>
      <c r="BJ967" s="56"/>
      <c r="BK967" s="56"/>
      <c r="BL967" s="56"/>
      <c r="BM967" s="56"/>
      <c r="BN967" s="56"/>
      <c r="BO967" s="56"/>
      <c r="BP967" s="56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</row>
    <row r="968" ht="18.75" customHeight="1">
      <c r="A968" s="5"/>
      <c r="B968" s="5"/>
      <c r="C968" s="5"/>
      <c r="D968" s="5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6"/>
      <c r="BF968" s="56"/>
      <c r="BG968" s="56"/>
      <c r="BH968" s="56"/>
      <c r="BI968" s="56"/>
      <c r="BJ968" s="56"/>
      <c r="BK968" s="56"/>
      <c r="BL968" s="56"/>
      <c r="BM968" s="56"/>
      <c r="BN968" s="56"/>
      <c r="BO968" s="56"/>
      <c r="BP968" s="56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</row>
    <row r="969" ht="18.75" customHeight="1">
      <c r="A969" s="5"/>
      <c r="B969" s="5"/>
      <c r="C969" s="5"/>
      <c r="D969" s="5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6"/>
      <c r="BF969" s="56"/>
      <c r="BG969" s="56"/>
      <c r="BH969" s="56"/>
      <c r="BI969" s="56"/>
      <c r="BJ969" s="56"/>
      <c r="BK969" s="56"/>
      <c r="BL969" s="56"/>
      <c r="BM969" s="56"/>
      <c r="BN969" s="56"/>
      <c r="BO969" s="56"/>
      <c r="BP969" s="56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</row>
    <row r="970" ht="18.75" customHeight="1">
      <c r="A970" s="5"/>
      <c r="B970" s="5"/>
      <c r="C970" s="5"/>
      <c r="D970" s="5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6"/>
      <c r="BF970" s="56"/>
      <c r="BG970" s="56"/>
      <c r="BH970" s="56"/>
      <c r="BI970" s="56"/>
      <c r="BJ970" s="56"/>
      <c r="BK970" s="56"/>
      <c r="BL970" s="56"/>
      <c r="BM970" s="56"/>
      <c r="BN970" s="56"/>
      <c r="BO970" s="56"/>
      <c r="BP970" s="56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</row>
    <row r="971" ht="18.75" customHeight="1">
      <c r="A971" s="5"/>
      <c r="B971" s="5"/>
      <c r="C971" s="5"/>
      <c r="D971" s="5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  <c r="BI971" s="56"/>
      <c r="BJ971" s="56"/>
      <c r="BK971" s="56"/>
      <c r="BL971" s="56"/>
      <c r="BM971" s="56"/>
      <c r="BN971" s="56"/>
      <c r="BO971" s="56"/>
      <c r="BP971" s="56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</row>
    <row r="972" ht="18.75" customHeight="1">
      <c r="A972" s="5"/>
      <c r="B972" s="5"/>
      <c r="C972" s="5"/>
      <c r="D972" s="5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6"/>
      <c r="BF972" s="56"/>
      <c r="BG972" s="56"/>
      <c r="BH972" s="56"/>
      <c r="BI972" s="56"/>
      <c r="BJ972" s="56"/>
      <c r="BK972" s="56"/>
      <c r="BL972" s="56"/>
      <c r="BM972" s="56"/>
      <c r="BN972" s="56"/>
      <c r="BO972" s="56"/>
      <c r="BP972" s="56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</row>
    <row r="973" ht="18.75" customHeight="1">
      <c r="A973" s="5"/>
      <c r="B973" s="5"/>
      <c r="C973" s="5"/>
      <c r="D973" s="5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6"/>
      <c r="BF973" s="56"/>
      <c r="BG973" s="56"/>
      <c r="BH973" s="56"/>
      <c r="BI973" s="56"/>
      <c r="BJ973" s="56"/>
      <c r="BK973" s="56"/>
      <c r="BL973" s="56"/>
      <c r="BM973" s="56"/>
      <c r="BN973" s="56"/>
      <c r="BO973" s="56"/>
      <c r="BP973" s="56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</row>
    <row r="974" ht="18.75" customHeight="1">
      <c r="A974" s="5"/>
      <c r="B974" s="5"/>
      <c r="C974" s="5"/>
      <c r="D974" s="5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6"/>
      <c r="BF974" s="56"/>
      <c r="BG974" s="56"/>
      <c r="BH974" s="56"/>
      <c r="BI974" s="56"/>
      <c r="BJ974" s="56"/>
      <c r="BK974" s="56"/>
      <c r="BL974" s="56"/>
      <c r="BM974" s="56"/>
      <c r="BN974" s="56"/>
      <c r="BO974" s="56"/>
      <c r="BP974" s="56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</row>
    <row r="975" ht="18.75" customHeight="1">
      <c r="A975" s="5"/>
      <c r="B975" s="5"/>
      <c r="C975" s="5"/>
      <c r="D975" s="5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6"/>
      <c r="BF975" s="56"/>
      <c r="BG975" s="56"/>
      <c r="BH975" s="56"/>
      <c r="BI975" s="56"/>
      <c r="BJ975" s="56"/>
      <c r="BK975" s="56"/>
      <c r="BL975" s="56"/>
      <c r="BM975" s="56"/>
      <c r="BN975" s="56"/>
      <c r="BO975" s="56"/>
      <c r="BP975" s="56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</row>
    <row r="976" ht="18.75" customHeight="1">
      <c r="A976" s="5"/>
      <c r="B976" s="5"/>
      <c r="C976" s="5"/>
      <c r="D976" s="5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6"/>
      <c r="BF976" s="56"/>
      <c r="BG976" s="56"/>
      <c r="BH976" s="56"/>
      <c r="BI976" s="56"/>
      <c r="BJ976" s="56"/>
      <c r="BK976" s="56"/>
      <c r="BL976" s="56"/>
      <c r="BM976" s="56"/>
      <c r="BN976" s="56"/>
      <c r="BO976" s="56"/>
      <c r="BP976" s="56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</row>
    <row r="977" ht="18.75" customHeight="1">
      <c r="A977" s="5"/>
      <c r="B977" s="5"/>
      <c r="C977" s="5"/>
      <c r="D977" s="5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6"/>
      <c r="BF977" s="56"/>
      <c r="BG977" s="56"/>
      <c r="BH977" s="56"/>
      <c r="BI977" s="56"/>
      <c r="BJ977" s="56"/>
      <c r="BK977" s="56"/>
      <c r="BL977" s="56"/>
      <c r="BM977" s="56"/>
      <c r="BN977" s="56"/>
      <c r="BO977" s="56"/>
      <c r="BP977" s="56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</row>
    <row r="978" ht="18.75" customHeight="1">
      <c r="A978" s="5"/>
      <c r="B978" s="5"/>
      <c r="C978" s="5"/>
      <c r="D978" s="5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6"/>
      <c r="BF978" s="56"/>
      <c r="BG978" s="56"/>
      <c r="BH978" s="56"/>
      <c r="BI978" s="56"/>
      <c r="BJ978" s="56"/>
      <c r="BK978" s="56"/>
      <c r="BL978" s="56"/>
      <c r="BM978" s="56"/>
      <c r="BN978" s="56"/>
      <c r="BO978" s="56"/>
      <c r="BP978" s="56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</row>
    <row r="979" ht="18.75" customHeight="1">
      <c r="A979" s="5"/>
      <c r="B979" s="5"/>
      <c r="C979" s="5"/>
      <c r="D979" s="5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56"/>
      <c r="BH979" s="56"/>
      <c r="BI979" s="56"/>
      <c r="BJ979" s="56"/>
      <c r="BK979" s="56"/>
      <c r="BL979" s="56"/>
      <c r="BM979" s="56"/>
      <c r="BN979" s="56"/>
      <c r="BO979" s="56"/>
      <c r="BP979" s="56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</row>
    <row r="980" ht="18.75" customHeight="1">
      <c r="A980" s="5"/>
      <c r="B980" s="5"/>
      <c r="C980" s="5"/>
      <c r="D980" s="5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6"/>
      <c r="BF980" s="56"/>
      <c r="BG980" s="56"/>
      <c r="BH980" s="56"/>
      <c r="BI980" s="56"/>
      <c r="BJ980" s="56"/>
      <c r="BK980" s="56"/>
      <c r="BL980" s="56"/>
      <c r="BM980" s="56"/>
      <c r="BN980" s="56"/>
      <c r="BO980" s="56"/>
      <c r="BP980" s="56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</row>
    <row r="981" ht="18.75" customHeight="1">
      <c r="A981" s="5"/>
      <c r="B981" s="5"/>
      <c r="C981" s="5"/>
      <c r="D981" s="5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  <c r="BF981" s="56"/>
      <c r="BG981" s="56"/>
      <c r="BH981" s="56"/>
      <c r="BI981" s="56"/>
      <c r="BJ981" s="56"/>
      <c r="BK981" s="56"/>
      <c r="BL981" s="56"/>
      <c r="BM981" s="56"/>
      <c r="BN981" s="56"/>
      <c r="BO981" s="56"/>
      <c r="BP981" s="56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</row>
    <row r="982" ht="18.75" customHeight="1">
      <c r="A982" s="5"/>
      <c r="B982" s="5"/>
      <c r="C982" s="5"/>
      <c r="D982" s="5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/>
      <c r="BH982" s="56"/>
      <c r="BI982" s="56"/>
      <c r="BJ982" s="56"/>
      <c r="BK982" s="56"/>
      <c r="BL982" s="56"/>
      <c r="BM982" s="56"/>
      <c r="BN982" s="56"/>
      <c r="BO982" s="56"/>
      <c r="BP982" s="56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</row>
    <row r="983" ht="18.75" customHeight="1">
      <c r="A983" s="5"/>
      <c r="B983" s="5"/>
      <c r="C983" s="5"/>
      <c r="D983" s="5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6"/>
      <c r="BF983" s="56"/>
      <c r="BG983" s="56"/>
      <c r="BH983" s="56"/>
      <c r="BI983" s="56"/>
      <c r="BJ983" s="56"/>
      <c r="BK983" s="56"/>
      <c r="BL983" s="56"/>
      <c r="BM983" s="56"/>
      <c r="BN983" s="56"/>
      <c r="BO983" s="56"/>
      <c r="BP983" s="56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</row>
    <row r="984" ht="18.75" customHeight="1">
      <c r="A984" s="5"/>
      <c r="B984" s="5"/>
      <c r="C984" s="5"/>
      <c r="D984" s="5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/>
      <c r="BI984" s="56"/>
      <c r="BJ984" s="56"/>
      <c r="BK984" s="56"/>
      <c r="BL984" s="56"/>
      <c r="BM984" s="56"/>
      <c r="BN984" s="56"/>
      <c r="BO984" s="56"/>
      <c r="BP984" s="56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</row>
    <row r="985" ht="18.75" customHeight="1">
      <c r="A985" s="5"/>
      <c r="B985" s="5"/>
      <c r="C985" s="5"/>
      <c r="D985" s="5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6"/>
      <c r="BF985" s="56"/>
      <c r="BG985" s="56"/>
      <c r="BH985" s="56"/>
      <c r="BI985" s="56"/>
      <c r="BJ985" s="56"/>
      <c r="BK985" s="56"/>
      <c r="BL985" s="56"/>
      <c r="BM985" s="56"/>
      <c r="BN985" s="56"/>
      <c r="BO985" s="56"/>
      <c r="BP985" s="56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</row>
    <row r="986" ht="18.75" customHeight="1">
      <c r="A986" s="5"/>
      <c r="B986" s="5"/>
      <c r="C986" s="5"/>
      <c r="D986" s="5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6"/>
      <c r="BF986" s="56"/>
      <c r="BG986" s="56"/>
      <c r="BH986" s="56"/>
      <c r="BI986" s="56"/>
      <c r="BJ986" s="56"/>
      <c r="BK986" s="56"/>
      <c r="BL986" s="56"/>
      <c r="BM986" s="56"/>
      <c r="BN986" s="56"/>
      <c r="BO986" s="56"/>
      <c r="BP986" s="56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</row>
    <row r="987" ht="18.75" customHeight="1">
      <c r="A987" s="5"/>
      <c r="B987" s="5"/>
      <c r="C987" s="5"/>
      <c r="D987" s="5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6"/>
      <c r="BF987" s="56"/>
      <c r="BG987" s="56"/>
      <c r="BH987" s="56"/>
      <c r="BI987" s="56"/>
      <c r="BJ987" s="56"/>
      <c r="BK987" s="56"/>
      <c r="BL987" s="56"/>
      <c r="BM987" s="56"/>
      <c r="BN987" s="56"/>
      <c r="BO987" s="56"/>
      <c r="BP987" s="56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</row>
    <row r="988" ht="18.75" customHeight="1">
      <c r="A988" s="5"/>
      <c r="B988" s="5"/>
      <c r="C988" s="5"/>
      <c r="D988" s="5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6"/>
      <c r="BF988" s="56"/>
      <c r="BG988" s="56"/>
      <c r="BH988" s="56"/>
      <c r="BI988" s="56"/>
      <c r="BJ988" s="56"/>
      <c r="BK988" s="56"/>
      <c r="BL988" s="56"/>
      <c r="BM988" s="56"/>
      <c r="BN988" s="56"/>
      <c r="BO988" s="56"/>
      <c r="BP988" s="56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</row>
    <row r="989" ht="18.75" customHeight="1">
      <c r="A989" s="5"/>
      <c r="B989" s="5"/>
      <c r="C989" s="5"/>
      <c r="D989" s="5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6"/>
      <c r="BF989" s="56"/>
      <c r="BG989" s="56"/>
      <c r="BH989" s="56"/>
      <c r="BI989" s="56"/>
      <c r="BJ989" s="56"/>
      <c r="BK989" s="56"/>
      <c r="BL989" s="56"/>
      <c r="BM989" s="56"/>
      <c r="BN989" s="56"/>
      <c r="BO989" s="56"/>
      <c r="BP989" s="56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</row>
    <row r="990" ht="18.75" customHeight="1">
      <c r="A990" s="5"/>
      <c r="B990" s="5"/>
      <c r="C990" s="5"/>
      <c r="D990" s="5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6"/>
      <c r="BP990" s="56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</row>
    <row r="991" ht="18.75" customHeight="1">
      <c r="A991" s="5"/>
      <c r="B991" s="5"/>
      <c r="C991" s="5"/>
      <c r="D991" s="5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56"/>
      <c r="BH991" s="56"/>
      <c r="BI991" s="56"/>
      <c r="BJ991" s="56"/>
      <c r="BK991" s="56"/>
      <c r="BL991" s="56"/>
      <c r="BM991" s="56"/>
      <c r="BN991" s="56"/>
      <c r="BO991" s="56"/>
      <c r="BP991" s="56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</row>
    <row r="992" ht="18.75" customHeight="1">
      <c r="A992" s="5"/>
      <c r="B992" s="5"/>
      <c r="C992" s="5"/>
      <c r="D992" s="5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6"/>
      <c r="BF992" s="56"/>
      <c r="BG992" s="56"/>
      <c r="BH992" s="56"/>
      <c r="BI992" s="56"/>
      <c r="BJ992" s="56"/>
      <c r="BK992" s="56"/>
      <c r="BL992" s="56"/>
      <c r="BM992" s="56"/>
      <c r="BN992" s="56"/>
      <c r="BO992" s="56"/>
      <c r="BP992" s="56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</row>
    <row r="993" ht="18.75" customHeight="1">
      <c r="A993" s="5"/>
      <c r="B993" s="5"/>
      <c r="C993" s="5"/>
      <c r="D993" s="5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6"/>
      <c r="BF993" s="56"/>
      <c r="BG993" s="56"/>
      <c r="BH993" s="56"/>
      <c r="BI993" s="56"/>
      <c r="BJ993" s="56"/>
      <c r="BK993" s="56"/>
      <c r="BL993" s="56"/>
      <c r="BM993" s="56"/>
      <c r="BN993" s="56"/>
      <c r="BO993" s="56"/>
      <c r="BP993" s="56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</row>
    <row r="994" ht="18.75" customHeight="1">
      <c r="A994" s="5"/>
      <c r="B994" s="5"/>
      <c r="C994" s="5"/>
      <c r="D994" s="5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6"/>
      <c r="BF994" s="56"/>
      <c r="BG994" s="56"/>
      <c r="BH994" s="56"/>
      <c r="BI994" s="56"/>
      <c r="BJ994" s="56"/>
      <c r="BK994" s="56"/>
      <c r="BL994" s="56"/>
      <c r="BM994" s="56"/>
      <c r="BN994" s="56"/>
      <c r="BO994" s="56"/>
      <c r="BP994" s="56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</row>
    <row r="995" ht="18.75" customHeight="1">
      <c r="A995" s="5"/>
      <c r="B995" s="5"/>
      <c r="C995" s="5"/>
      <c r="D995" s="5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56"/>
      <c r="BH995" s="56"/>
      <c r="BI995" s="56"/>
      <c r="BJ995" s="56"/>
      <c r="BK995" s="56"/>
      <c r="BL995" s="56"/>
      <c r="BM995" s="56"/>
      <c r="BN995" s="56"/>
      <c r="BO995" s="56"/>
      <c r="BP995" s="56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</row>
    <row r="996" ht="18.75" customHeight="1">
      <c r="A996" s="5"/>
      <c r="B996" s="5"/>
      <c r="C996" s="5"/>
      <c r="D996" s="5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  <c r="BI996" s="56"/>
      <c r="BJ996" s="56"/>
      <c r="BK996" s="56"/>
      <c r="BL996" s="56"/>
      <c r="BM996" s="56"/>
      <c r="BN996" s="56"/>
      <c r="BO996" s="56"/>
      <c r="BP996" s="56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</row>
    <row r="997" ht="18.75" customHeight="1">
      <c r="A997" s="5"/>
      <c r="B997" s="5"/>
      <c r="C997" s="5"/>
      <c r="D997" s="5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6"/>
      <c r="BF997" s="56"/>
      <c r="BG997" s="56"/>
      <c r="BH997" s="56"/>
      <c r="BI997" s="56"/>
      <c r="BJ997" s="56"/>
      <c r="BK997" s="56"/>
      <c r="BL997" s="56"/>
      <c r="BM997" s="56"/>
      <c r="BN997" s="56"/>
      <c r="BO997" s="56"/>
      <c r="BP997" s="56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</row>
    <row r="998" ht="18.75" customHeight="1">
      <c r="A998" s="5"/>
      <c r="B998" s="5"/>
      <c r="C998" s="5"/>
      <c r="D998" s="5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56"/>
      <c r="BH998" s="56"/>
      <c r="BI998" s="56"/>
      <c r="BJ998" s="56"/>
      <c r="BK998" s="56"/>
      <c r="BL998" s="56"/>
      <c r="BM998" s="56"/>
      <c r="BN998" s="56"/>
      <c r="BO998" s="56"/>
      <c r="BP998" s="56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</row>
    <row r="999" ht="18.75" customHeight="1">
      <c r="A999" s="5"/>
      <c r="B999" s="5"/>
      <c r="C999" s="5"/>
      <c r="D999" s="5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  <c r="BI999" s="56"/>
      <c r="BJ999" s="56"/>
      <c r="BK999" s="56"/>
      <c r="BL999" s="56"/>
      <c r="BM999" s="56"/>
      <c r="BN999" s="56"/>
      <c r="BO999" s="56"/>
      <c r="BP999" s="56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</row>
    <row r="1000" ht="18.75" customHeight="1">
      <c r="A1000" s="5"/>
      <c r="B1000" s="5"/>
      <c r="C1000" s="5"/>
      <c r="D1000" s="5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6"/>
      <c r="BF1000" s="56"/>
      <c r="BG1000" s="56"/>
      <c r="BH1000" s="56"/>
      <c r="BI1000" s="56"/>
      <c r="BJ1000" s="56"/>
      <c r="BK1000" s="56"/>
      <c r="BL1000" s="56"/>
      <c r="BM1000" s="56"/>
      <c r="BN1000" s="56"/>
      <c r="BO1000" s="56"/>
      <c r="BP1000" s="56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</row>
  </sheetData>
  <mergeCells count="68"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BM3:BP3"/>
    <mergeCell ref="A1:AN1"/>
    <mergeCell ref="A2:A4"/>
    <mergeCell ref="B2:C3"/>
    <mergeCell ref="E2:AB2"/>
    <mergeCell ref="AO2:BP2"/>
    <mergeCell ref="E3:H3"/>
    <mergeCell ref="I3:L3"/>
    <mergeCell ref="A39:D39"/>
    <mergeCell ref="A40:D40"/>
    <mergeCell ref="A41:D41"/>
    <mergeCell ref="A32:D32"/>
    <mergeCell ref="A33:D33"/>
    <mergeCell ref="A34:D34"/>
    <mergeCell ref="A35:D35"/>
    <mergeCell ref="A36:D36"/>
    <mergeCell ref="A37:D37"/>
    <mergeCell ref="A38:D38"/>
    <mergeCell ref="M3:P3"/>
    <mergeCell ref="Q3:T3"/>
    <mergeCell ref="A7:A8"/>
    <mergeCell ref="B7:B8"/>
    <mergeCell ref="C7:C8"/>
    <mergeCell ref="B9:B10"/>
    <mergeCell ref="C9:C10"/>
    <mergeCell ref="A9:A10"/>
    <mergeCell ref="A11:A12"/>
    <mergeCell ref="B11:B12"/>
    <mergeCell ref="C11:C12"/>
    <mergeCell ref="A13:A14"/>
    <mergeCell ref="B13:B14"/>
    <mergeCell ref="C13:C1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  <mergeCell ref="A27:A28"/>
    <mergeCell ref="B27:B28"/>
    <mergeCell ref="C27:C28"/>
    <mergeCell ref="A29:A30"/>
    <mergeCell ref="B29:B30"/>
    <mergeCell ref="C29:C30"/>
    <mergeCell ref="A31:D31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4.43"/>
    <col customWidth="1" min="3" max="26" width="8.71"/>
  </cols>
  <sheetData>
    <row r="1" ht="14.25" customHeight="1"/>
    <row r="2" ht="14.25" customHeight="1">
      <c r="B2" s="106" t="s">
        <v>101</v>
      </c>
      <c r="C2" s="12"/>
      <c r="D2" s="107" t="s">
        <v>102</v>
      </c>
    </row>
    <row r="3" ht="14.25" customHeight="1">
      <c r="B3" s="108"/>
      <c r="C3" s="11"/>
      <c r="D3" s="12"/>
    </row>
    <row r="4" ht="14.25" customHeight="1">
      <c r="B4" s="109" t="s">
        <v>103</v>
      </c>
      <c r="C4" s="11"/>
      <c r="D4" s="12"/>
    </row>
    <row r="5" ht="14.25" customHeight="1">
      <c r="B5" s="110" t="s">
        <v>104</v>
      </c>
      <c r="C5" s="12"/>
      <c r="D5" s="111" t="s">
        <v>105</v>
      </c>
    </row>
    <row r="6" ht="14.25" customHeight="1">
      <c r="B6" s="110" t="s">
        <v>106</v>
      </c>
      <c r="C6" s="12"/>
      <c r="D6" s="111"/>
    </row>
    <row r="7" ht="14.25" customHeight="1">
      <c r="B7" s="110" t="s">
        <v>107</v>
      </c>
      <c r="C7" s="12"/>
      <c r="D7" s="111" t="s">
        <v>105</v>
      </c>
    </row>
    <row r="8" ht="14.25" customHeight="1">
      <c r="B8" s="110" t="s">
        <v>108</v>
      </c>
      <c r="C8" s="12"/>
      <c r="D8" s="111"/>
    </row>
    <row r="9" ht="14.25" customHeight="1">
      <c r="B9" s="108"/>
      <c r="C9" s="11"/>
      <c r="D9" s="12"/>
    </row>
    <row r="10" ht="14.25" customHeight="1">
      <c r="B10" s="112" t="s">
        <v>109</v>
      </c>
      <c r="C10" s="11"/>
      <c r="D10" s="12"/>
    </row>
    <row r="11" ht="14.25" customHeight="1">
      <c r="B11" s="110" t="s">
        <v>110</v>
      </c>
      <c r="C11" s="12"/>
      <c r="D11" s="111" t="s">
        <v>105</v>
      </c>
    </row>
    <row r="12" ht="14.25" customHeight="1">
      <c r="B12" s="110" t="s">
        <v>111</v>
      </c>
      <c r="C12" s="12"/>
      <c r="D12" s="111" t="s">
        <v>105</v>
      </c>
    </row>
    <row r="13" ht="14.25" customHeight="1">
      <c r="B13" s="110" t="s">
        <v>112</v>
      </c>
      <c r="C13" s="12"/>
      <c r="D13" s="111" t="s">
        <v>105</v>
      </c>
    </row>
    <row r="14" ht="14.25" customHeight="1">
      <c r="B14" s="110" t="s">
        <v>113</v>
      </c>
      <c r="C14" s="12"/>
      <c r="D14" s="111"/>
    </row>
    <row r="15" ht="14.25" customHeight="1">
      <c r="B15" s="108"/>
      <c r="C15" s="11"/>
      <c r="D15" s="12"/>
    </row>
    <row r="16" ht="14.25" customHeight="1">
      <c r="B16" s="113" t="s">
        <v>114</v>
      </c>
      <c r="C16" s="11"/>
      <c r="D16" s="12"/>
    </row>
    <row r="17" ht="14.25" customHeight="1">
      <c r="B17" s="110" t="s">
        <v>115</v>
      </c>
      <c r="C17" s="12"/>
      <c r="D17" s="111" t="s">
        <v>105</v>
      </c>
    </row>
    <row r="18" ht="14.25" customHeight="1">
      <c r="B18" s="110" t="s">
        <v>116</v>
      </c>
      <c r="C18" s="12"/>
      <c r="D18" s="111" t="s">
        <v>105</v>
      </c>
    </row>
    <row r="19" ht="14.25" customHeight="1">
      <c r="B19" s="110" t="s">
        <v>117</v>
      </c>
      <c r="C19" s="12"/>
      <c r="D19" s="111"/>
    </row>
    <row r="20" ht="14.25" customHeight="1">
      <c r="B20" s="110" t="s">
        <v>118</v>
      </c>
      <c r="C20" s="12"/>
      <c r="D20" s="111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B2:C2"/>
    <mergeCell ref="B3:D3"/>
    <mergeCell ref="B4:D4"/>
    <mergeCell ref="B5:C5"/>
    <mergeCell ref="B6:C6"/>
    <mergeCell ref="B7:C7"/>
    <mergeCell ref="B8:C8"/>
    <mergeCell ref="B16:D16"/>
    <mergeCell ref="B17:C17"/>
    <mergeCell ref="B18:C18"/>
    <mergeCell ref="B19:C19"/>
    <mergeCell ref="B20:C20"/>
    <mergeCell ref="B9:D9"/>
    <mergeCell ref="B10:D10"/>
    <mergeCell ref="B11:C11"/>
    <mergeCell ref="B12:C12"/>
    <mergeCell ref="B13:C13"/>
    <mergeCell ref="B14:C14"/>
    <mergeCell ref="B15:D15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43.0"/>
    <col customWidth="1" min="2" max="2" width="8.29"/>
    <col customWidth="1" min="3" max="3" width="6.86"/>
    <col customWidth="1" min="4" max="4" width="27.43"/>
    <col customWidth="1" min="5" max="7" width="6.0"/>
    <col customWidth="1" min="8" max="8" width="6.43"/>
    <col customWidth="1" min="9" max="23" width="6.86"/>
    <col customWidth="1" min="24" max="24" width="7.71"/>
    <col customWidth="1" hidden="1" min="25" max="27" width="6.86"/>
    <col customWidth="1" hidden="1" min="28" max="31" width="7.86"/>
    <col customWidth="1" hidden="1" min="32" max="33" width="7.43"/>
    <col customWidth="1" hidden="1" min="34" max="37" width="7.86"/>
    <col customWidth="1" hidden="1" min="38" max="38" width="7.43"/>
    <col customWidth="1" hidden="1" min="39" max="39" width="7.86"/>
    <col customWidth="1" hidden="1" min="40" max="40" width="7.43"/>
    <col customWidth="1" hidden="1" min="41" max="43" width="7.86"/>
    <col customWidth="1" hidden="1" min="44" max="44" width="7.43"/>
    <col customWidth="1" hidden="1" min="45" max="50" width="7.86"/>
    <col customWidth="1" hidden="1" min="51" max="52" width="8.29"/>
    <col customWidth="1" hidden="1" min="53" max="67" width="6.86"/>
    <col customWidth="1" hidden="1" min="68" max="68" width="7.86"/>
    <col customWidth="1" min="69" max="85" width="9.14"/>
  </cols>
  <sheetData>
    <row r="1" ht="41.25" customHeight="1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ht="38.25" customHeight="1">
      <c r="A2" s="6" t="s">
        <v>1</v>
      </c>
      <c r="B2" s="7" t="s">
        <v>2</v>
      </c>
      <c r="C2" s="8"/>
      <c r="D2" s="9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/>
      <c r="Y2" s="102"/>
      <c r="Z2" s="102"/>
      <c r="AA2" s="102"/>
      <c r="AB2" s="103"/>
      <c r="AC2" s="102"/>
      <c r="AD2" s="102"/>
      <c r="AE2" s="102"/>
      <c r="AF2" s="102"/>
      <c r="AG2" s="102"/>
      <c r="AH2" s="102"/>
      <c r="AI2" s="102"/>
      <c r="AJ2" s="103"/>
      <c r="AK2" s="13"/>
      <c r="AL2" s="13"/>
      <c r="AM2" s="13"/>
      <c r="AN2" s="13"/>
      <c r="AO2" s="14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2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</row>
    <row r="3" ht="43.5" customHeight="1">
      <c r="A3" s="15"/>
      <c r="B3" s="16"/>
      <c r="C3" s="17"/>
      <c r="D3" s="18"/>
      <c r="E3" s="10" t="s">
        <v>85</v>
      </c>
      <c r="F3" s="11"/>
      <c r="G3" s="11"/>
      <c r="H3" s="12"/>
      <c r="I3" s="10" t="s">
        <v>86</v>
      </c>
      <c r="J3" s="11"/>
      <c r="K3" s="11"/>
      <c r="L3" s="12"/>
      <c r="M3" s="10" t="s">
        <v>87</v>
      </c>
      <c r="N3" s="11"/>
      <c r="O3" s="11"/>
      <c r="P3" s="12"/>
      <c r="Q3" s="10" t="s">
        <v>88</v>
      </c>
      <c r="R3" s="11"/>
      <c r="S3" s="11"/>
      <c r="T3" s="12"/>
      <c r="U3" s="10" t="s">
        <v>89</v>
      </c>
      <c r="V3" s="11"/>
      <c r="W3" s="11"/>
      <c r="X3" s="12"/>
      <c r="Y3" s="19" t="s">
        <v>90</v>
      </c>
      <c r="Z3" s="11"/>
      <c r="AA3" s="11"/>
      <c r="AB3" s="12"/>
      <c r="AC3" s="19" t="s">
        <v>9</v>
      </c>
      <c r="AD3" s="11"/>
      <c r="AE3" s="11"/>
      <c r="AF3" s="12"/>
      <c r="AG3" s="19" t="s">
        <v>10</v>
      </c>
      <c r="AH3" s="11"/>
      <c r="AI3" s="11"/>
      <c r="AJ3" s="12"/>
      <c r="AK3" s="19"/>
      <c r="AL3" s="11"/>
      <c r="AM3" s="11"/>
      <c r="AN3" s="12"/>
      <c r="AO3" s="19"/>
      <c r="AP3" s="11"/>
      <c r="AQ3" s="11"/>
      <c r="AR3" s="12"/>
      <c r="AS3" s="19"/>
      <c r="AT3" s="11"/>
      <c r="AU3" s="11"/>
      <c r="AV3" s="12"/>
      <c r="AW3" s="19"/>
      <c r="AX3" s="11"/>
      <c r="AY3" s="11"/>
      <c r="AZ3" s="12"/>
      <c r="BA3" s="19"/>
      <c r="BB3" s="11"/>
      <c r="BC3" s="11"/>
      <c r="BD3" s="12"/>
      <c r="BE3" s="19"/>
      <c r="BF3" s="11"/>
      <c r="BG3" s="11"/>
      <c r="BH3" s="12"/>
      <c r="BI3" s="19"/>
      <c r="BJ3" s="11"/>
      <c r="BK3" s="11"/>
      <c r="BL3" s="12"/>
      <c r="BM3" s="19"/>
      <c r="BN3" s="11"/>
      <c r="BO3" s="11"/>
      <c r="BP3" s="12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</row>
    <row r="4" ht="25.5" customHeight="1">
      <c r="A4" s="20"/>
      <c r="B4" s="21" t="s">
        <v>11</v>
      </c>
      <c r="C4" s="22" t="s">
        <v>12</v>
      </c>
      <c r="D4" s="22"/>
      <c r="E4" s="22">
        <v>1.0</v>
      </c>
      <c r="F4" s="22">
        <v>2.0</v>
      </c>
      <c r="G4" s="22">
        <v>3.0</v>
      </c>
      <c r="H4" s="22">
        <v>4.0</v>
      </c>
      <c r="I4" s="22">
        <v>1.0</v>
      </c>
      <c r="J4" s="22">
        <v>2.0</v>
      </c>
      <c r="K4" s="22">
        <v>3.0</v>
      </c>
      <c r="L4" s="22">
        <v>4.0</v>
      </c>
      <c r="M4" s="22">
        <v>1.0</v>
      </c>
      <c r="N4" s="22">
        <v>2.0</v>
      </c>
      <c r="O4" s="22">
        <v>3.0</v>
      </c>
      <c r="P4" s="22">
        <v>4.0</v>
      </c>
      <c r="Q4" s="22">
        <v>1.0</v>
      </c>
      <c r="R4" s="22">
        <v>2.0</v>
      </c>
      <c r="S4" s="22">
        <v>3.0</v>
      </c>
      <c r="T4" s="22">
        <v>4.0</v>
      </c>
      <c r="U4" s="22">
        <v>1.0</v>
      </c>
      <c r="V4" s="22">
        <v>2.0</v>
      </c>
      <c r="W4" s="22">
        <v>3.0</v>
      </c>
      <c r="X4" s="22">
        <v>4.0</v>
      </c>
      <c r="Y4" s="22">
        <v>1.0</v>
      </c>
      <c r="Z4" s="22">
        <v>2.0</v>
      </c>
      <c r="AA4" s="22">
        <v>3.0</v>
      </c>
      <c r="AB4" s="22">
        <v>4.0</v>
      </c>
      <c r="AC4" s="22">
        <v>1.0</v>
      </c>
      <c r="AD4" s="22">
        <v>2.0</v>
      </c>
      <c r="AE4" s="22">
        <v>3.0</v>
      </c>
      <c r="AF4" s="22">
        <v>4.0</v>
      </c>
      <c r="AG4" s="22">
        <v>1.0</v>
      </c>
      <c r="AH4" s="22">
        <v>2.0</v>
      </c>
      <c r="AI4" s="22">
        <v>3.0</v>
      </c>
      <c r="AJ4" s="22">
        <v>4.0</v>
      </c>
      <c r="AK4" s="22">
        <v>1.0</v>
      </c>
      <c r="AL4" s="22">
        <v>2.0</v>
      </c>
      <c r="AM4" s="22">
        <v>3.0</v>
      </c>
      <c r="AN4" s="22">
        <v>4.0</v>
      </c>
      <c r="AO4" s="22">
        <v>1.0</v>
      </c>
      <c r="AP4" s="22">
        <v>2.0</v>
      </c>
      <c r="AQ4" s="22">
        <v>3.0</v>
      </c>
      <c r="AR4" s="22">
        <v>4.0</v>
      </c>
      <c r="AS4" s="22">
        <v>1.0</v>
      </c>
      <c r="AT4" s="22">
        <v>2.0</v>
      </c>
      <c r="AU4" s="22">
        <v>3.0</v>
      </c>
      <c r="AV4" s="22">
        <v>4.0</v>
      </c>
      <c r="AW4" s="22">
        <v>1.0</v>
      </c>
      <c r="AX4" s="22">
        <v>2.0</v>
      </c>
      <c r="AY4" s="22">
        <v>3.0</v>
      </c>
      <c r="AZ4" s="22">
        <v>4.0</v>
      </c>
      <c r="BA4" s="22">
        <v>1.0</v>
      </c>
      <c r="BB4" s="22">
        <v>2.0</v>
      </c>
      <c r="BC4" s="22">
        <v>3.0</v>
      </c>
      <c r="BD4" s="22">
        <v>4.0</v>
      </c>
      <c r="BE4" s="22">
        <v>1.0</v>
      </c>
      <c r="BF4" s="22">
        <v>2.0</v>
      </c>
      <c r="BG4" s="22">
        <v>3.0</v>
      </c>
      <c r="BH4" s="22">
        <v>4.0</v>
      </c>
      <c r="BI4" s="22">
        <v>1.0</v>
      </c>
      <c r="BJ4" s="22">
        <v>2.0</v>
      </c>
      <c r="BK4" s="22">
        <v>3.0</v>
      </c>
      <c r="BL4" s="22">
        <v>4.0</v>
      </c>
      <c r="BM4" s="22">
        <v>1.0</v>
      </c>
      <c r="BN4" s="22">
        <v>2.0</v>
      </c>
      <c r="BO4" s="22">
        <v>3.0</v>
      </c>
      <c r="BP4" s="22">
        <v>4.0</v>
      </c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</row>
    <row r="5" ht="25.5" customHeight="1">
      <c r="A5" s="23" t="s">
        <v>13</v>
      </c>
      <c r="B5" s="24">
        <f>SUM(B6:B28)</f>
        <v>100</v>
      </c>
      <c r="C5" s="24">
        <f>SUM(C7:C18)</f>
        <v>100</v>
      </c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</row>
    <row r="6" ht="18.75" hidden="1" customHeight="1">
      <c r="A6" s="26"/>
      <c r="B6" s="27"/>
      <c r="C6" s="28"/>
      <c r="D6" s="29"/>
      <c r="E6" s="30"/>
      <c r="F6" s="30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</row>
    <row r="7" ht="27.75" customHeight="1">
      <c r="A7" s="76" t="s">
        <v>91</v>
      </c>
      <c r="B7" s="34">
        <v>10.0</v>
      </c>
      <c r="C7" s="34">
        <f>(B7/$B$5)*100</f>
        <v>10</v>
      </c>
      <c r="D7" s="28" t="s">
        <v>15</v>
      </c>
      <c r="E7" s="35">
        <f t="shared" ref="E7:H7" si="1">$C$7/4</f>
        <v>2.5</v>
      </c>
      <c r="F7" s="35">
        <f t="shared" si="1"/>
        <v>2.5</v>
      </c>
      <c r="G7" s="35">
        <f t="shared" si="1"/>
        <v>2.5</v>
      </c>
      <c r="H7" s="35">
        <f t="shared" si="1"/>
        <v>2.5</v>
      </c>
      <c r="I7" s="35"/>
      <c r="J7" s="35"/>
      <c r="K7" s="35"/>
      <c r="L7" s="35"/>
      <c r="M7" s="35"/>
      <c r="N7" s="35"/>
      <c r="O7" s="36"/>
      <c r="P7" s="36"/>
      <c r="Q7" s="36"/>
      <c r="R7" s="36"/>
      <c r="S7" s="36"/>
      <c r="T7" s="36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</row>
    <row r="8" ht="25.5" customHeight="1">
      <c r="A8" s="20"/>
      <c r="B8" s="20"/>
      <c r="C8" s="20"/>
      <c r="D8" s="28" t="s">
        <v>16</v>
      </c>
      <c r="E8" s="30"/>
      <c r="F8" s="30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</row>
    <row r="9" ht="27.0" customHeight="1">
      <c r="A9" s="76" t="s">
        <v>92</v>
      </c>
      <c r="B9" s="33">
        <v>20.0</v>
      </c>
      <c r="C9" s="34">
        <f>(B9/$B$5)*100</f>
        <v>20</v>
      </c>
      <c r="D9" s="28" t="s">
        <v>15</v>
      </c>
      <c r="E9" s="37"/>
      <c r="F9" s="35">
        <f t="shared" ref="F9:H9" si="2">$C$9/3</f>
        <v>6.666666667</v>
      </c>
      <c r="G9" s="35">
        <f t="shared" si="2"/>
        <v>6.666666667</v>
      </c>
      <c r="H9" s="35">
        <f t="shared" si="2"/>
        <v>6.666666667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6"/>
      <c r="T9" s="36"/>
      <c r="U9" s="36"/>
      <c r="V9" s="36"/>
      <c r="W9" s="36"/>
      <c r="X9" s="36"/>
      <c r="Y9" s="35"/>
      <c r="Z9" s="35"/>
      <c r="AA9" s="35"/>
      <c r="AB9" s="35"/>
      <c r="AC9" s="35"/>
      <c r="AD9" s="35"/>
      <c r="AE9" s="35"/>
      <c r="AF9" s="35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</row>
    <row r="10" ht="25.5" customHeight="1">
      <c r="A10" s="20"/>
      <c r="B10" s="20"/>
      <c r="C10" s="20"/>
      <c r="D10" s="28" t="s">
        <v>16</v>
      </c>
      <c r="E10" s="30"/>
      <c r="F10" s="30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</row>
    <row r="11" ht="27.0" customHeight="1">
      <c r="A11" s="76" t="s">
        <v>93</v>
      </c>
      <c r="B11" s="33">
        <v>25.0</v>
      </c>
      <c r="C11" s="34">
        <f>(B11/$B$5)*100</f>
        <v>25</v>
      </c>
      <c r="D11" s="28" t="s">
        <v>15</v>
      </c>
      <c r="E11" s="37"/>
      <c r="F11" s="37"/>
      <c r="G11" s="35">
        <f t="shared" ref="G11:L11" si="3">$C$11/6</f>
        <v>4.166666667</v>
      </c>
      <c r="H11" s="35">
        <f t="shared" si="3"/>
        <v>4.166666667</v>
      </c>
      <c r="I11" s="35">
        <f t="shared" si="3"/>
        <v>4.166666667</v>
      </c>
      <c r="J11" s="35">
        <f t="shared" si="3"/>
        <v>4.166666667</v>
      </c>
      <c r="K11" s="35">
        <f t="shared" si="3"/>
        <v>4.166666667</v>
      </c>
      <c r="L11" s="35">
        <f t="shared" si="3"/>
        <v>4.166666667</v>
      </c>
      <c r="M11" s="35"/>
      <c r="N11" s="35"/>
      <c r="O11" s="35"/>
      <c r="P11" s="35"/>
      <c r="Q11" s="35"/>
      <c r="R11" s="35"/>
      <c r="S11" s="35"/>
      <c r="T11" s="35"/>
      <c r="U11" s="36"/>
      <c r="V11" s="36"/>
      <c r="W11" s="36"/>
      <c r="X11" s="36"/>
      <c r="Y11" s="36"/>
      <c r="Z11" s="36"/>
      <c r="AA11" s="36"/>
      <c r="AB11" s="36"/>
      <c r="AC11" s="35"/>
      <c r="AD11" s="35"/>
      <c r="AE11" s="35"/>
      <c r="AF11" s="35"/>
      <c r="AG11" s="35"/>
      <c r="AH11" s="35"/>
      <c r="AI11" s="35"/>
      <c r="AJ11" s="35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</row>
    <row r="12" ht="25.5" customHeight="1">
      <c r="A12" s="20"/>
      <c r="B12" s="20"/>
      <c r="C12" s="20"/>
      <c r="D12" s="28" t="s">
        <v>16</v>
      </c>
      <c r="E12" s="30"/>
      <c r="F12" s="30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</row>
    <row r="13" ht="27.0" customHeight="1">
      <c r="A13" s="76" t="s">
        <v>94</v>
      </c>
      <c r="B13" s="33">
        <v>25.0</v>
      </c>
      <c r="C13" s="34">
        <f>(B13/$B$5)*100</f>
        <v>25</v>
      </c>
      <c r="D13" s="28" t="s">
        <v>15</v>
      </c>
      <c r="E13" s="37"/>
      <c r="F13" s="37"/>
      <c r="G13" s="35"/>
      <c r="H13" s="35"/>
      <c r="I13" s="35"/>
      <c r="J13" s="35"/>
      <c r="K13" s="35">
        <f t="shared" ref="K13:N13" si="4">$C$13/4</f>
        <v>6.25</v>
      </c>
      <c r="L13" s="35">
        <f t="shared" si="4"/>
        <v>6.25</v>
      </c>
      <c r="M13" s="35">
        <f t="shared" si="4"/>
        <v>6.25</v>
      </c>
      <c r="N13" s="35">
        <f t="shared" si="4"/>
        <v>6.25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</row>
    <row r="14" ht="25.5" customHeight="1">
      <c r="A14" s="20"/>
      <c r="B14" s="20"/>
      <c r="C14" s="20"/>
      <c r="D14" s="28" t="s">
        <v>16</v>
      </c>
      <c r="E14" s="30"/>
      <c r="F14" s="30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</row>
    <row r="15" ht="25.5" customHeight="1">
      <c r="A15" s="76" t="s">
        <v>95</v>
      </c>
      <c r="B15" s="34">
        <v>20.0</v>
      </c>
      <c r="C15" s="34">
        <f>(B15/$B$5)*100</f>
        <v>20</v>
      </c>
      <c r="D15" s="28" t="s">
        <v>15</v>
      </c>
      <c r="E15" s="37"/>
      <c r="F15" s="37"/>
      <c r="G15" s="36"/>
      <c r="H15" s="36"/>
      <c r="I15" s="36"/>
      <c r="J15" s="36"/>
      <c r="K15" s="36"/>
      <c r="L15" s="36"/>
      <c r="M15" s="35"/>
      <c r="N15" s="35"/>
      <c r="O15" s="35">
        <f t="shared" ref="O15:T15" si="5">$C$15/6</f>
        <v>3.333333333</v>
      </c>
      <c r="P15" s="35">
        <f t="shared" si="5"/>
        <v>3.333333333</v>
      </c>
      <c r="Q15" s="35">
        <f t="shared" si="5"/>
        <v>3.333333333</v>
      </c>
      <c r="R15" s="35">
        <f t="shared" si="5"/>
        <v>3.333333333</v>
      </c>
      <c r="S15" s="35">
        <f t="shared" si="5"/>
        <v>3.333333333</v>
      </c>
      <c r="T15" s="35">
        <f t="shared" si="5"/>
        <v>3.333333333</v>
      </c>
      <c r="U15" s="35"/>
      <c r="V15" s="35"/>
      <c r="W15" s="35"/>
      <c r="X15" s="35"/>
      <c r="Y15" s="35"/>
      <c r="Z15" s="35"/>
      <c r="AA15" s="35"/>
      <c r="AB15" s="35"/>
      <c r="AC15" s="36"/>
      <c r="AD15" s="36"/>
      <c r="AE15" s="36"/>
      <c r="AF15" s="36"/>
      <c r="AG15" s="35"/>
      <c r="AH15" s="35"/>
      <c r="AI15" s="35"/>
      <c r="AJ15" s="35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</row>
    <row r="16" ht="23.25" customHeight="1">
      <c r="A16" s="20"/>
      <c r="B16" s="20"/>
      <c r="C16" s="20"/>
      <c r="D16" s="28" t="s">
        <v>16</v>
      </c>
      <c r="E16" s="31"/>
      <c r="F16" s="31"/>
      <c r="G16" s="27"/>
      <c r="H16" s="27"/>
      <c r="I16" s="27"/>
      <c r="J16" s="38"/>
      <c r="K16" s="38"/>
      <c r="L16" s="27"/>
      <c r="M16" s="27"/>
      <c r="N16" s="27"/>
      <c r="O16" s="27"/>
      <c r="P16" s="27"/>
      <c r="Q16" s="27"/>
      <c r="R16" s="38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</row>
    <row r="17" ht="25.5" customHeight="1">
      <c r="A17" s="76" t="s">
        <v>96</v>
      </c>
      <c r="B17" s="33"/>
      <c r="C17" s="34">
        <f>(B17/$B$5)*100</f>
        <v>0</v>
      </c>
      <c r="D17" s="28" t="s">
        <v>15</v>
      </c>
      <c r="E17" s="37"/>
      <c r="F17" s="37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5"/>
      <c r="T17" s="35"/>
      <c r="U17" s="35">
        <f t="shared" ref="U17:X17" si="6">$C$17/4</f>
        <v>0</v>
      </c>
      <c r="V17" s="35">
        <f t="shared" si="6"/>
        <v>0</v>
      </c>
      <c r="W17" s="35">
        <f t="shared" si="6"/>
        <v>0</v>
      </c>
      <c r="X17" s="35">
        <f t="shared" si="6"/>
        <v>0</v>
      </c>
      <c r="Y17" s="35"/>
      <c r="Z17" s="35"/>
      <c r="AA17" s="35"/>
      <c r="AB17" s="35"/>
      <c r="AC17" s="35"/>
      <c r="AD17" s="35"/>
      <c r="AE17" s="35"/>
      <c r="AF17" s="35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</row>
    <row r="18" ht="25.5" customHeight="1">
      <c r="A18" s="20"/>
      <c r="B18" s="20"/>
      <c r="C18" s="20"/>
      <c r="D18" s="28" t="s">
        <v>16</v>
      </c>
      <c r="E18" s="31"/>
      <c r="F18" s="31"/>
      <c r="G18" s="27"/>
      <c r="H18" s="27"/>
      <c r="I18" s="27"/>
      <c r="J18" s="27"/>
      <c r="K18" s="27"/>
      <c r="L18" s="27"/>
      <c r="M18" s="27"/>
      <c r="N18" s="27"/>
      <c r="O18" s="40"/>
      <c r="P18" s="40"/>
      <c r="Q18" s="40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</row>
    <row r="19" ht="25.5" hidden="1" customHeight="1">
      <c r="A19" s="39"/>
      <c r="B19" s="33"/>
      <c r="C19" s="34">
        <f>(B19/$B$5)*100</f>
        <v>0</v>
      </c>
      <c r="D19" s="28" t="s">
        <v>15</v>
      </c>
      <c r="E19" s="37"/>
      <c r="F19" s="37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</row>
    <row r="20" ht="25.5" hidden="1" customHeight="1">
      <c r="A20" s="20"/>
      <c r="B20" s="20"/>
      <c r="C20" s="20"/>
      <c r="D20" s="28" t="s">
        <v>16</v>
      </c>
      <c r="E20" s="31"/>
      <c r="F20" s="31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</row>
    <row r="21" ht="25.5" hidden="1" customHeight="1">
      <c r="A21" s="39"/>
      <c r="B21" s="33"/>
      <c r="C21" s="34">
        <f>(B21/$B$5)*100</f>
        <v>0</v>
      </c>
      <c r="D21" s="28" t="s">
        <v>15</v>
      </c>
      <c r="E21" s="37"/>
      <c r="F21" s="37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41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</row>
    <row r="22" ht="25.5" hidden="1" customHeight="1">
      <c r="A22" s="20"/>
      <c r="B22" s="20"/>
      <c r="C22" s="20"/>
      <c r="D22" s="28" t="s">
        <v>16</v>
      </c>
      <c r="E22" s="31"/>
      <c r="F22" s="31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40"/>
      <c r="AX22" s="40"/>
      <c r="AY22" s="42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</row>
    <row r="23" ht="25.5" hidden="1" customHeight="1">
      <c r="A23" s="39"/>
      <c r="B23" s="33"/>
      <c r="C23" s="34">
        <f>(B23/$B$5)*100</f>
        <v>0</v>
      </c>
      <c r="D23" s="28" t="s">
        <v>15</v>
      </c>
      <c r="E23" s="37"/>
      <c r="F23" s="37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5"/>
      <c r="AF23" s="35"/>
      <c r="AG23" s="35"/>
      <c r="AH23" s="35"/>
      <c r="AI23" s="35"/>
      <c r="AJ23" s="35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5"/>
      <c r="BA23" s="35"/>
      <c r="BB23" s="35"/>
      <c r="BC23" s="35"/>
      <c r="BD23" s="35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</row>
    <row r="24" ht="25.5" hidden="1" customHeight="1">
      <c r="A24" s="20"/>
      <c r="B24" s="20"/>
      <c r="C24" s="20"/>
      <c r="D24" s="28" t="s">
        <v>16</v>
      </c>
      <c r="E24" s="31"/>
      <c r="F24" s="31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40"/>
      <c r="AX24" s="40"/>
      <c r="AY24" s="40"/>
      <c r="AZ24" s="42"/>
      <c r="BA24" s="42"/>
      <c r="BB24" s="42"/>
      <c r="BC24" s="42"/>
      <c r="BD24" s="42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</row>
    <row r="25" ht="25.5" hidden="1" customHeight="1">
      <c r="A25" s="39"/>
      <c r="B25" s="33"/>
      <c r="C25" s="43">
        <f>(B25/$B$5)*100</f>
        <v>0</v>
      </c>
      <c r="D25" s="28" t="s">
        <v>15</v>
      </c>
      <c r="E25" s="37"/>
      <c r="F25" s="37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5"/>
      <c r="AI25" s="35"/>
      <c r="AJ25" s="35"/>
      <c r="AK25" s="35"/>
      <c r="AL25" s="35"/>
      <c r="AM25" s="35"/>
      <c r="AN25" s="35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5"/>
      <c r="BF25" s="35"/>
      <c r="BG25" s="35"/>
      <c r="BH25" s="35"/>
      <c r="BI25" s="35"/>
      <c r="BJ25" s="35"/>
      <c r="BK25" s="35"/>
      <c r="BL25" s="35"/>
      <c r="BM25" s="36"/>
      <c r="BN25" s="36"/>
      <c r="BO25" s="36"/>
      <c r="BP25" s="36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</row>
    <row r="26" ht="55.5" hidden="1" customHeight="1">
      <c r="A26" s="20"/>
      <c r="B26" s="20"/>
      <c r="C26" s="44"/>
      <c r="D26" s="28" t="s">
        <v>16</v>
      </c>
      <c r="E26" s="31"/>
      <c r="F26" s="31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42"/>
      <c r="BF26" s="42"/>
      <c r="BG26" s="42"/>
      <c r="BH26" s="42"/>
      <c r="BI26" s="42"/>
      <c r="BJ26" s="42"/>
      <c r="BK26" s="42"/>
      <c r="BL26" s="42"/>
      <c r="BM26" s="27"/>
      <c r="BN26" s="27"/>
      <c r="BO26" s="27"/>
      <c r="BP26" s="27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</row>
    <row r="27" ht="38.25" hidden="1" customHeight="1">
      <c r="A27" s="39"/>
      <c r="B27" s="33"/>
      <c r="C27" s="43">
        <f>(B27/$B$5)*100</f>
        <v>0</v>
      </c>
      <c r="D27" s="28" t="s">
        <v>15</v>
      </c>
      <c r="E27" s="37"/>
      <c r="F27" s="37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5"/>
      <c r="AL27" s="35"/>
      <c r="AM27" s="35"/>
      <c r="AN27" s="35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5">
        <f>C27/1</f>
        <v>0</v>
      </c>
      <c r="BN27" s="36"/>
      <c r="BO27" s="36"/>
      <c r="BP27" s="36"/>
      <c r="BQ27" s="5"/>
      <c r="BR27" s="45"/>
      <c r="BS27" s="5" t="s">
        <v>21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</row>
    <row r="28" ht="36.0" hidden="1" customHeight="1">
      <c r="A28" s="20"/>
      <c r="B28" s="20"/>
      <c r="C28" s="44"/>
      <c r="D28" s="28" t="s">
        <v>16</v>
      </c>
      <c r="E28" s="31"/>
      <c r="F28" s="31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42"/>
      <c r="BN28" s="27"/>
      <c r="BO28" s="27"/>
      <c r="BP28" s="27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</row>
    <row r="29" ht="25.5" hidden="1" customHeight="1">
      <c r="A29" s="33"/>
      <c r="B29" s="33"/>
      <c r="C29" s="34"/>
      <c r="D29" s="28"/>
      <c r="E29" s="37"/>
      <c r="F29" s="37"/>
      <c r="G29" s="36"/>
      <c r="H29" s="36"/>
      <c r="I29" s="36"/>
      <c r="J29" s="35">
        <f>$C$29/9</f>
        <v>0</v>
      </c>
      <c r="K29" s="36"/>
      <c r="L29" s="36"/>
      <c r="M29" s="36"/>
      <c r="N29" s="36"/>
      <c r="O29" s="36"/>
      <c r="P29" s="35">
        <f>$C$29/9</f>
        <v>0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5">
        <f>$C$29/9</f>
        <v>0</v>
      </c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5">
        <f>$C$29/9</f>
        <v>0</v>
      </c>
      <c r="AW29" s="36"/>
      <c r="AX29" s="36"/>
      <c r="AY29" s="36"/>
      <c r="AZ29" s="36"/>
      <c r="BA29" s="36"/>
      <c r="BB29" s="35">
        <f>$C$29/9</f>
        <v>0</v>
      </c>
      <c r="BC29" s="36"/>
      <c r="BD29" s="36"/>
      <c r="BE29" s="36"/>
      <c r="BF29" s="36"/>
      <c r="BG29" s="36"/>
      <c r="BH29" s="36"/>
      <c r="BI29" s="36"/>
      <c r="BJ29" s="36"/>
      <c r="BK29" s="36"/>
      <c r="BL29" s="35">
        <f>$C$29/9</f>
        <v>0</v>
      </c>
      <c r="BM29" s="36"/>
      <c r="BN29" s="35">
        <f t="shared" ref="BN29:BP29" si="7">$C$29/9</f>
        <v>0</v>
      </c>
      <c r="BO29" s="35">
        <f t="shared" si="7"/>
        <v>0</v>
      </c>
      <c r="BP29" s="35">
        <f t="shared" si="7"/>
        <v>0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</row>
    <row r="30" ht="25.5" hidden="1" customHeight="1">
      <c r="A30" s="20"/>
      <c r="B30" s="20"/>
      <c r="C30" s="20"/>
      <c r="D30" s="28"/>
      <c r="E30" s="31"/>
      <c r="F30" s="31"/>
      <c r="G30" s="27"/>
      <c r="H30" s="27"/>
      <c r="I30" s="27"/>
      <c r="J30" s="46"/>
      <c r="K30" s="27"/>
      <c r="L30" s="27"/>
      <c r="M30" s="27"/>
      <c r="N30" s="27"/>
      <c r="O30" s="27"/>
      <c r="P30" s="46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46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46"/>
      <c r="AW30" s="27"/>
      <c r="AX30" s="27"/>
      <c r="AY30" s="27"/>
      <c r="AZ30" s="27"/>
      <c r="BA30" s="27"/>
      <c r="BB30" s="46"/>
      <c r="BC30" s="27"/>
      <c r="BD30" s="27"/>
      <c r="BE30" s="27"/>
      <c r="BF30" s="27"/>
      <c r="BG30" s="27"/>
      <c r="BH30" s="27"/>
      <c r="BI30" s="27"/>
      <c r="BJ30" s="27"/>
      <c r="BK30" s="27"/>
      <c r="BL30" s="46"/>
      <c r="BM30" s="27"/>
      <c r="BN30" s="42"/>
      <c r="BO30" s="42"/>
      <c r="BP30" s="46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</row>
    <row r="31" ht="22.5" customHeight="1">
      <c r="A31" s="47" t="s">
        <v>22</v>
      </c>
      <c r="B31" s="11"/>
      <c r="C31" s="11"/>
      <c r="D31" s="12"/>
      <c r="E31" s="48">
        <f t="shared" ref="E31:BP31" si="8">SUM(E7,E9,E11,E13,E15,E17,E19,E21,E23,E25,E27,E29)</f>
        <v>2.5</v>
      </c>
      <c r="F31" s="48">
        <f t="shared" si="8"/>
        <v>9.166666667</v>
      </c>
      <c r="G31" s="48">
        <f t="shared" si="8"/>
        <v>13.33333333</v>
      </c>
      <c r="H31" s="48">
        <f t="shared" si="8"/>
        <v>13.33333333</v>
      </c>
      <c r="I31" s="48">
        <f t="shared" si="8"/>
        <v>4.166666667</v>
      </c>
      <c r="J31" s="48">
        <f t="shared" si="8"/>
        <v>4.166666667</v>
      </c>
      <c r="K31" s="48">
        <f t="shared" si="8"/>
        <v>10.41666667</v>
      </c>
      <c r="L31" s="48">
        <f t="shared" si="8"/>
        <v>10.41666667</v>
      </c>
      <c r="M31" s="48">
        <f t="shared" si="8"/>
        <v>6.25</v>
      </c>
      <c r="N31" s="48">
        <f t="shared" si="8"/>
        <v>6.25</v>
      </c>
      <c r="O31" s="48">
        <f t="shared" si="8"/>
        <v>3.333333333</v>
      </c>
      <c r="P31" s="48">
        <f t="shared" si="8"/>
        <v>3.333333333</v>
      </c>
      <c r="Q31" s="48">
        <f t="shared" si="8"/>
        <v>3.333333333</v>
      </c>
      <c r="R31" s="48">
        <f t="shared" si="8"/>
        <v>3.333333333</v>
      </c>
      <c r="S31" s="48">
        <f t="shared" si="8"/>
        <v>3.333333333</v>
      </c>
      <c r="T31" s="48">
        <f t="shared" si="8"/>
        <v>3.333333333</v>
      </c>
      <c r="U31" s="48">
        <f t="shared" si="8"/>
        <v>0</v>
      </c>
      <c r="V31" s="48">
        <f t="shared" si="8"/>
        <v>0</v>
      </c>
      <c r="W31" s="48">
        <f t="shared" si="8"/>
        <v>0</v>
      </c>
      <c r="X31" s="48">
        <f t="shared" si="8"/>
        <v>0</v>
      </c>
      <c r="Y31" s="48">
        <f t="shared" si="8"/>
        <v>0</v>
      </c>
      <c r="Z31" s="48">
        <f t="shared" si="8"/>
        <v>0</v>
      </c>
      <c r="AA31" s="48">
        <f t="shared" si="8"/>
        <v>0</v>
      </c>
      <c r="AB31" s="48">
        <f t="shared" si="8"/>
        <v>0</v>
      </c>
      <c r="AC31" s="48">
        <f t="shared" si="8"/>
        <v>0</v>
      </c>
      <c r="AD31" s="48">
        <f t="shared" si="8"/>
        <v>0</v>
      </c>
      <c r="AE31" s="48">
        <f t="shared" si="8"/>
        <v>0</v>
      </c>
      <c r="AF31" s="48">
        <f t="shared" si="8"/>
        <v>0</v>
      </c>
      <c r="AG31" s="48">
        <f t="shared" si="8"/>
        <v>0</v>
      </c>
      <c r="AH31" s="48">
        <f t="shared" si="8"/>
        <v>0</v>
      </c>
      <c r="AI31" s="48">
        <f t="shared" si="8"/>
        <v>0</v>
      </c>
      <c r="AJ31" s="48">
        <f t="shared" si="8"/>
        <v>0</v>
      </c>
      <c r="AK31" s="48">
        <f t="shared" si="8"/>
        <v>0</v>
      </c>
      <c r="AL31" s="48">
        <f t="shared" si="8"/>
        <v>0</v>
      </c>
      <c r="AM31" s="48">
        <f t="shared" si="8"/>
        <v>0</v>
      </c>
      <c r="AN31" s="48">
        <f t="shared" si="8"/>
        <v>0</v>
      </c>
      <c r="AO31" s="48">
        <f t="shared" si="8"/>
        <v>0</v>
      </c>
      <c r="AP31" s="48">
        <f t="shared" si="8"/>
        <v>0</v>
      </c>
      <c r="AQ31" s="48">
        <f t="shared" si="8"/>
        <v>0</v>
      </c>
      <c r="AR31" s="48">
        <f t="shared" si="8"/>
        <v>0</v>
      </c>
      <c r="AS31" s="48">
        <f t="shared" si="8"/>
        <v>0</v>
      </c>
      <c r="AT31" s="48">
        <f t="shared" si="8"/>
        <v>0</v>
      </c>
      <c r="AU31" s="48">
        <f t="shared" si="8"/>
        <v>0</v>
      </c>
      <c r="AV31" s="48">
        <f t="shared" si="8"/>
        <v>0</v>
      </c>
      <c r="AW31" s="48">
        <f t="shared" si="8"/>
        <v>0</v>
      </c>
      <c r="AX31" s="48">
        <f t="shared" si="8"/>
        <v>0</v>
      </c>
      <c r="AY31" s="48">
        <f t="shared" si="8"/>
        <v>0</v>
      </c>
      <c r="AZ31" s="48">
        <f t="shared" si="8"/>
        <v>0</v>
      </c>
      <c r="BA31" s="48">
        <f t="shared" si="8"/>
        <v>0</v>
      </c>
      <c r="BB31" s="48">
        <f t="shared" si="8"/>
        <v>0</v>
      </c>
      <c r="BC31" s="48">
        <f t="shared" si="8"/>
        <v>0</v>
      </c>
      <c r="BD31" s="48">
        <f t="shared" si="8"/>
        <v>0</v>
      </c>
      <c r="BE31" s="48">
        <f t="shared" si="8"/>
        <v>0</v>
      </c>
      <c r="BF31" s="48">
        <f t="shared" si="8"/>
        <v>0</v>
      </c>
      <c r="BG31" s="48">
        <f t="shared" si="8"/>
        <v>0</v>
      </c>
      <c r="BH31" s="48">
        <f t="shared" si="8"/>
        <v>0</v>
      </c>
      <c r="BI31" s="48">
        <f t="shared" si="8"/>
        <v>0</v>
      </c>
      <c r="BJ31" s="48">
        <f t="shared" si="8"/>
        <v>0</v>
      </c>
      <c r="BK31" s="48">
        <f t="shared" si="8"/>
        <v>0</v>
      </c>
      <c r="BL31" s="48">
        <f t="shared" si="8"/>
        <v>0</v>
      </c>
      <c r="BM31" s="48">
        <f t="shared" si="8"/>
        <v>0</v>
      </c>
      <c r="BN31" s="48">
        <f t="shared" si="8"/>
        <v>0</v>
      </c>
      <c r="BO31" s="48">
        <f t="shared" si="8"/>
        <v>0</v>
      </c>
      <c r="BP31" s="48">
        <f t="shared" si="8"/>
        <v>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</row>
    <row r="32" ht="22.5" customHeight="1">
      <c r="A32" s="47" t="s">
        <v>23</v>
      </c>
      <c r="B32" s="11"/>
      <c r="C32" s="11"/>
      <c r="D32" s="12"/>
      <c r="E32" s="48">
        <f>E31</f>
        <v>2.5</v>
      </c>
      <c r="F32" s="48">
        <f t="shared" ref="F32:BP32" si="9">F31+E32</f>
        <v>11.66666667</v>
      </c>
      <c r="G32" s="48">
        <f t="shared" si="9"/>
        <v>25</v>
      </c>
      <c r="H32" s="48">
        <f t="shared" si="9"/>
        <v>38.33333333</v>
      </c>
      <c r="I32" s="48">
        <f t="shared" si="9"/>
        <v>42.5</v>
      </c>
      <c r="J32" s="48">
        <f t="shared" si="9"/>
        <v>46.66666667</v>
      </c>
      <c r="K32" s="48">
        <f t="shared" si="9"/>
        <v>57.08333333</v>
      </c>
      <c r="L32" s="48">
        <f t="shared" si="9"/>
        <v>67.5</v>
      </c>
      <c r="M32" s="48">
        <f t="shared" si="9"/>
        <v>73.75</v>
      </c>
      <c r="N32" s="48">
        <f t="shared" si="9"/>
        <v>80</v>
      </c>
      <c r="O32" s="48">
        <f t="shared" si="9"/>
        <v>83.33333333</v>
      </c>
      <c r="P32" s="48">
        <f t="shared" si="9"/>
        <v>86.66666667</v>
      </c>
      <c r="Q32" s="48">
        <f t="shared" si="9"/>
        <v>90</v>
      </c>
      <c r="R32" s="48">
        <f t="shared" si="9"/>
        <v>93.33333333</v>
      </c>
      <c r="S32" s="48">
        <f t="shared" si="9"/>
        <v>96.66666667</v>
      </c>
      <c r="T32" s="48">
        <f t="shared" si="9"/>
        <v>100</v>
      </c>
      <c r="U32" s="48">
        <f t="shared" si="9"/>
        <v>100</v>
      </c>
      <c r="V32" s="48">
        <f t="shared" si="9"/>
        <v>100</v>
      </c>
      <c r="W32" s="48">
        <f t="shared" si="9"/>
        <v>100</v>
      </c>
      <c r="X32" s="48">
        <f t="shared" si="9"/>
        <v>100</v>
      </c>
      <c r="Y32" s="48">
        <f t="shared" si="9"/>
        <v>100</v>
      </c>
      <c r="Z32" s="48">
        <f t="shared" si="9"/>
        <v>100</v>
      </c>
      <c r="AA32" s="48">
        <f t="shared" si="9"/>
        <v>100</v>
      </c>
      <c r="AB32" s="48">
        <f t="shared" si="9"/>
        <v>100</v>
      </c>
      <c r="AC32" s="48">
        <f t="shared" si="9"/>
        <v>100</v>
      </c>
      <c r="AD32" s="48">
        <f t="shared" si="9"/>
        <v>100</v>
      </c>
      <c r="AE32" s="48">
        <f t="shared" si="9"/>
        <v>100</v>
      </c>
      <c r="AF32" s="48">
        <f t="shared" si="9"/>
        <v>100</v>
      </c>
      <c r="AG32" s="48">
        <f t="shared" si="9"/>
        <v>100</v>
      </c>
      <c r="AH32" s="48">
        <f t="shared" si="9"/>
        <v>100</v>
      </c>
      <c r="AI32" s="48">
        <f t="shared" si="9"/>
        <v>100</v>
      </c>
      <c r="AJ32" s="48">
        <f t="shared" si="9"/>
        <v>100</v>
      </c>
      <c r="AK32" s="48">
        <f t="shared" si="9"/>
        <v>100</v>
      </c>
      <c r="AL32" s="48">
        <f t="shared" si="9"/>
        <v>100</v>
      </c>
      <c r="AM32" s="48">
        <f t="shared" si="9"/>
        <v>100</v>
      </c>
      <c r="AN32" s="48">
        <f t="shared" si="9"/>
        <v>100</v>
      </c>
      <c r="AO32" s="48">
        <f t="shared" si="9"/>
        <v>100</v>
      </c>
      <c r="AP32" s="48">
        <f t="shared" si="9"/>
        <v>100</v>
      </c>
      <c r="AQ32" s="48">
        <f t="shared" si="9"/>
        <v>100</v>
      </c>
      <c r="AR32" s="48">
        <f t="shared" si="9"/>
        <v>100</v>
      </c>
      <c r="AS32" s="48">
        <f t="shared" si="9"/>
        <v>100</v>
      </c>
      <c r="AT32" s="48">
        <f t="shared" si="9"/>
        <v>100</v>
      </c>
      <c r="AU32" s="48">
        <f t="shared" si="9"/>
        <v>100</v>
      </c>
      <c r="AV32" s="48">
        <f t="shared" si="9"/>
        <v>100</v>
      </c>
      <c r="AW32" s="48">
        <f t="shared" si="9"/>
        <v>100</v>
      </c>
      <c r="AX32" s="48">
        <f t="shared" si="9"/>
        <v>100</v>
      </c>
      <c r="AY32" s="48">
        <f t="shared" si="9"/>
        <v>100</v>
      </c>
      <c r="AZ32" s="48">
        <f t="shared" si="9"/>
        <v>100</v>
      </c>
      <c r="BA32" s="48">
        <f t="shared" si="9"/>
        <v>100</v>
      </c>
      <c r="BB32" s="48">
        <f t="shared" si="9"/>
        <v>100</v>
      </c>
      <c r="BC32" s="48">
        <f t="shared" si="9"/>
        <v>100</v>
      </c>
      <c r="BD32" s="48">
        <f t="shared" si="9"/>
        <v>100</v>
      </c>
      <c r="BE32" s="48">
        <f t="shared" si="9"/>
        <v>100</v>
      </c>
      <c r="BF32" s="48">
        <f t="shared" si="9"/>
        <v>100</v>
      </c>
      <c r="BG32" s="48">
        <f t="shared" si="9"/>
        <v>100</v>
      </c>
      <c r="BH32" s="48">
        <f t="shared" si="9"/>
        <v>100</v>
      </c>
      <c r="BI32" s="48">
        <f t="shared" si="9"/>
        <v>100</v>
      </c>
      <c r="BJ32" s="48">
        <f t="shared" si="9"/>
        <v>100</v>
      </c>
      <c r="BK32" s="48">
        <f t="shared" si="9"/>
        <v>100</v>
      </c>
      <c r="BL32" s="48">
        <f t="shared" si="9"/>
        <v>100</v>
      </c>
      <c r="BM32" s="48">
        <f t="shared" si="9"/>
        <v>100</v>
      </c>
      <c r="BN32" s="48">
        <f t="shared" si="9"/>
        <v>100</v>
      </c>
      <c r="BO32" s="48">
        <f t="shared" si="9"/>
        <v>100</v>
      </c>
      <c r="BP32" s="28">
        <f t="shared" si="9"/>
        <v>100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</row>
    <row r="33" ht="22.5" customHeight="1">
      <c r="A33" s="47" t="s">
        <v>24</v>
      </c>
      <c r="B33" s="11"/>
      <c r="C33" s="11"/>
      <c r="D33" s="12"/>
      <c r="E33" s="48">
        <f t="shared" ref="E33:BP33" si="10">SUM(E8,E10,E12,E14,E16,E18,E20,E22,E24,E26,E28,E30)</f>
        <v>0</v>
      </c>
      <c r="F33" s="48">
        <f t="shared" si="10"/>
        <v>0</v>
      </c>
      <c r="G33" s="48">
        <f t="shared" si="10"/>
        <v>0</v>
      </c>
      <c r="H33" s="48">
        <f t="shared" si="10"/>
        <v>0</v>
      </c>
      <c r="I33" s="48">
        <f t="shared" si="10"/>
        <v>0</v>
      </c>
      <c r="J33" s="48">
        <f t="shared" si="10"/>
        <v>0</v>
      </c>
      <c r="K33" s="48">
        <f t="shared" si="10"/>
        <v>0</v>
      </c>
      <c r="L33" s="48">
        <f t="shared" si="10"/>
        <v>0</v>
      </c>
      <c r="M33" s="48">
        <f t="shared" si="10"/>
        <v>0</v>
      </c>
      <c r="N33" s="48">
        <f t="shared" si="10"/>
        <v>0</v>
      </c>
      <c r="O33" s="48">
        <f t="shared" si="10"/>
        <v>0</v>
      </c>
      <c r="P33" s="48">
        <f t="shared" si="10"/>
        <v>0</v>
      </c>
      <c r="Q33" s="48">
        <f t="shared" si="10"/>
        <v>0</v>
      </c>
      <c r="R33" s="48">
        <f t="shared" si="10"/>
        <v>0</v>
      </c>
      <c r="S33" s="48">
        <f t="shared" si="10"/>
        <v>0</v>
      </c>
      <c r="T33" s="48">
        <f t="shared" si="10"/>
        <v>0</v>
      </c>
      <c r="U33" s="48">
        <f t="shared" si="10"/>
        <v>0</v>
      </c>
      <c r="V33" s="48">
        <f t="shared" si="10"/>
        <v>0</v>
      </c>
      <c r="W33" s="48">
        <f t="shared" si="10"/>
        <v>0</v>
      </c>
      <c r="X33" s="48">
        <f t="shared" si="10"/>
        <v>0</v>
      </c>
      <c r="Y33" s="48">
        <f t="shared" si="10"/>
        <v>0</v>
      </c>
      <c r="Z33" s="48">
        <f t="shared" si="10"/>
        <v>0</v>
      </c>
      <c r="AA33" s="48">
        <f t="shared" si="10"/>
        <v>0</v>
      </c>
      <c r="AB33" s="48">
        <f t="shared" si="10"/>
        <v>0</v>
      </c>
      <c r="AC33" s="48">
        <f t="shared" si="10"/>
        <v>0</v>
      </c>
      <c r="AD33" s="48">
        <f t="shared" si="10"/>
        <v>0</v>
      </c>
      <c r="AE33" s="48">
        <f t="shared" si="10"/>
        <v>0</v>
      </c>
      <c r="AF33" s="48">
        <f t="shared" si="10"/>
        <v>0</v>
      </c>
      <c r="AG33" s="48">
        <f t="shared" si="10"/>
        <v>0</v>
      </c>
      <c r="AH33" s="48">
        <f t="shared" si="10"/>
        <v>0</v>
      </c>
      <c r="AI33" s="48">
        <f t="shared" si="10"/>
        <v>0</v>
      </c>
      <c r="AJ33" s="48">
        <f t="shared" si="10"/>
        <v>0</v>
      </c>
      <c r="AK33" s="48">
        <f t="shared" si="10"/>
        <v>0</v>
      </c>
      <c r="AL33" s="48">
        <f t="shared" si="10"/>
        <v>0</v>
      </c>
      <c r="AM33" s="48">
        <f t="shared" si="10"/>
        <v>0</v>
      </c>
      <c r="AN33" s="48">
        <f t="shared" si="10"/>
        <v>0</v>
      </c>
      <c r="AO33" s="48">
        <f t="shared" si="10"/>
        <v>0</v>
      </c>
      <c r="AP33" s="48">
        <f t="shared" si="10"/>
        <v>0</v>
      </c>
      <c r="AQ33" s="48">
        <f t="shared" si="10"/>
        <v>0</v>
      </c>
      <c r="AR33" s="48">
        <f t="shared" si="10"/>
        <v>0</v>
      </c>
      <c r="AS33" s="48">
        <f t="shared" si="10"/>
        <v>0</v>
      </c>
      <c r="AT33" s="48">
        <f t="shared" si="10"/>
        <v>0</v>
      </c>
      <c r="AU33" s="48">
        <f t="shared" si="10"/>
        <v>0</v>
      </c>
      <c r="AV33" s="48">
        <f t="shared" si="10"/>
        <v>0</v>
      </c>
      <c r="AW33" s="48">
        <f t="shared" si="10"/>
        <v>0</v>
      </c>
      <c r="AX33" s="48">
        <f t="shared" si="10"/>
        <v>0</v>
      </c>
      <c r="AY33" s="48">
        <f t="shared" si="10"/>
        <v>0</v>
      </c>
      <c r="AZ33" s="48">
        <f t="shared" si="10"/>
        <v>0</v>
      </c>
      <c r="BA33" s="48">
        <f t="shared" si="10"/>
        <v>0</v>
      </c>
      <c r="BB33" s="48">
        <f t="shared" si="10"/>
        <v>0</v>
      </c>
      <c r="BC33" s="48">
        <f t="shared" si="10"/>
        <v>0</v>
      </c>
      <c r="BD33" s="48">
        <f t="shared" si="10"/>
        <v>0</v>
      </c>
      <c r="BE33" s="48">
        <f t="shared" si="10"/>
        <v>0</v>
      </c>
      <c r="BF33" s="48">
        <f t="shared" si="10"/>
        <v>0</v>
      </c>
      <c r="BG33" s="48">
        <f t="shared" si="10"/>
        <v>0</v>
      </c>
      <c r="BH33" s="48">
        <f t="shared" si="10"/>
        <v>0</v>
      </c>
      <c r="BI33" s="48">
        <f t="shared" si="10"/>
        <v>0</v>
      </c>
      <c r="BJ33" s="48">
        <f t="shared" si="10"/>
        <v>0</v>
      </c>
      <c r="BK33" s="48">
        <f t="shared" si="10"/>
        <v>0</v>
      </c>
      <c r="BL33" s="48">
        <f t="shared" si="10"/>
        <v>0</v>
      </c>
      <c r="BM33" s="48">
        <f t="shared" si="10"/>
        <v>0</v>
      </c>
      <c r="BN33" s="48">
        <f t="shared" si="10"/>
        <v>0</v>
      </c>
      <c r="BO33" s="48">
        <f t="shared" si="10"/>
        <v>0</v>
      </c>
      <c r="BP33" s="48">
        <f t="shared" si="10"/>
        <v>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</row>
    <row r="34" ht="22.5" customHeight="1">
      <c r="A34" s="47" t="s">
        <v>25</v>
      </c>
      <c r="B34" s="11"/>
      <c r="C34" s="11"/>
      <c r="D34" s="12"/>
      <c r="E34" s="48">
        <f>E33</f>
        <v>0</v>
      </c>
      <c r="F34" s="48">
        <f t="shared" ref="F34:BP34" si="11">F33+E34</f>
        <v>0</v>
      </c>
      <c r="G34" s="48">
        <f t="shared" si="11"/>
        <v>0</v>
      </c>
      <c r="H34" s="48">
        <f t="shared" si="11"/>
        <v>0</v>
      </c>
      <c r="I34" s="48">
        <f t="shared" si="11"/>
        <v>0</v>
      </c>
      <c r="J34" s="48">
        <f t="shared" si="11"/>
        <v>0</v>
      </c>
      <c r="K34" s="48">
        <f t="shared" si="11"/>
        <v>0</v>
      </c>
      <c r="L34" s="48">
        <f t="shared" si="11"/>
        <v>0</v>
      </c>
      <c r="M34" s="48">
        <f t="shared" si="11"/>
        <v>0</v>
      </c>
      <c r="N34" s="48">
        <f t="shared" si="11"/>
        <v>0</v>
      </c>
      <c r="O34" s="48">
        <f t="shared" si="11"/>
        <v>0</v>
      </c>
      <c r="P34" s="48">
        <f t="shared" si="11"/>
        <v>0</v>
      </c>
      <c r="Q34" s="48">
        <f t="shared" si="11"/>
        <v>0</v>
      </c>
      <c r="R34" s="48">
        <f t="shared" si="11"/>
        <v>0</v>
      </c>
      <c r="S34" s="38">
        <f t="shared" si="11"/>
        <v>0</v>
      </c>
      <c r="T34" s="48">
        <f t="shared" si="11"/>
        <v>0</v>
      </c>
      <c r="U34" s="48">
        <f t="shared" si="11"/>
        <v>0</v>
      </c>
      <c r="V34" s="48">
        <f t="shared" si="11"/>
        <v>0</v>
      </c>
      <c r="W34" s="48">
        <f t="shared" si="11"/>
        <v>0</v>
      </c>
      <c r="X34" s="48">
        <f t="shared" si="11"/>
        <v>0</v>
      </c>
      <c r="Y34" s="48">
        <f t="shared" si="11"/>
        <v>0</v>
      </c>
      <c r="Z34" s="48">
        <f t="shared" si="11"/>
        <v>0</v>
      </c>
      <c r="AA34" s="48">
        <f t="shared" si="11"/>
        <v>0</v>
      </c>
      <c r="AB34" s="49">
        <f t="shared" si="11"/>
        <v>0</v>
      </c>
      <c r="AC34" s="48">
        <f t="shared" si="11"/>
        <v>0</v>
      </c>
      <c r="AD34" s="48">
        <f t="shared" si="11"/>
        <v>0</v>
      </c>
      <c r="AE34" s="48">
        <f t="shared" si="11"/>
        <v>0</v>
      </c>
      <c r="AF34" s="48">
        <f t="shared" si="11"/>
        <v>0</v>
      </c>
      <c r="AG34" s="48">
        <f t="shared" si="11"/>
        <v>0</v>
      </c>
      <c r="AH34" s="48">
        <f t="shared" si="11"/>
        <v>0</v>
      </c>
      <c r="AI34" s="48">
        <f t="shared" si="11"/>
        <v>0</v>
      </c>
      <c r="AJ34" s="48">
        <f t="shared" si="11"/>
        <v>0</v>
      </c>
      <c r="AK34" s="48">
        <f t="shared" si="11"/>
        <v>0</v>
      </c>
      <c r="AL34" s="48">
        <f t="shared" si="11"/>
        <v>0</v>
      </c>
      <c r="AM34" s="48">
        <f t="shared" si="11"/>
        <v>0</v>
      </c>
      <c r="AN34" s="48">
        <f t="shared" si="11"/>
        <v>0</v>
      </c>
      <c r="AO34" s="48">
        <f t="shared" si="11"/>
        <v>0</v>
      </c>
      <c r="AP34" s="48">
        <f t="shared" si="11"/>
        <v>0</v>
      </c>
      <c r="AQ34" s="48">
        <f t="shared" si="11"/>
        <v>0</v>
      </c>
      <c r="AR34" s="48">
        <f t="shared" si="11"/>
        <v>0</v>
      </c>
      <c r="AS34" s="48">
        <f t="shared" si="11"/>
        <v>0</v>
      </c>
      <c r="AT34" s="48">
        <f t="shared" si="11"/>
        <v>0</v>
      </c>
      <c r="AU34" s="48">
        <f t="shared" si="11"/>
        <v>0</v>
      </c>
      <c r="AV34" s="48">
        <f t="shared" si="11"/>
        <v>0</v>
      </c>
      <c r="AW34" s="48">
        <f t="shared" si="11"/>
        <v>0</v>
      </c>
      <c r="AX34" s="48">
        <f t="shared" si="11"/>
        <v>0</v>
      </c>
      <c r="AY34" s="48">
        <f t="shared" si="11"/>
        <v>0</v>
      </c>
      <c r="AZ34" s="48">
        <f t="shared" si="11"/>
        <v>0</v>
      </c>
      <c r="BA34" s="48">
        <f t="shared" si="11"/>
        <v>0</v>
      </c>
      <c r="BB34" s="48">
        <f t="shared" si="11"/>
        <v>0</v>
      </c>
      <c r="BC34" s="48">
        <f t="shared" si="11"/>
        <v>0</v>
      </c>
      <c r="BD34" s="48">
        <f t="shared" si="11"/>
        <v>0</v>
      </c>
      <c r="BE34" s="48">
        <f t="shared" si="11"/>
        <v>0</v>
      </c>
      <c r="BF34" s="48">
        <f t="shared" si="11"/>
        <v>0</v>
      </c>
      <c r="BG34" s="48">
        <f t="shared" si="11"/>
        <v>0</v>
      </c>
      <c r="BH34" s="48">
        <f t="shared" si="11"/>
        <v>0</v>
      </c>
      <c r="BI34" s="48">
        <f t="shared" si="11"/>
        <v>0</v>
      </c>
      <c r="BJ34" s="48">
        <f t="shared" si="11"/>
        <v>0</v>
      </c>
      <c r="BK34" s="48">
        <f t="shared" si="11"/>
        <v>0</v>
      </c>
      <c r="BL34" s="48">
        <f t="shared" si="11"/>
        <v>0</v>
      </c>
      <c r="BM34" s="48">
        <f t="shared" si="11"/>
        <v>0</v>
      </c>
      <c r="BN34" s="48">
        <f t="shared" si="11"/>
        <v>0</v>
      </c>
      <c r="BO34" s="48">
        <f t="shared" si="11"/>
        <v>0</v>
      </c>
      <c r="BP34" s="38">
        <f t="shared" si="11"/>
        <v>0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</row>
    <row r="35" ht="22.5" customHeight="1">
      <c r="A35" s="47" t="s">
        <v>26</v>
      </c>
      <c r="B35" s="11"/>
      <c r="C35" s="11"/>
      <c r="D35" s="12"/>
      <c r="E35" s="48">
        <f t="shared" ref="E35:BP35" si="12">E32-E34</f>
        <v>2.5</v>
      </c>
      <c r="F35" s="48">
        <f t="shared" si="12"/>
        <v>11.66666667</v>
      </c>
      <c r="G35" s="48">
        <f t="shared" si="12"/>
        <v>25</v>
      </c>
      <c r="H35" s="48">
        <f t="shared" si="12"/>
        <v>38.33333333</v>
      </c>
      <c r="I35" s="48">
        <f t="shared" si="12"/>
        <v>42.5</v>
      </c>
      <c r="J35" s="48">
        <f t="shared" si="12"/>
        <v>46.66666667</v>
      </c>
      <c r="K35" s="48">
        <f t="shared" si="12"/>
        <v>57.08333333</v>
      </c>
      <c r="L35" s="48">
        <f t="shared" si="12"/>
        <v>67.5</v>
      </c>
      <c r="M35" s="48">
        <f t="shared" si="12"/>
        <v>73.75</v>
      </c>
      <c r="N35" s="48">
        <f t="shared" si="12"/>
        <v>80</v>
      </c>
      <c r="O35" s="48">
        <f t="shared" si="12"/>
        <v>83.33333333</v>
      </c>
      <c r="P35" s="48">
        <f t="shared" si="12"/>
        <v>86.66666667</v>
      </c>
      <c r="Q35" s="48">
        <f t="shared" si="12"/>
        <v>90</v>
      </c>
      <c r="R35" s="48">
        <f t="shared" si="12"/>
        <v>93.33333333</v>
      </c>
      <c r="S35" s="38">
        <f t="shared" si="12"/>
        <v>96.66666667</v>
      </c>
      <c r="T35" s="48">
        <f t="shared" si="12"/>
        <v>100</v>
      </c>
      <c r="U35" s="48">
        <f t="shared" si="12"/>
        <v>100</v>
      </c>
      <c r="V35" s="48">
        <f t="shared" si="12"/>
        <v>100</v>
      </c>
      <c r="W35" s="48">
        <f t="shared" si="12"/>
        <v>100</v>
      </c>
      <c r="X35" s="48">
        <f t="shared" si="12"/>
        <v>100</v>
      </c>
      <c r="Y35" s="48">
        <f t="shared" si="12"/>
        <v>100</v>
      </c>
      <c r="Z35" s="48">
        <f t="shared" si="12"/>
        <v>100</v>
      </c>
      <c r="AA35" s="48">
        <f t="shared" si="12"/>
        <v>100</v>
      </c>
      <c r="AB35" s="48">
        <f t="shared" si="12"/>
        <v>100</v>
      </c>
      <c r="AC35" s="48">
        <f t="shared" si="12"/>
        <v>100</v>
      </c>
      <c r="AD35" s="48">
        <f t="shared" si="12"/>
        <v>100</v>
      </c>
      <c r="AE35" s="48">
        <f t="shared" si="12"/>
        <v>100</v>
      </c>
      <c r="AF35" s="48">
        <f t="shared" si="12"/>
        <v>100</v>
      </c>
      <c r="AG35" s="48">
        <f t="shared" si="12"/>
        <v>100</v>
      </c>
      <c r="AH35" s="48">
        <f t="shared" si="12"/>
        <v>100</v>
      </c>
      <c r="AI35" s="48">
        <f t="shared" si="12"/>
        <v>100</v>
      </c>
      <c r="AJ35" s="48">
        <f t="shared" si="12"/>
        <v>100</v>
      </c>
      <c r="AK35" s="48">
        <f t="shared" si="12"/>
        <v>100</v>
      </c>
      <c r="AL35" s="48">
        <f t="shared" si="12"/>
        <v>100</v>
      </c>
      <c r="AM35" s="48">
        <f t="shared" si="12"/>
        <v>100</v>
      </c>
      <c r="AN35" s="48">
        <f t="shared" si="12"/>
        <v>100</v>
      </c>
      <c r="AO35" s="48">
        <f t="shared" si="12"/>
        <v>100</v>
      </c>
      <c r="AP35" s="48">
        <f t="shared" si="12"/>
        <v>100</v>
      </c>
      <c r="AQ35" s="48">
        <f t="shared" si="12"/>
        <v>100</v>
      </c>
      <c r="AR35" s="48">
        <f t="shared" si="12"/>
        <v>100</v>
      </c>
      <c r="AS35" s="48">
        <f t="shared" si="12"/>
        <v>100</v>
      </c>
      <c r="AT35" s="48">
        <f t="shared" si="12"/>
        <v>100</v>
      </c>
      <c r="AU35" s="48">
        <f t="shared" si="12"/>
        <v>100</v>
      </c>
      <c r="AV35" s="48">
        <f t="shared" si="12"/>
        <v>100</v>
      </c>
      <c r="AW35" s="48">
        <f t="shared" si="12"/>
        <v>100</v>
      </c>
      <c r="AX35" s="48">
        <f t="shared" si="12"/>
        <v>100</v>
      </c>
      <c r="AY35" s="48">
        <f t="shared" si="12"/>
        <v>100</v>
      </c>
      <c r="AZ35" s="48">
        <f t="shared" si="12"/>
        <v>100</v>
      </c>
      <c r="BA35" s="48">
        <f t="shared" si="12"/>
        <v>100</v>
      </c>
      <c r="BB35" s="48">
        <f t="shared" si="12"/>
        <v>100</v>
      </c>
      <c r="BC35" s="48">
        <f t="shared" si="12"/>
        <v>100</v>
      </c>
      <c r="BD35" s="48">
        <f t="shared" si="12"/>
        <v>100</v>
      </c>
      <c r="BE35" s="48">
        <f t="shared" si="12"/>
        <v>100</v>
      </c>
      <c r="BF35" s="48">
        <f t="shared" si="12"/>
        <v>100</v>
      </c>
      <c r="BG35" s="48">
        <f t="shared" si="12"/>
        <v>100</v>
      </c>
      <c r="BH35" s="48">
        <f t="shared" si="12"/>
        <v>100</v>
      </c>
      <c r="BI35" s="48">
        <f t="shared" si="12"/>
        <v>100</v>
      </c>
      <c r="BJ35" s="48">
        <f t="shared" si="12"/>
        <v>100</v>
      </c>
      <c r="BK35" s="48">
        <f t="shared" si="12"/>
        <v>100</v>
      </c>
      <c r="BL35" s="48">
        <f t="shared" si="12"/>
        <v>100</v>
      </c>
      <c r="BM35" s="48">
        <f t="shared" si="12"/>
        <v>100</v>
      </c>
      <c r="BN35" s="48">
        <f t="shared" si="12"/>
        <v>100</v>
      </c>
      <c r="BO35" s="48">
        <f t="shared" si="12"/>
        <v>100</v>
      </c>
      <c r="BP35" s="48">
        <f t="shared" si="12"/>
        <v>100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</row>
    <row r="36" ht="18.75" customHeight="1">
      <c r="A36" s="50" t="s">
        <v>27</v>
      </c>
      <c r="B36" s="11"/>
      <c r="C36" s="11"/>
      <c r="D36" s="12"/>
      <c r="E36" s="48">
        <f t="shared" ref="E36:AB36" si="13">E31</f>
        <v>2.5</v>
      </c>
      <c r="F36" s="48">
        <f t="shared" si="13"/>
        <v>9.166666667</v>
      </c>
      <c r="G36" s="48">
        <f t="shared" si="13"/>
        <v>13.33333333</v>
      </c>
      <c r="H36" s="48">
        <f t="shared" si="13"/>
        <v>13.33333333</v>
      </c>
      <c r="I36" s="48">
        <f t="shared" si="13"/>
        <v>4.166666667</v>
      </c>
      <c r="J36" s="48">
        <f t="shared" si="13"/>
        <v>4.166666667</v>
      </c>
      <c r="K36" s="48">
        <f t="shared" si="13"/>
        <v>10.41666667</v>
      </c>
      <c r="L36" s="48">
        <f t="shared" si="13"/>
        <v>10.41666667</v>
      </c>
      <c r="M36" s="48">
        <f t="shared" si="13"/>
        <v>6.25</v>
      </c>
      <c r="N36" s="48">
        <f t="shared" si="13"/>
        <v>6.25</v>
      </c>
      <c r="O36" s="48">
        <f t="shared" si="13"/>
        <v>3.333333333</v>
      </c>
      <c r="P36" s="48">
        <f t="shared" si="13"/>
        <v>3.333333333</v>
      </c>
      <c r="Q36" s="48">
        <f t="shared" si="13"/>
        <v>3.333333333</v>
      </c>
      <c r="R36" s="48">
        <f t="shared" si="13"/>
        <v>3.333333333</v>
      </c>
      <c r="S36" s="38">
        <f t="shared" si="13"/>
        <v>3.333333333</v>
      </c>
      <c r="T36" s="48">
        <f t="shared" si="13"/>
        <v>3.333333333</v>
      </c>
      <c r="U36" s="48">
        <f t="shared" si="13"/>
        <v>0</v>
      </c>
      <c r="V36" s="48">
        <f t="shared" si="13"/>
        <v>0</v>
      </c>
      <c r="W36" s="48">
        <f t="shared" si="13"/>
        <v>0</v>
      </c>
      <c r="X36" s="48">
        <f t="shared" si="13"/>
        <v>0</v>
      </c>
      <c r="Y36" s="48">
        <f t="shared" si="13"/>
        <v>0</v>
      </c>
      <c r="Z36" s="48">
        <f t="shared" si="13"/>
        <v>0</v>
      </c>
      <c r="AA36" s="48">
        <f t="shared" si="13"/>
        <v>0</v>
      </c>
      <c r="AB36" s="48">
        <f t="shared" si="13"/>
        <v>0</v>
      </c>
      <c r="AC36" s="51"/>
      <c r="AD36" s="51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</row>
    <row r="37" ht="18.75" customHeight="1">
      <c r="A37" s="50" t="s">
        <v>28</v>
      </c>
      <c r="B37" s="11"/>
      <c r="C37" s="11"/>
      <c r="D37" s="12"/>
      <c r="E37" s="48">
        <f t="shared" ref="E37:BP37" si="14">E32</f>
        <v>2.5</v>
      </c>
      <c r="F37" s="48">
        <f t="shared" si="14"/>
        <v>11.66666667</v>
      </c>
      <c r="G37" s="48">
        <f t="shared" si="14"/>
        <v>25</v>
      </c>
      <c r="H37" s="48">
        <f t="shared" si="14"/>
        <v>38.33333333</v>
      </c>
      <c r="I37" s="48">
        <f t="shared" si="14"/>
        <v>42.5</v>
      </c>
      <c r="J37" s="48">
        <f t="shared" si="14"/>
        <v>46.66666667</v>
      </c>
      <c r="K37" s="48">
        <f t="shared" si="14"/>
        <v>57.08333333</v>
      </c>
      <c r="L37" s="48">
        <f t="shared" si="14"/>
        <v>67.5</v>
      </c>
      <c r="M37" s="48">
        <f t="shared" si="14"/>
        <v>73.75</v>
      </c>
      <c r="N37" s="48">
        <f t="shared" si="14"/>
        <v>80</v>
      </c>
      <c r="O37" s="48">
        <f t="shared" si="14"/>
        <v>83.33333333</v>
      </c>
      <c r="P37" s="48">
        <f t="shared" si="14"/>
        <v>86.66666667</v>
      </c>
      <c r="Q37" s="48">
        <f t="shared" si="14"/>
        <v>90</v>
      </c>
      <c r="R37" s="48">
        <f t="shared" si="14"/>
        <v>93.33333333</v>
      </c>
      <c r="S37" s="38">
        <f t="shared" si="14"/>
        <v>96.66666667</v>
      </c>
      <c r="T37" s="48">
        <f t="shared" si="14"/>
        <v>100</v>
      </c>
      <c r="U37" s="48">
        <f t="shared" si="14"/>
        <v>100</v>
      </c>
      <c r="V37" s="48">
        <f t="shared" si="14"/>
        <v>100</v>
      </c>
      <c r="W37" s="48">
        <f t="shared" si="14"/>
        <v>100</v>
      </c>
      <c r="X37" s="48">
        <f t="shared" si="14"/>
        <v>100</v>
      </c>
      <c r="Y37" s="48">
        <f t="shared" si="14"/>
        <v>100</v>
      </c>
      <c r="Z37" s="48">
        <f t="shared" si="14"/>
        <v>100</v>
      </c>
      <c r="AA37" s="48">
        <f t="shared" si="14"/>
        <v>100</v>
      </c>
      <c r="AB37" s="48">
        <f t="shared" si="14"/>
        <v>100</v>
      </c>
      <c r="AC37" s="48">
        <f t="shared" si="14"/>
        <v>100</v>
      </c>
      <c r="AD37" s="48">
        <f t="shared" si="14"/>
        <v>100</v>
      </c>
      <c r="AE37" s="48">
        <f t="shared" si="14"/>
        <v>100</v>
      </c>
      <c r="AF37" s="48">
        <f t="shared" si="14"/>
        <v>100</v>
      </c>
      <c r="AG37" s="48">
        <f t="shared" si="14"/>
        <v>100</v>
      </c>
      <c r="AH37" s="48">
        <f t="shared" si="14"/>
        <v>100</v>
      </c>
      <c r="AI37" s="48">
        <f t="shared" si="14"/>
        <v>100</v>
      </c>
      <c r="AJ37" s="48">
        <f t="shared" si="14"/>
        <v>100</v>
      </c>
      <c r="AK37" s="48">
        <f t="shared" si="14"/>
        <v>100</v>
      </c>
      <c r="AL37" s="48">
        <f t="shared" si="14"/>
        <v>100</v>
      </c>
      <c r="AM37" s="48">
        <f t="shared" si="14"/>
        <v>100</v>
      </c>
      <c r="AN37" s="48">
        <f t="shared" si="14"/>
        <v>100</v>
      </c>
      <c r="AO37" s="48">
        <f t="shared" si="14"/>
        <v>100</v>
      </c>
      <c r="AP37" s="48">
        <f t="shared" si="14"/>
        <v>100</v>
      </c>
      <c r="AQ37" s="38">
        <f t="shared" si="14"/>
        <v>100</v>
      </c>
      <c r="AR37" s="48">
        <f t="shared" si="14"/>
        <v>100</v>
      </c>
      <c r="AS37" s="48">
        <f t="shared" si="14"/>
        <v>100</v>
      </c>
      <c r="AT37" s="48">
        <f t="shared" si="14"/>
        <v>100</v>
      </c>
      <c r="AU37" s="48">
        <f t="shared" si="14"/>
        <v>100</v>
      </c>
      <c r="AV37" s="48">
        <f t="shared" si="14"/>
        <v>100</v>
      </c>
      <c r="AW37" s="48">
        <f t="shared" si="14"/>
        <v>100</v>
      </c>
      <c r="AX37" s="48">
        <f t="shared" si="14"/>
        <v>100</v>
      </c>
      <c r="AY37" s="48">
        <f t="shared" si="14"/>
        <v>100</v>
      </c>
      <c r="AZ37" s="48">
        <f t="shared" si="14"/>
        <v>100</v>
      </c>
      <c r="BA37" s="48">
        <f t="shared" si="14"/>
        <v>100</v>
      </c>
      <c r="BB37" s="48">
        <f t="shared" si="14"/>
        <v>100</v>
      </c>
      <c r="BC37" s="48">
        <f t="shared" si="14"/>
        <v>100</v>
      </c>
      <c r="BD37" s="48">
        <f t="shared" si="14"/>
        <v>100</v>
      </c>
      <c r="BE37" s="48">
        <f t="shared" si="14"/>
        <v>100</v>
      </c>
      <c r="BF37" s="48">
        <f t="shared" si="14"/>
        <v>100</v>
      </c>
      <c r="BG37" s="48">
        <f t="shared" si="14"/>
        <v>100</v>
      </c>
      <c r="BH37" s="48">
        <f t="shared" si="14"/>
        <v>100</v>
      </c>
      <c r="BI37" s="48">
        <f t="shared" si="14"/>
        <v>100</v>
      </c>
      <c r="BJ37" s="48">
        <f t="shared" si="14"/>
        <v>100</v>
      </c>
      <c r="BK37" s="48">
        <f t="shared" si="14"/>
        <v>100</v>
      </c>
      <c r="BL37" s="48">
        <f t="shared" si="14"/>
        <v>100</v>
      </c>
      <c r="BM37" s="48">
        <f t="shared" si="14"/>
        <v>100</v>
      </c>
      <c r="BN37" s="48">
        <f t="shared" si="14"/>
        <v>100</v>
      </c>
      <c r="BO37" s="48">
        <f t="shared" si="14"/>
        <v>100</v>
      </c>
      <c r="BP37" s="48">
        <f t="shared" si="14"/>
        <v>100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</row>
    <row r="38" ht="18.75" customHeight="1">
      <c r="A38" s="53" t="s">
        <v>29</v>
      </c>
      <c r="B38" s="11"/>
      <c r="C38" s="11"/>
      <c r="D38" s="12"/>
      <c r="E38" s="48">
        <f t="shared" ref="E38:BP38" si="15">(E37/$AB$37)*100</f>
        <v>2.5</v>
      </c>
      <c r="F38" s="48">
        <f t="shared" si="15"/>
        <v>11.66666667</v>
      </c>
      <c r="G38" s="48">
        <f t="shared" si="15"/>
        <v>25</v>
      </c>
      <c r="H38" s="48">
        <f t="shared" si="15"/>
        <v>38.33333333</v>
      </c>
      <c r="I38" s="48">
        <f t="shared" si="15"/>
        <v>42.5</v>
      </c>
      <c r="J38" s="48">
        <f t="shared" si="15"/>
        <v>46.66666667</v>
      </c>
      <c r="K38" s="48">
        <f t="shared" si="15"/>
        <v>57.08333333</v>
      </c>
      <c r="L38" s="48">
        <f t="shared" si="15"/>
        <v>67.5</v>
      </c>
      <c r="M38" s="48">
        <f t="shared" si="15"/>
        <v>73.75</v>
      </c>
      <c r="N38" s="48">
        <f t="shared" si="15"/>
        <v>80</v>
      </c>
      <c r="O38" s="48">
        <f t="shared" si="15"/>
        <v>83.33333333</v>
      </c>
      <c r="P38" s="48">
        <f t="shared" si="15"/>
        <v>86.66666667</v>
      </c>
      <c r="Q38" s="48">
        <f t="shared" si="15"/>
        <v>90</v>
      </c>
      <c r="R38" s="48">
        <f t="shared" si="15"/>
        <v>93.33333333</v>
      </c>
      <c r="S38" s="38">
        <f t="shared" si="15"/>
        <v>96.66666667</v>
      </c>
      <c r="T38" s="48">
        <f t="shared" si="15"/>
        <v>100</v>
      </c>
      <c r="U38" s="48">
        <f t="shared" si="15"/>
        <v>100</v>
      </c>
      <c r="V38" s="54">
        <f t="shared" si="15"/>
        <v>100</v>
      </c>
      <c r="W38" s="48">
        <f t="shared" si="15"/>
        <v>100</v>
      </c>
      <c r="X38" s="48">
        <f t="shared" si="15"/>
        <v>100</v>
      </c>
      <c r="Y38" s="48">
        <f t="shared" si="15"/>
        <v>100</v>
      </c>
      <c r="Z38" s="48">
        <f t="shared" si="15"/>
        <v>100</v>
      </c>
      <c r="AA38" s="48">
        <f t="shared" si="15"/>
        <v>100</v>
      </c>
      <c r="AB38" s="49">
        <f t="shared" si="15"/>
        <v>100</v>
      </c>
      <c r="AC38" s="49">
        <f t="shared" si="15"/>
        <v>100</v>
      </c>
      <c r="AD38" s="49">
        <f t="shared" si="15"/>
        <v>100</v>
      </c>
      <c r="AE38" s="49">
        <f t="shared" si="15"/>
        <v>100</v>
      </c>
      <c r="AF38" s="49">
        <f t="shared" si="15"/>
        <v>100</v>
      </c>
      <c r="AG38" s="49">
        <f t="shared" si="15"/>
        <v>100</v>
      </c>
      <c r="AH38" s="49">
        <f t="shared" si="15"/>
        <v>100</v>
      </c>
      <c r="AI38" s="49">
        <f t="shared" si="15"/>
        <v>100</v>
      </c>
      <c r="AJ38" s="49">
        <f t="shared" si="15"/>
        <v>100</v>
      </c>
      <c r="AK38" s="49">
        <f t="shared" si="15"/>
        <v>100</v>
      </c>
      <c r="AL38" s="49">
        <f t="shared" si="15"/>
        <v>100</v>
      </c>
      <c r="AM38" s="49">
        <f t="shared" si="15"/>
        <v>100</v>
      </c>
      <c r="AN38" s="49">
        <f t="shared" si="15"/>
        <v>100</v>
      </c>
      <c r="AO38" s="49">
        <f t="shared" si="15"/>
        <v>100</v>
      </c>
      <c r="AP38" s="49">
        <f t="shared" si="15"/>
        <v>100</v>
      </c>
      <c r="AQ38" s="49">
        <f t="shared" si="15"/>
        <v>100</v>
      </c>
      <c r="AR38" s="49">
        <f t="shared" si="15"/>
        <v>100</v>
      </c>
      <c r="AS38" s="49">
        <f t="shared" si="15"/>
        <v>100</v>
      </c>
      <c r="AT38" s="49">
        <f t="shared" si="15"/>
        <v>100</v>
      </c>
      <c r="AU38" s="49">
        <f t="shared" si="15"/>
        <v>100</v>
      </c>
      <c r="AV38" s="49">
        <f t="shared" si="15"/>
        <v>100</v>
      </c>
      <c r="AW38" s="49">
        <f t="shared" si="15"/>
        <v>100</v>
      </c>
      <c r="AX38" s="49">
        <f t="shared" si="15"/>
        <v>100</v>
      </c>
      <c r="AY38" s="49">
        <f t="shared" si="15"/>
        <v>100</v>
      </c>
      <c r="AZ38" s="49">
        <f t="shared" si="15"/>
        <v>100</v>
      </c>
      <c r="BA38" s="49">
        <f t="shared" si="15"/>
        <v>100</v>
      </c>
      <c r="BB38" s="49">
        <f t="shared" si="15"/>
        <v>100</v>
      </c>
      <c r="BC38" s="49">
        <f t="shared" si="15"/>
        <v>100</v>
      </c>
      <c r="BD38" s="49">
        <f t="shared" si="15"/>
        <v>100</v>
      </c>
      <c r="BE38" s="49">
        <f t="shared" si="15"/>
        <v>100</v>
      </c>
      <c r="BF38" s="49">
        <f t="shared" si="15"/>
        <v>100</v>
      </c>
      <c r="BG38" s="49">
        <f t="shared" si="15"/>
        <v>100</v>
      </c>
      <c r="BH38" s="49">
        <f t="shared" si="15"/>
        <v>100</v>
      </c>
      <c r="BI38" s="49">
        <f t="shared" si="15"/>
        <v>100</v>
      </c>
      <c r="BJ38" s="49">
        <f t="shared" si="15"/>
        <v>100</v>
      </c>
      <c r="BK38" s="49">
        <f t="shared" si="15"/>
        <v>100</v>
      </c>
      <c r="BL38" s="49">
        <f t="shared" si="15"/>
        <v>100</v>
      </c>
      <c r="BM38" s="49">
        <f t="shared" si="15"/>
        <v>100</v>
      </c>
      <c r="BN38" s="49">
        <f t="shared" si="15"/>
        <v>100</v>
      </c>
      <c r="BO38" s="49">
        <f t="shared" si="15"/>
        <v>100</v>
      </c>
      <c r="BP38" s="49">
        <f t="shared" si="15"/>
        <v>100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</row>
    <row r="39" ht="18.75" customHeight="1">
      <c r="A39" s="50" t="s">
        <v>30</v>
      </c>
      <c r="B39" s="11"/>
      <c r="C39" s="11"/>
      <c r="D39" s="12"/>
      <c r="E39" s="48">
        <f t="shared" ref="E39:AB39" si="16">E33</f>
        <v>0</v>
      </c>
      <c r="F39" s="48">
        <f t="shared" si="16"/>
        <v>0</v>
      </c>
      <c r="G39" s="48">
        <f t="shared" si="16"/>
        <v>0</v>
      </c>
      <c r="H39" s="48">
        <f t="shared" si="16"/>
        <v>0</v>
      </c>
      <c r="I39" s="48">
        <f t="shared" si="16"/>
        <v>0</v>
      </c>
      <c r="J39" s="48">
        <f t="shared" si="16"/>
        <v>0</v>
      </c>
      <c r="K39" s="48">
        <f t="shared" si="16"/>
        <v>0</v>
      </c>
      <c r="L39" s="48">
        <f t="shared" si="16"/>
        <v>0</v>
      </c>
      <c r="M39" s="48">
        <f t="shared" si="16"/>
        <v>0</v>
      </c>
      <c r="N39" s="48">
        <f t="shared" si="16"/>
        <v>0</v>
      </c>
      <c r="O39" s="48">
        <f t="shared" si="16"/>
        <v>0</v>
      </c>
      <c r="P39" s="48">
        <f t="shared" si="16"/>
        <v>0</v>
      </c>
      <c r="Q39" s="48">
        <f t="shared" si="16"/>
        <v>0</v>
      </c>
      <c r="R39" s="48">
        <f t="shared" si="16"/>
        <v>0</v>
      </c>
      <c r="S39" s="38">
        <f t="shared" si="16"/>
        <v>0</v>
      </c>
      <c r="T39" s="48">
        <f t="shared" si="16"/>
        <v>0</v>
      </c>
      <c r="U39" s="48">
        <f t="shared" si="16"/>
        <v>0</v>
      </c>
      <c r="V39" s="48">
        <f t="shared" si="16"/>
        <v>0</v>
      </c>
      <c r="W39" s="48">
        <f t="shared" si="16"/>
        <v>0</v>
      </c>
      <c r="X39" s="48">
        <f t="shared" si="16"/>
        <v>0</v>
      </c>
      <c r="Y39" s="48">
        <f t="shared" si="16"/>
        <v>0</v>
      </c>
      <c r="Z39" s="48">
        <f t="shared" si="16"/>
        <v>0</v>
      </c>
      <c r="AA39" s="48">
        <f t="shared" si="16"/>
        <v>0</v>
      </c>
      <c r="AB39" s="48">
        <f t="shared" si="16"/>
        <v>0</v>
      </c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</row>
    <row r="40" ht="18.75" customHeight="1">
      <c r="A40" s="50" t="s">
        <v>31</v>
      </c>
      <c r="B40" s="11"/>
      <c r="C40" s="11"/>
      <c r="D40" s="12"/>
      <c r="E40" s="48">
        <f t="shared" ref="E40:AB40" si="17">E34:AB34</f>
        <v>0</v>
      </c>
      <c r="F40" s="48">
        <f t="shared" si="17"/>
        <v>0</v>
      </c>
      <c r="G40" s="48">
        <f t="shared" si="17"/>
        <v>0</v>
      </c>
      <c r="H40" s="48">
        <f t="shared" si="17"/>
        <v>0</v>
      </c>
      <c r="I40" s="48">
        <f t="shared" si="17"/>
        <v>0</v>
      </c>
      <c r="J40" s="48">
        <f t="shared" si="17"/>
        <v>0</v>
      </c>
      <c r="K40" s="48">
        <f t="shared" si="17"/>
        <v>0</v>
      </c>
      <c r="L40" s="48">
        <f t="shared" si="17"/>
        <v>0</v>
      </c>
      <c r="M40" s="48">
        <f t="shared" si="17"/>
        <v>0</v>
      </c>
      <c r="N40" s="48">
        <f t="shared" si="17"/>
        <v>0</v>
      </c>
      <c r="O40" s="48">
        <f t="shared" si="17"/>
        <v>0</v>
      </c>
      <c r="P40" s="48">
        <f t="shared" si="17"/>
        <v>0</v>
      </c>
      <c r="Q40" s="48">
        <f t="shared" si="17"/>
        <v>0</v>
      </c>
      <c r="R40" s="48">
        <f t="shared" si="17"/>
        <v>0</v>
      </c>
      <c r="S40" s="38">
        <f t="shared" si="17"/>
        <v>0</v>
      </c>
      <c r="T40" s="48">
        <f t="shared" si="17"/>
        <v>0</v>
      </c>
      <c r="U40" s="48">
        <f t="shared" si="17"/>
        <v>0</v>
      </c>
      <c r="V40" s="48">
        <f t="shared" si="17"/>
        <v>0</v>
      </c>
      <c r="W40" s="48">
        <f t="shared" si="17"/>
        <v>0</v>
      </c>
      <c r="X40" s="48">
        <f t="shared" si="17"/>
        <v>0</v>
      </c>
      <c r="Y40" s="48">
        <f t="shared" si="17"/>
        <v>0</v>
      </c>
      <c r="Z40" s="48">
        <f t="shared" si="17"/>
        <v>0</v>
      </c>
      <c r="AA40" s="48">
        <f t="shared" si="17"/>
        <v>0</v>
      </c>
      <c r="AB40" s="48">
        <f t="shared" si="17"/>
        <v>0</v>
      </c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</row>
    <row r="41" ht="18.75" customHeight="1">
      <c r="A41" s="53" t="s">
        <v>32</v>
      </c>
      <c r="B41" s="11"/>
      <c r="C41" s="11"/>
      <c r="D41" s="12"/>
      <c r="E41" s="48">
        <f t="shared" ref="E41:AB41" si="18">(E40/$AB$37)*100</f>
        <v>0</v>
      </c>
      <c r="F41" s="48">
        <f t="shared" si="18"/>
        <v>0</v>
      </c>
      <c r="G41" s="48">
        <f t="shared" si="18"/>
        <v>0</v>
      </c>
      <c r="H41" s="48">
        <f t="shared" si="18"/>
        <v>0</v>
      </c>
      <c r="I41" s="48">
        <f t="shared" si="18"/>
        <v>0</v>
      </c>
      <c r="J41" s="48">
        <f t="shared" si="18"/>
        <v>0</v>
      </c>
      <c r="K41" s="48">
        <f t="shared" si="18"/>
        <v>0</v>
      </c>
      <c r="L41" s="48">
        <f t="shared" si="18"/>
        <v>0</v>
      </c>
      <c r="M41" s="48">
        <f t="shared" si="18"/>
        <v>0</v>
      </c>
      <c r="N41" s="48">
        <f t="shared" si="18"/>
        <v>0</v>
      </c>
      <c r="O41" s="48">
        <f t="shared" si="18"/>
        <v>0</v>
      </c>
      <c r="P41" s="48">
        <f t="shared" si="18"/>
        <v>0</v>
      </c>
      <c r="Q41" s="48">
        <f t="shared" si="18"/>
        <v>0</v>
      </c>
      <c r="R41" s="48">
        <f t="shared" si="18"/>
        <v>0</v>
      </c>
      <c r="S41" s="38">
        <f t="shared" si="18"/>
        <v>0</v>
      </c>
      <c r="T41" s="48">
        <f t="shared" si="18"/>
        <v>0</v>
      </c>
      <c r="U41" s="48">
        <f t="shared" si="18"/>
        <v>0</v>
      </c>
      <c r="V41" s="54">
        <f t="shared" si="18"/>
        <v>0</v>
      </c>
      <c r="W41" s="48">
        <f t="shared" si="18"/>
        <v>0</v>
      </c>
      <c r="X41" s="48">
        <f t="shared" si="18"/>
        <v>0</v>
      </c>
      <c r="Y41" s="48">
        <f t="shared" si="18"/>
        <v>0</v>
      </c>
      <c r="Z41" s="48">
        <f t="shared" si="18"/>
        <v>0</v>
      </c>
      <c r="AA41" s="48">
        <f t="shared" si="18"/>
        <v>0</v>
      </c>
      <c r="AB41" s="49">
        <f t="shared" si="18"/>
        <v>0</v>
      </c>
      <c r="AC41" s="55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</row>
    <row r="42" ht="18.75" customHeight="1">
      <c r="A42" s="5"/>
      <c r="B42" s="5"/>
      <c r="C42" s="5"/>
      <c r="D42" s="5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</row>
    <row r="43" ht="18.75" customHeight="1">
      <c r="A43" s="5"/>
      <c r="B43" s="5"/>
      <c r="C43" s="5"/>
      <c r="D43" s="5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</row>
    <row r="44" ht="18.75" customHeight="1">
      <c r="A44" s="5"/>
      <c r="B44" s="5"/>
      <c r="C44" s="5"/>
      <c r="D44" s="5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</row>
    <row r="45" ht="18.75" customHeight="1">
      <c r="A45" s="5"/>
      <c r="B45" s="5"/>
      <c r="C45" s="5"/>
      <c r="D45" s="5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</row>
    <row r="46" ht="18.75" customHeight="1">
      <c r="A46" s="5"/>
      <c r="B46" s="5"/>
      <c r="C46" s="5"/>
      <c r="D46" s="5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</row>
    <row r="47" ht="18.75" customHeight="1">
      <c r="A47" s="5"/>
      <c r="B47" s="5"/>
      <c r="C47" s="5"/>
      <c r="D47" s="5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</row>
    <row r="48" ht="18.75" customHeight="1">
      <c r="A48" s="5"/>
      <c r="B48" s="5"/>
      <c r="C48" s="5"/>
      <c r="D48" s="5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</row>
    <row r="49" ht="18.75" customHeight="1">
      <c r="A49" s="5"/>
      <c r="B49" s="5"/>
      <c r="C49" s="5"/>
      <c r="D49" s="5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</row>
    <row r="50" ht="18.75" customHeight="1">
      <c r="A50" s="5"/>
      <c r="B50" s="5"/>
      <c r="C50" s="5"/>
      <c r="D50" s="5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</row>
    <row r="51" ht="18.75" customHeight="1">
      <c r="A51" s="5"/>
      <c r="B51" s="5"/>
      <c r="C51" s="5"/>
      <c r="D51" s="5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</row>
    <row r="52" ht="18.75" customHeight="1">
      <c r="A52" s="5"/>
      <c r="B52" s="5"/>
      <c r="C52" s="5"/>
      <c r="D52" s="5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</row>
    <row r="53" ht="18.75" customHeight="1">
      <c r="A53" s="5"/>
      <c r="B53" s="5"/>
      <c r="C53" s="5"/>
      <c r="D53" s="5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</row>
    <row r="54" ht="18.75" customHeight="1">
      <c r="A54" s="5"/>
      <c r="B54" s="5"/>
      <c r="C54" s="5"/>
      <c r="D54" s="5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</row>
    <row r="55" ht="18.75" customHeight="1">
      <c r="A55" s="5"/>
      <c r="B55" s="5"/>
      <c r="C55" s="5"/>
      <c r="D55" s="5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</row>
    <row r="56" ht="18.75" customHeight="1">
      <c r="A56" s="5"/>
      <c r="B56" s="5"/>
      <c r="C56" s="5"/>
      <c r="D56" s="5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</row>
    <row r="57" ht="18.75" customHeight="1">
      <c r="A57" s="5"/>
      <c r="B57" s="5"/>
      <c r="C57" s="5"/>
      <c r="D57" s="5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</row>
    <row r="58" ht="18.75" customHeight="1">
      <c r="A58" s="5"/>
      <c r="B58" s="5"/>
      <c r="C58" s="5"/>
      <c r="D58" s="5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</row>
    <row r="59" ht="18.75" customHeight="1">
      <c r="A59" s="5"/>
      <c r="B59" s="5"/>
      <c r="C59" s="5"/>
      <c r="D59" s="5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</row>
    <row r="60" ht="18.75" customHeight="1">
      <c r="A60" s="5"/>
      <c r="B60" s="5"/>
      <c r="C60" s="5"/>
      <c r="D60" s="5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</row>
    <row r="61" ht="18.75" customHeight="1">
      <c r="A61" s="5"/>
      <c r="B61" s="5"/>
      <c r="C61" s="5"/>
      <c r="D61" s="5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</row>
    <row r="62" ht="18.75" customHeight="1">
      <c r="A62" s="5"/>
      <c r="B62" s="5"/>
      <c r="C62" s="5"/>
      <c r="D62" s="5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</row>
    <row r="63" ht="18.75" customHeight="1">
      <c r="A63" s="5"/>
      <c r="B63" s="5"/>
      <c r="C63" s="5"/>
      <c r="D63" s="5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</row>
    <row r="64" ht="18.75" customHeight="1">
      <c r="A64" s="5"/>
      <c r="B64" s="5"/>
      <c r="C64" s="5"/>
      <c r="D64" s="5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</row>
    <row r="65" ht="18.75" customHeight="1">
      <c r="A65" s="5"/>
      <c r="B65" s="5"/>
      <c r="C65" s="5"/>
      <c r="D65" s="5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</row>
    <row r="66" ht="18.75" customHeight="1">
      <c r="A66" s="5"/>
      <c r="B66" s="5"/>
      <c r="C66" s="5"/>
      <c r="D66" s="5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</row>
    <row r="67" ht="18.75" customHeight="1">
      <c r="A67" s="5"/>
      <c r="B67" s="5"/>
      <c r="C67" s="5"/>
      <c r="D67" s="5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</row>
    <row r="68" ht="18.75" customHeight="1">
      <c r="A68" s="5"/>
      <c r="B68" s="5"/>
      <c r="C68" s="5"/>
      <c r="D68" s="5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</row>
    <row r="69" ht="18.75" customHeight="1">
      <c r="A69" s="5"/>
      <c r="B69" s="5"/>
      <c r="C69" s="5"/>
      <c r="D69" s="5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</row>
    <row r="70" ht="18.75" customHeight="1">
      <c r="A70" s="5"/>
      <c r="B70" s="5"/>
      <c r="C70" s="5"/>
      <c r="D70" s="5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</row>
    <row r="71" ht="18.75" customHeight="1">
      <c r="A71" s="5"/>
      <c r="B71" s="5"/>
      <c r="C71" s="5"/>
      <c r="D71" s="5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</row>
    <row r="72" ht="18.75" customHeight="1">
      <c r="A72" s="5"/>
      <c r="B72" s="5"/>
      <c r="C72" s="5"/>
      <c r="D72" s="5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</row>
    <row r="73" ht="18.75" customHeight="1">
      <c r="A73" s="5"/>
      <c r="B73" s="5"/>
      <c r="C73" s="5"/>
      <c r="D73" s="5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</row>
    <row r="74" ht="18.75" customHeight="1">
      <c r="A74" s="5"/>
      <c r="B74" s="5"/>
      <c r="C74" s="5"/>
      <c r="D74" s="5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</row>
    <row r="75" ht="18.75" customHeight="1">
      <c r="A75" s="5"/>
      <c r="B75" s="5"/>
      <c r="C75" s="5"/>
      <c r="D75" s="5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</row>
    <row r="76" ht="18.75" customHeight="1">
      <c r="A76" s="5"/>
      <c r="B76" s="5"/>
      <c r="C76" s="5"/>
      <c r="D76" s="5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</row>
    <row r="77" ht="18.75" customHeight="1">
      <c r="A77" s="5"/>
      <c r="B77" s="5"/>
      <c r="C77" s="5"/>
      <c r="D77" s="5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</row>
    <row r="78" ht="18.75" customHeight="1">
      <c r="A78" s="5"/>
      <c r="B78" s="5"/>
      <c r="C78" s="5"/>
      <c r="D78" s="5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</row>
    <row r="79" ht="18.75" customHeight="1">
      <c r="A79" s="5"/>
      <c r="B79" s="5"/>
      <c r="C79" s="5"/>
      <c r="D79" s="5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</row>
    <row r="80" ht="18.75" customHeight="1">
      <c r="A80" s="5"/>
      <c r="B80" s="5"/>
      <c r="C80" s="5"/>
      <c r="D80" s="5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</row>
    <row r="81" ht="18.75" customHeight="1">
      <c r="A81" s="5"/>
      <c r="B81" s="5"/>
      <c r="C81" s="5"/>
      <c r="D81" s="5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</row>
    <row r="82" ht="18.75" customHeight="1">
      <c r="A82" s="5"/>
      <c r="B82" s="5"/>
      <c r="C82" s="5"/>
      <c r="D82" s="5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</row>
    <row r="83" ht="18.75" customHeight="1">
      <c r="A83" s="5"/>
      <c r="B83" s="5"/>
      <c r="C83" s="5"/>
      <c r="D83" s="5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</row>
    <row r="84" ht="18.75" customHeight="1">
      <c r="A84" s="5"/>
      <c r="B84" s="5"/>
      <c r="C84" s="5"/>
      <c r="D84" s="5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</row>
    <row r="85" ht="18.75" customHeight="1">
      <c r="A85" s="5"/>
      <c r="B85" s="5"/>
      <c r="C85" s="5"/>
      <c r="D85" s="5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</row>
    <row r="86" ht="18.75" customHeight="1">
      <c r="A86" s="5"/>
      <c r="B86" s="5"/>
      <c r="C86" s="5"/>
      <c r="D86" s="5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</row>
    <row r="87" ht="18.75" customHeight="1">
      <c r="A87" s="5"/>
      <c r="B87" s="5"/>
      <c r="C87" s="5"/>
      <c r="D87" s="5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</row>
    <row r="88" ht="18.75" customHeight="1">
      <c r="A88" s="5"/>
      <c r="B88" s="5"/>
      <c r="C88" s="5"/>
      <c r="D88" s="5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</row>
    <row r="89" ht="18.75" customHeight="1">
      <c r="A89" s="5"/>
      <c r="B89" s="5"/>
      <c r="C89" s="5"/>
      <c r="D89" s="5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</row>
    <row r="90" ht="18.75" customHeight="1">
      <c r="A90" s="5"/>
      <c r="B90" s="5"/>
      <c r="C90" s="5"/>
      <c r="D90" s="5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</row>
    <row r="91" ht="18.75" customHeight="1">
      <c r="A91" s="5"/>
      <c r="B91" s="5"/>
      <c r="C91" s="5"/>
      <c r="D91" s="5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</row>
    <row r="92" ht="18.75" customHeight="1">
      <c r="A92" s="5"/>
      <c r="B92" s="5"/>
      <c r="C92" s="5"/>
      <c r="D92" s="5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</row>
    <row r="93" ht="18.75" customHeight="1">
      <c r="A93" s="5"/>
      <c r="B93" s="5"/>
      <c r="C93" s="5"/>
      <c r="D93" s="5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</row>
    <row r="94" ht="18.75" customHeight="1">
      <c r="A94" s="5"/>
      <c r="B94" s="5"/>
      <c r="C94" s="5"/>
      <c r="D94" s="5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</row>
    <row r="95" ht="18.75" customHeight="1">
      <c r="A95" s="5"/>
      <c r="B95" s="5"/>
      <c r="C95" s="5"/>
      <c r="D95" s="5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</row>
    <row r="96" ht="18.75" customHeight="1">
      <c r="A96" s="5"/>
      <c r="B96" s="5"/>
      <c r="C96" s="5"/>
      <c r="D96" s="5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</row>
    <row r="97" ht="18.75" customHeight="1">
      <c r="A97" s="5"/>
      <c r="B97" s="5"/>
      <c r="C97" s="5"/>
      <c r="D97" s="5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</row>
    <row r="98" ht="18.75" customHeight="1">
      <c r="A98" s="5"/>
      <c r="B98" s="5"/>
      <c r="C98" s="5"/>
      <c r="D98" s="5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</row>
    <row r="99" ht="18.75" customHeight="1">
      <c r="A99" s="5"/>
      <c r="B99" s="5"/>
      <c r="C99" s="5"/>
      <c r="D99" s="5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</row>
    <row r="100" ht="18.75" customHeight="1">
      <c r="A100" s="5"/>
      <c r="B100" s="5"/>
      <c r="C100" s="5"/>
      <c r="D100" s="5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</row>
    <row r="101" ht="18.75" customHeight="1">
      <c r="A101" s="5"/>
      <c r="B101" s="5"/>
      <c r="C101" s="5"/>
      <c r="D101" s="5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</row>
    <row r="102" ht="18.75" customHeight="1">
      <c r="A102" s="5"/>
      <c r="B102" s="5"/>
      <c r="C102" s="5"/>
      <c r="D102" s="5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</row>
    <row r="103" ht="18.75" customHeight="1">
      <c r="A103" s="5"/>
      <c r="B103" s="5"/>
      <c r="C103" s="5"/>
      <c r="D103" s="5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</row>
    <row r="104" ht="18.75" customHeight="1">
      <c r="A104" s="5"/>
      <c r="B104" s="5"/>
      <c r="C104" s="5"/>
      <c r="D104" s="5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</row>
    <row r="105" ht="18.75" customHeight="1">
      <c r="A105" s="5"/>
      <c r="B105" s="5"/>
      <c r="C105" s="5"/>
      <c r="D105" s="5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</row>
    <row r="106" ht="18.75" customHeight="1">
      <c r="A106" s="5"/>
      <c r="B106" s="5"/>
      <c r="C106" s="5"/>
      <c r="D106" s="5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</row>
    <row r="107" ht="18.75" customHeight="1">
      <c r="A107" s="5"/>
      <c r="B107" s="5"/>
      <c r="C107" s="5"/>
      <c r="D107" s="5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</row>
    <row r="108" ht="18.75" customHeight="1">
      <c r="A108" s="5"/>
      <c r="B108" s="5"/>
      <c r="C108" s="5"/>
      <c r="D108" s="5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</row>
    <row r="109" ht="18.75" customHeight="1">
      <c r="A109" s="5"/>
      <c r="B109" s="5"/>
      <c r="C109" s="5"/>
      <c r="D109" s="5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</row>
    <row r="110" ht="18.75" customHeight="1">
      <c r="A110" s="5"/>
      <c r="B110" s="5"/>
      <c r="C110" s="5"/>
      <c r="D110" s="5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</row>
    <row r="111" ht="18.75" customHeight="1">
      <c r="A111" s="5"/>
      <c r="B111" s="5"/>
      <c r="C111" s="5"/>
      <c r="D111" s="5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</row>
    <row r="112" ht="18.75" customHeight="1">
      <c r="A112" s="5"/>
      <c r="B112" s="5"/>
      <c r="C112" s="5"/>
      <c r="D112" s="5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</row>
    <row r="113" ht="18.75" customHeight="1">
      <c r="A113" s="5"/>
      <c r="B113" s="5"/>
      <c r="C113" s="5"/>
      <c r="D113" s="5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</row>
    <row r="114" ht="18.75" customHeight="1">
      <c r="A114" s="5"/>
      <c r="B114" s="5"/>
      <c r="C114" s="5"/>
      <c r="D114" s="5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</row>
    <row r="115" ht="18.75" customHeight="1">
      <c r="A115" s="5"/>
      <c r="B115" s="5"/>
      <c r="C115" s="5"/>
      <c r="D115" s="5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</row>
    <row r="116" ht="18.75" customHeight="1">
      <c r="A116" s="5"/>
      <c r="B116" s="5"/>
      <c r="C116" s="5"/>
      <c r="D116" s="5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</row>
    <row r="117" ht="18.75" customHeight="1">
      <c r="A117" s="5"/>
      <c r="B117" s="5"/>
      <c r="C117" s="5"/>
      <c r="D117" s="5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</row>
    <row r="118" ht="18.75" customHeight="1">
      <c r="A118" s="5"/>
      <c r="B118" s="5"/>
      <c r="C118" s="5"/>
      <c r="D118" s="5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</row>
    <row r="119" ht="18.75" customHeight="1">
      <c r="A119" s="5"/>
      <c r="B119" s="5"/>
      <c r="C119" s="5"/>
      <c r="D119" s="5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</row>
    <row r="120" ht="18.75" customHeight="1">
      <c r="A120" s="5"/>
      <c r="B120" s="5"/>
      <c r="C120" s="5"/>
      <c r="D120" s="5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</row>
    <row r="121" ht="18.75" customHeight="1">
      <c r="A121" s="5"/>
      <c r="B121" s="5"/>
      <c r="C121" s="5"/>
      <c r="D121" s="5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</row>
    <row r="122" ht="18.75" customHeight="1">
      <c r="A122" s="5"/>
      <c r="B122" s="5"/>
      <c r="C122" s="5"/>
      <c r="D122" s="5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</row>
    <row r="123" ht="18.75" customHeight="1">
      <c r="A123" s="5"/>
      <c r="B123" s="5"/>
      <c r="C123" s="5"/>
      <c r="D123" s="5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</row>
    <row r="124" ht="18.75" customHeight="1">
      <c r="A124" s="5"/>
      <c r="B124" s="5"/>
      <c r="C124" s="5"/>
      <c r="D124" s="5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</row>
    <row r="125" ht="18.75" customHeight="1">
      <c r="A125" s="5"/>
      <c r="B125" s="5"/>
      <c r="C125" s="5"/>
      <c r="D125" s="5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</row>
    <row r="126" ht="18.75" customHeight="1">
      <c r="A126" s="5"/>
      <c r="B126" s="5"/>
      <c r="C126" s="5"/>
      <c r="D126" s="5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</row>
    <row r="127" ht="18.75" customHeight="1">
      <c r="A127" s="5"/>
      <c r="B127" s="5"/>
      <c r="C127" s="5"/>
      <c r="D127" s="5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</row>
    <row r="128" ht="18.75" customHeight="1">
      <c r="A128" s="5"/>
      <c r="B128" s="5"/>
      <c r="C128" s="5"/>
      <c r="D128" s="5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</row>
    <row r="129" ht="18.75" customHeight="1">
      <c r="A129" s="5"/>
      <c r="B129" s="5"/>
      <c r="C129" s="5"/>
      <c r="D129" s="5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</row>
    <row r="130" ht="18.75" customHeight="1">
      <c r="A130" s="5"/>
      <c r="B130" s="5"/>
      <c r="C130" s="5"/>
      <c r="D130" s="5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</row>
    <row r="131" ht="18.75" customHeight="1">
      <c r="A131" s="5"/>
      <c r="B131" s="5"/>
      <c r="C131" s="5"/>
      <c r="D131" s="5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</row>
    <row r="132" ht="18.75" customHeight="1">
      <c r="A132" s="5"/>
      <c r="B132" s="5"/>
      <c r="C132" s="5"/>
      <c r="D132" s="5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</row>
    <row r="133" ht="18.75" customHeight="1">
      <c r="A133" s="5"/>
      <c r="B133" s="5"/>
      <c r="C133" s="5"/>
      <c r="D133" s="5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</row>
    <row r="134" ht="18.75" customHeight="1">
      <c r="A134" s="5"/>
      <c r="B134" s="5"/>
      <c r="C134" s="5"/>
      <c r="D134" s="5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</row>
    <row r="135" ht="18.75" customHeight="1">
      <c r="A135" s="5"/>
      <c r="B135" s="5"/>
      <c r="C135" s="5"/>
      <c r="D135" s="5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</row>
    <row r="136" ht="18.75" customHeight="1">
      <c r="A136" s="5"/>
      <c r="B136" s="5"/>
      <c r="C136" s="5"/>
      <c r="D136" s="5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</row>
    <row r="137" ht="18.75" customHeight="1">
      <c r="A137" s="5"/>
      <c r="B137" s="5"/>
      <c r="C137" s="5"/>
      <c r="D137" s="5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</row>
    <row r="138" ht="18.75" customHeight="1">
      <c r="A138" s="5"/>
      <c r="B138" s="5"/>
      <c r="C138" s="5"/>
      <c r="D138" s="5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</row>
    <row r="139" ht="18.75" customHeight="1">
      <c r="A139" s="5"/>
      <c r="B139" s="5"/>
      <c r="C139" s="5"/>
      <c r="D139" s="5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</row>
    <row r="140" ht="18.75" customHeight="1">
      <c r="A140" s="5"/>
      <c r="B140" s="5"/>
      <c r="C140" s="5"/>
      <c r="D140" s="5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</row>
    <row r="141" ht="18.75" customHeight="1">
      <c r="A141" s="5"/>
      <c r="B141" s="5"/>
      <c r="C141" s="5"/>
      <c r="D141" s="5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</row>
    <row r="142" ht="18.75" customHeight="1">
      <c r="A142" s="5"/>
      <c r="B142" s="5"/>
      <c r="C142" s="5"/>
      <c r="D142" s="5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</row>
    <row r="143" ht="18.75" customHeight="1">
      <c r="A143" s="5"/>
      <c r="B143" s="5"/>
      <c r="C143" s="5"/>
      <c r="D143" s="5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</row>
    <row r="144" ht="18.75" customHeight="1">
      <c r="A144" s="5"/>
      <c r="B144" s="5"/>
      <c r="C144" s="5"/>
      <c r="D144" s="5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</row>
    <row r="145" ht="18.75" customHeight="1">
      <c r="A145" s="5"/>
      <c r="B145" s="5"/>
      <c r="C145" s="5"/>
      <c r="D145" s="5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</row>
    <row r="146" ht="18.75" customHeight="1">
      <c r="A146" s="5"/>
      <c r="B146" s="5"/>
      <c r="C146" s="5"/>
      <c r="D146" s="5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</row>
    <row r="147" ht="18.75" customHeight="1">
      <c r="A147" s="5"/>
      <c r="B147" s="5"/>
      <c r="C147" s="5"/>
      <c r="D147" s="5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</row>
    <row r="148" ht="18.75" customHeight="1">
      <c r="A148" s="5"/>
      <c r="B148" s="5"/>
      <c r="C148" s="5"/>
      <c r="D148" s="5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</row>
    <row r="149" ht="18.75" customHeight="1">
      <c r="A149" s="5"/>
      <c r="B149" s="5"/>
      <c r="C149" s="5"/>
      <c r="D149" s="5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</row>
    <row r="150" ht="18.75" customHeight="1">
      <c r="A150" s="5"/>
      <c r="B150" s="5"/>
      <c r="C150" s="5"/>
      <c r="D150" s="5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</row>
    <row r="151" ht="18.75" customHeight="1">
      <c r="A151" s="5"/>
      <c r="B151" s="5"/>
      <c r="C151" s="5"/>
      <c r="D151" s="5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</row>
    <row r="152" ht="18.75" customHeight="1">
      <c r="A152" s="5"/>
      <c r="B152" s="5"/>
      <c r="C152" s="5"/>
      <c r="D152" s="5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</row>
    <row r="153" ht="18.75" customHeight="1">
      <c r="A153" s="5"/>
      <c r="B153" s="5"/>
      <c r="C153" s="5"/>
      <c r="D153" s="5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  <c r="BK153" s="56"/>
      <c r="BL153" s="56"/>
      <c r="BM153" s="56"/>
      <c r="BN153" s="56"/>
      <c r="BO153" s="56"/>
      <c r="BP153" s="56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</row>
    <row r="154" ht="18.75" customHeight="1">
      <c r="A154" s="5"/>
      <c r="B154" s="5"/>
      <c r="C154" s="5"/>
      <c r="D154" s="5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</row>
    <row r="155" ht="18.75" customHeight="1">
      <c r="A155" s="5"/>
      <c r="B155" s="5"/>
      <c r="C155" s="5"/>
      <c r="D155" s="5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</row>
    <row r="156" ht="18.75" customHeight="1">
      <c r="A156" s="5"/>
      <c r="B156" s="5"/>
      <c r="C156" s="5"/>
      <c r="D156" s="5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</row>
    <row r="157" ht="18.75" customHeight="1">
      <c r="A157" s="5"/>
      <c r="B157" s="5"/>
      <c r="C157" s="5"/>
      <c r="D157" s="5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</row>
    <row r="158" ht="18.75" customHeight="1">
      <c r="A158" s="5"/>
      <c r="B158" s="5"/>
      <c r="C158" s="5"/>
      <c r="D158" s="5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</row>
    <row r="159" ht="18.75" customHeight="1">
      <c r="A159" s="5"/>
      <c r="B159" s="5"/>
      <c r="C159" s="5"/>
      <c r="D159" s="5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</row>
    <row r="160" ht="18.75" customHeight="1">
      <c r="A160" s="5"/>
      <c r="B160" s="5"/>
      <c r="C160" s="5"/>
      <c r="D160" s="5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</row>
    <row r="161" ht="18.75" customHeight="1">
      <c r="A161" s="5"/>
      <c r="B161" s="5"/>
      <c r="C161" s="5"/>
      <c r="D161" s="5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</row>
    <row r="162" ht="18.75" customHeight="1">
      <c r="A162" s="5"/>
      <c r="B162" s="5"/>
      <c r="C162" s="5"/>
      <c r="D162" s="5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</row>
    <row r="163" ht="18.75" customHeight="1">
      <c r="A163" s="5"/>
      <c r="B163" s="5"/>
      <c r="C163" s="5"/>
      <c r="D163" s="5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</row>
    <row r="164" ht="18.75" customHeight="1">
      <c r="A164" s="5"/>
      <c r="B164" s="5"/>
      <c r="C164" s="5"/>
      <c r="D164" s="5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</row>
    <row r="165" ht="18.75" customHeight="1">
      <c r="A165" s="5"/>
      <c r="B165" s="5"/>
      <c r="C165" s="5"/>
      <c r="D165" s="5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</row>
    <row r="166" ht="18.75" customHeight="1">
      <c r="A166" s="5"/>
      <c r="B166" s="5"/>
      <c r="C166" s="5"/>
      <c r="D166" s="5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</row>
    <row r="167" ht="18.75" customHeight="1">
      <c r="A167" s="5"/>
      <c r="B167" s="5"/>
      <c r="C167" s="5"/>
      <c r="D167" s="5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</row>
    <row r="168" ht="18.75" customHeight="1">
      <c r="A168" s="5"/>
      <c r="B168" s="5"/>
      <c r="C168" s="5"/>
      <c r="D168" s="5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</row>
    <row r="169" ht="18.75" customHeight="1">
      <c r="A169" s="5"/>
      <c r="B169" s="5"/>
      <c r="C169" s="5"/>
      <c r="D169" s="5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</row>
    <row r="170" ht="18.75" customHeight="1">
      <c r="A170" s="5"/>
      <c r="B170" s="5"/>
      <c r="C170" s="5"/>
      <c r="D170" s="5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</row>
    <row r="171" ht="18.75" customHeight="1">
      <c r="A171" s="5"/>
      <c r="B171" s="5"/>
      <c r="C171" s="5"/>
      <c r="D171" s="5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</row>
    <row r="172" ht="18.75" customHeight="1">
      <c r="A172" s="5"/>
      <c r="B172" s="5"/>
      <c r="C172" s="5"/>
      <c r="D172" s="5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</row>
    <row r="173" ht="18.75" customHeight="1">
      <c r="A173" s="5"/>
      <c r="B173" s="5"/>
      <c r="C173" s="5"/>
      <c r="D173" s="5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</row>
    <row r="174" ht="18.75" customHeight="1">
      <c r="A174" s="5"/>
      <c r="B174" s="5"/>
      <c r="C174" s="5"/>
      <c r="D174" s="5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</row>
    <row r="175" ht="18.75" customHeight="1">
      <c r="A175" s="5"/>
      <c r="B175" s="5"/>
      <c r="C175" s="5"/>
      <c r="D175" s="5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</row>
    <row r="176" ht="18.75" customHeight="1">
      <c r="A176" s="5"/>
      <c r="B176" s="5"/>
      <c r="C176" s="5"/>
      <c r="D176" s="5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</row>
    <row r="177" ht="18.75" customHeight="1">
      <c r="A177" s="5"/>
      <c r="B177" s="5"/>
      <c r="C177" s="5"/>
      <c r="D177" s="5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</row>
    <row r="178" ht="18.75" customHeight="1">
      <c r="A178" s="5"/>
      <c r="B178" s="5"/>
      <c r="C178" s="5"/>
      <c r="D178" s="5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</row>
    <row r="179" ht="18.75" customHeight="1">
      <c r="A179" s="5"/>
      <c r="B179" s="5"/>
      <c r="C179" s="5"/>
      <c r="D179" s="5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</row>
    <row r="180" ht="18.75" customHeight="1">
      <c r="A180" s="5"/>
      <c r="B180" s="5"/>
      <c r="C180" s="5"/>
      <c r="D180" s="5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</row>
    <row r="181" ht="18.75" customHeight="1">
      <c r="A181" s="5"/>
      <c r="B181" s="5"/>
      <c r="C181" s="5"/>
      <c r="D181" s="5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</row>
    <row r="182" ht="18.75" customHeight="1">
      <c r="A182" s="5"/>
      <c r="B182" s="5"/>
      <c r="C182" s="5"/>
      <c r="D182" s="5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</row>
    <row r="183" ht="18.75" customHeight="1">
      <c r="A183" s="5"/>
      <c r="B183" s="5"/>
      <c r="C183" s="5"/>
      <c r="D183" s="5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</row>
    <row r="184" ht="18.75" customHeight="1">
      <c r="A184" s="5"/>
      <c r="B184" s="5"/>
      <c r="C184" s="5"/>
      <c r="D184" s="5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</row>
    <row r="185" ht="18.75" customHeight="1">
      <c r="A185" s="5"/>
      <c r="B185" s="5"/>
      <c r="C185" s="5"/>
      <c r="D185" s="5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</row>
    <row r="186" ht="18.75" customHeight="1">
      <c r="A186" s="5"/>
      <c r="B186" s="5"/>
      <c r="C186" s="5"/>
      <c r="D186" s="5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</row>
    <row r="187" ht="18.75" customHeight="1">
      <c r="A187" s="5"/>
      <c r="B187" s="5"/>
      <c r="C187" s="5"/>
      <c r="D187" s="5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</row>
    <row r="188" ht="18.75" customHeight="1">
      <c r="A188" s="5"/>
      <c r="B188" s="5"/>
      <c r="C188" s="5"/>
      <c r="D188" s="5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</row>
    <row r="189" ht="18.75" customHeight="1">
      <c r="A189" s="5"/>
      <c r="B189" s="5"/>
      <c r="C189" s="5"/>
      <c r="D189" s="5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</row>
    <row r="190" ht="18.75" customHeight="1">
      <c r="A190" s="5"/>
      <c r="B190" s="5"/>
      <c r="C190" s="5"/>
      <c r="D190" s="5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</row>
    <row r="191" ht="18.75" customHeight="1">
      <c r="A191" s="5"/>
      <c r="B191" s="5"/>
      <c r="C191" s="5"/>
      <c r="D191" s="5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</row>
    <row r="192" ht="18.75" customHeight="1">
      <c r="A192" s="5"/>
      <c r="B192" s="5"/>
      <c r="C192" s="5"/>
      <c r="D192" s="5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</row>
    <row r="193" ht="18.75" customHeight="1">
      <c r="A193" s="5"/>
      <c r="B193" s="5"/>
      <c r="C193" s="5"/>
      <c r="D193" s="5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</row>
    <row r="194" ht="18.75" customHeight="1">
      <c r="A194" s="5"/>
      <c r="B194" s="5"/>
      <c r="C194" s="5"/>
      <c r="D194" s="5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</row>
    <row r="195" ht="18.75" customHeight="1">
      <c r="A195" s="5"/>
      <c r="B195" s="5"/>
      <c r="C195" s="5"/>
      <c r="D195" s="5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</row>
    <row r="196" ht="18.75" customHeight="1">
      <c r="A196" s="5"/>
      <c r="B196" s="5"/>
      <c r="C196" s="5"/>
      <c r="D196" s="5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</row>
    <row r="197" ht="18.75" customHeight="1">
      <c r="A197" s="5"/>
      <c r="B197" s="5"/>
      <c r="C197" s="5"/>
      <c r="D197" s="5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</row>
    <row r="198" ht="18.75" customHeight="1">
      <c r="A198" s="5"/>
      <c r="B198" s="5"/>
      <c r="C198" s="5"/>
      <c r="D198" s="5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</row>
    <row r="199" ht="18.75" customHeight="1">
      <c r="A199" s="5"/>
      <c r="B199" s="5"/>
      <c r="C199" s="5"/>
      <c r="D199" s="5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</row>
    <row r="200" ht="18.75" customHeight="1">
      <c r="A200" s="5"/>
      <c r="B200" s="5"/>
      <c r="C200" s="5"/>
      <c r="D200" s="5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</row>
    <row r="201" ht="18.75" customHeight="1">
      <c r="A201" s="5"/>
      <c r="B201" s="5"/>
      <c r="C201" s="5"/>
      <c r="D201" s="5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</row>
    <row r="202" ht="18.75" customHeight="1">
      <c r="A202" s="5"/>
      <c r="B202" s="5"/>
      <c r="C202" s="5"/>
      <c r="D202" s="5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</row>
    <row r="203" ht="18.75" customHeight="1">
      <c r="A203" s="5"/>
      <c r="B203" s="5"/>
      <c r="C203" s="5"/>
      <c r="D203" s="5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</row>
    <row r="204" ht="18.75" customHeight="1">
      <c r="A204" s="5"/>
      <c r="B204" s="5"/>
      <c r="C204" s="5"/>
      <c r="D204" s="5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</row>
    <row r="205" ht="18.75" customHeight="1">
      <c r="A205" s="5"/>
      <c r="B205" s="5"/>
      <c r="C205" s="5"/>
      <c r="D205" s="5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</row>
    <row r="206" ht="18.75" customHeight="1">
      <c r="A206" s="5"/>
      <c r="B206" s="5"/>
      <c r="C206" s="5"/>
      <c r="D206" s="5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</row>
    <row r="207" ht="18.75" customHeight="1">
      <c r="A207" s="5"/>
      <c r="B207" s="5"/>
      <c r="C207" s="5"/>
      <c r="D207" s="5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</row>
    <row r="208" ht="18.75" customHeight="1">
      <c r="A208" s="5"/>
      <c r="B208" s="5"/>
      <c r="C208" s="5"/>
      <c r="D208" s="5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</row>
    <row r="209" ht="18.75" customHeight="1">
      <c r="A209" s="5"/>
      <c r="B209" s="5"/>
      <c r="C209" s="5"/>
      <c r="D209" s="5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</row>
    <row r="210" ht="18.75" customHeight="1">
      <c r="A210" s="5"/>
      <c r="B210" s="5"/>
      <c r="C210" s="5"/>
      <c r="D210" s="5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</row>
    <row r="211" ht="18.75" customHeight="1">
      <c r="A211" s="5"/>
      <c r="B211" s="5"/>
      <c r="C211" s="5"/>
      <c r="D211" s="5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</row>
    <row r="212" ht="18.75" customHeight="1">
      <c r="A212" s="5"/>
      <c r="B212" s="5"/>
      <c r="C212" s="5"/>
      <c r="D212" s="5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</row>
    <row r="213" ht="18.75" customHeight="1">
      <c r="A213" s="5"/>
      <c r="B213" s="5"/>
      <c r="C213" s="5"/>
      <c r="D213" s="5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</row>
    <row r="214" ht="18.75" customHeight="1">
      <c r="A214" s="5"/>
      <c r="B214" s="5"/>
      <c r="C214" s="5"/>
      <c r="D214" s="5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</row>
    <row r="215" ht="18.75" customHeight="1">
      <c r="A215" s="5"/>
      <c r="B215" s="5"/>
      <c r="C215" s="5"/>
      <c r="D215" s="5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</row>
    <row r="216" ht="18.75" customHeight="1">
      <c r="A216" s="5"/>
      <c r="B216" s="5"/>
      <c r="C216" s="5"/>
      <c r="D216" s="5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</row>
    <row r="217" ht="18.75" customHeight="1">
      <c r="A217" s="5"/>
      <c r="B217" s="5"/>
      <c r="C217" s="5"/>
      <c r="D217" s="5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</row>
    <row r="218" ht="18.75" customHeight="1">
      <c r="A218" s="5"/>
      <c r="B218" s="5"/>
      <c r="C218" s="5"/>
      <c r="D218" s="5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</row>
    <row r="219" ht="18.75" customHeight="1">
      <c r="A219" s="5"/>
      <c r="B219" s="5"/>
      <c r="C219" s="5"/>
      <c r="D219" s="5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</row>
    <row r="220" ht="18.75" customHeight="1">
      <c r="A220" s="5"/>
      <c r="B220" s="5"/>
      <c r="C220" s="5"/>
      <c r="D220" s="5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</row>
    <row r="221" ht="18.75" customHeight="1">
      <c r="A221" s="5"/>
      <c r="B221" s="5"/>
      <c r="C221" s="5"/>
      <c r="D221" s="5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</row>
    <row r="222" ht="18.75" customHeight="1">
      <c r="A222" s="5"/>
      <c r="B222" s="5"/>
      <c r="C222" s="5"/>
      <c r="D222" s="5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</row>
    <row r="223" ht="18.75" customHeight="1">
      <c r="A223" s="5"/>
      <c r="B223" s="5"/>
      <c r="C223" s="5"/>
      <c r="D223" s="5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</row>
    <row r="224" ht="18.75" customHeight="1">
      <c r="A224" s="5"/>
      <c r="B224" s="5"/>
      <c r="C224" s="5"/>
      <c r="D224" s="5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</row>
    <row r="225" ht="18.75" customHeight="1">
      <c r="A225" s="5"/>
      <c r="B225" s="5"/>
      <c r="C225" s="5"/>
      <c r="D225" s="5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</row>
    <row r="226" ht="18.75" customHeight="1">
      <c r="A226" s="5"/>
      <c r="B226" s="5"/>
      <c r="C226" s="5"/>
      <c r="D226" s="5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</row>
    <row r="227" ht="18.75" customHeight="1">
      <c r="A227" s="5"/>
      <c r="B227" s="5"/>
      <c r="C227" s="5"/>
      <c r="D227" s="5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</row>
    <row r="228" ht="18.75" customHeight="1">
      <c r="A228" s="5"/>
      <c r="B228" s="5"/>
      <c r="C228" s="5"/>
      <c r="D228" s="5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</row>
    <row r="229" ht="18.75" customHeight="1">
      <c r="A229" s="5"/>
      <c r="B229" s="5"/>
      <c r="C229" s="5"/>
      <c r="D229" s="5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</row>
    <row r="230" ht="18.75" customHeight="1">
      <c r="A230" s="5"/>
      <c r="B230" s="5"/>
      <c r="C230" s="5"/>
      <c r="D230" s="5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</row>
    <row r="231" ht="18.75" customHeight="1">
      <c r="A231" s="5"/>
      <c r="B231" s="5"/>
      <c r="C231" s="5"/>
      <c r="D231" s="5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</row>
    <row r="232" ht="18.75" customHeight="1">
      <c r="A232" s="5"/>
      <c r="B232" s="5"/>
      <c r="C232" s="5"/>
      <c r="D232" s="5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</row>
    <row r="233" ht="18.75" customHeight="1">
      <c r="A233" s="5"/>
      <c r="B233" s="5"/>
      <c r="C233" s="5"/>
      <c r="D233" s="5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</row>
    <row r="234" ht="18.75" customHeight="1">
      <c r="A234" s="5"/>
      <c r="B234" s="5"/>
      <c r="C234" s="5"/>
      <c r="D234" s="5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</row>
    <row r="235" ht="18.75" customHeight="1">
      <c r="A235" s="5"/>
      <c r="B235" s="5"/>
      <c r="C235" s="5"/>
      <c r="D235" s="5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</row>
    <row r="236" ht="18.75" customHeight="1">
      <c r="A236" s="5"/>
      <c r="B236" s="5"/>
      <c r="C236" s="5"/>
      <c r="D236" s="5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</row>
    <row r="237" ht="18.75" customHeight="1">
      <c r="A237" s="5"/>
      <c r="B237" s="5"/>
      <c r="C237" s="5"/>
      <c r="D237" s="5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</row>
    <row r="238" ht="18.75" customHeight="1">
      <c r="A238" s="5"/>
      <c r="B238" s="5"/>
      <c r="C238" s="5"/>
      <c r="D238" s="5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</row>
    <row r="239" ht="18.75" customHeight="1">
      <c r="A239" s="5"/>
      <c r="B239" s="5"/>
      <c r="C239" s="5"/>
      <c r="D239" s="5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</row>
    <row r="240" ht="18.75" customHeight="1">
      <c r="A240" s="5"/>
      <c r="B240" s="5"/>
      <c r="C240" s="5"/>
      <c r="D240" s="5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</row>
    <row r="241" ht="18.75" customHeight="1">
      <c r="A241" s="5"/>
      <c r="B241" s="5"/>
      <c r="C241" s="5"/>
      <c r="D241" s="5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</row>
    <row r="242" ht="18.75" customHeight="1">
      <c r="A242" s="5"/>
      <c r="B242" s="5"/>
      <c r="C242" s="5"/>
      <c r="D242" s="5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</row>
    <row r="243" ht="18.75" customHeight="1">
      <c r="A243" s="5"/>
      <c r="B243" s="5"/>
      <c r="C243" s="5"/>
      <c r="D243" s="5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</row>
    <row r="244" ht="18.75" customHeight="1">
      <c r="A244" s="5"/>
      <c r="B244" s="5"/>
      <c r="C244" s="5"/>
      <c r="D244" s="5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</row>
    <row r="245" ht="18.75" customHeight="1">
      <c r="A245" s="5"/>
      <c r="B245" s="5"/>
      <c r="C245" s="5"/>
      <c r="D245" s="5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</row>
    <row r="246" ht="18.75" customHeight="1">
      <c r="A246" s="5"/>
      <c r="B246" s="5"/>
      <c r="C246" s="5"/>
      <c r="D246" s="5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</row>
    <row r="247" ht="18.75" customHeight="1">
      <c r="A247" s="5"/>
      <c r="B247" s="5"/>
      <c r="C247" s="5"/>
      <c r="D247" s="5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</row>
    <row r="248" ht="18.75" customHeight="1">
      <c r="A248" s="5"/>
      <c r="B248" s="5"/>
      <c r="C248" s="5"/>
      <c r="D248" s="5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</row>
    <row r="249" ht="18.75" customHeight="1">
      <c r="A249" s="5"/>
      <c r="B249" s="5"/>
      <c r="C249" s="5"/>
      <c r="D249" s="5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</row>
    <row r="250" ht="18.75" customHeight="1">
      <c r="A250" s="5"/>
      <c r="B250" s="5"/>
      <c r="C250" s="5"/>
      <c r="D250" s="5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</row>
    <row r="251" ht="18.75" customHeight="1">
      <c r="A251" s="5"/>
      <c r="B251" s="5"/>
      <c r="C251" s="5"/>
      <c r="D251" s="5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</row>
    <row r="252" ht="18.75" customHeight="1">
      <c r="A252" s="5"/>
      <c r="B252" s="5"/>
      <c r="C252" s="5"/>
      <c r="D252" s="5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</row>
    <row r="253" ht="18.75" customHeight="1">
      <c r="A253" s="5"/>
      <c r="B253" s="5"/>
      <c r="C253" s="5"/>
      <c r="D253" s="5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</row>
    <row r="254" ht="18.75" customHeight="1">
      <c r="A254" s="5"/>
      <c r="B254" s="5"/>
      <c r="C254" s="5"/>
      <c r="D254" s="5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</row>
    <row r="255" ht="18.75" customHeight="1">
      <c r="A255" s="5"/>
      <c r="B255" s="5"/>
      <c r="C255" s="5"/>
      <c r="D255" s="5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</row>
    <row r="256" ht="18.75" customHeight="1">
      <c r="A256" s="5"/>
      <c r="B256" s="5"/>
      <c r="C256" s="5"/>
      <c r="D256" s="5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  <c r="BI256" s="56"/>
      <c r="BJ256" s="56"/>
      <c r="BK256" s="56"/>
      <c r="BL256" s="56"/>
      <c r="BM256" s="56"/>
      <c r="BN256" s="56"/>
      <c r="BO256" s="56"/>
      <c r="BP256" s="56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</row>
    <row r="257" ht="18.75" customHeight="1">
      <c r="A257" s="5"/>
      <c r="B257" s="5"/>
      <c r="C257" s="5"/>
      <c r="D257" s="5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56"/>
      <c r="BI257" s="56"/>
      <c r="BJ257" s="56"/>
      <c r="BK257" s="56"/>
      <c r="BL257" s="56"/>
      <c r="BM257" s="56"/>
      <c r="BN257" s="56"/>
      <c r="BO257" s="56"/>
      <c r="BP257" s="56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</row>
    <row r="258" ht="18.75" customHeight="1">
      <c r="A258" s="5"/>
      <c r="B258" s="5"/>
      <c r="C258" s="5"/>
      <c r="D258" s="5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  <c r="BI258" s="56"/>
      <c r="BJ258" s="56"/>
      <c r="BK258" s="56"/>
      <c r="BL258" s="56"/>
      <c r="BM258" s="56"/>
      <c r="BN258" s="56"/>
      <c r="BO258" s="56"/>
      <c r="BP258" s="56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</row>
    <row r="259" ht="18.75" customHeight="1">
      <c r="A259" s="5"/>
      <c r="B259" s="5"/>
      <c r="C259" s="5"/>
      <c r="D259" s="5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  <c r="BI259" s="56"/>
      <c r="BJ259" s="56"/>
      <c r="BK259" s="56"/>
      <c r="BL259" s="56"/>
      <c r="BM259" s="56"/>
      <c r="BN259" s="56"/>
      <c r="BO259" s="56"/>
      <c r="BP259" s="56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</row>
    <row r="260" ht="18.75" customHeight="1">
      <c r="A260" s="5"/>
      <c r="B260" s="5"/>
      <c r="C260" s="5"/>
      <c r="D260" s="5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</row>
    <row r="261" ht="18.75" customHeight="1">
      <c r="A261" s="5"/>
      <c r="B261" s="5"/>
      <c r="C261" s="5"/>
      <c r="D261" s="5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  <c r="BI261" s="56"/>
      <c r="BJ261" s="56"/>
      <c r="BK261" s="56"/>
      <c r="BL261" s="56"/>
      <c r="BM261" s="56"/>
      <c r="BN261" s="56"/>
      <c r="BO261" s="56"/>
      <c r="BP261" s="56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</row>
    <row r="262" ht="18.75" customHeight="1">
      <c r="A262" s="5"/>
      <c r="B262" s="5"/>
      <c r="C262" s="5"/>
      <c r="D262" s="5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</row>
    <row r="263" ht="18.75" customHeight="1">
      <c r="A263" s="5"/>
      <c r="B263" s="5"/>
      <c r="C263" s="5"/>
      <c r="D263" s="5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</row>
    <row r="264" ht="18.75" customHeight="1">
      <c r="A264" s="5"/>
      <c r="B264" s="5"/>
      <c r="C264" s="5"/>
      <c r="D264" s="5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</row>
    <row r="265" ht="18.75" customHeight="1">
      <c r="A265" s="5"/>
      <c r="B265" s="5"/>
      <c r="C265" s="5"/>
      <c r="D265" s="5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</row>
    <row r="266" ht="18.75" customHeight="1">
      <c r="A266" s="5"/>
      <c r="B266" s="5"/>
      <c r="C266" s="5"/>
      <c r="D266" s="5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</row>
    <row r="267" ht="18.75" customHeight="1">
      <c r="A267" s="5"/>
      <c r="B267" s="5"/>
      <c r="C267" s="5"/>
      <c r="D267" s="5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  <c r="BP267" s="56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</row>
    <row r="268" ht="18.75" customHeight="1">
      <c r="A268" s="5"/>
      <c r="B268" s="5"/>
      <c r="C268" s="5"/>
      <c r="D268" s="5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</row>
    <row r="269" ht="18.75" customHeight="1">
      <c r="A269" s="5"/>
      <c r="B269" s="5"/>
      <c r="C269" s="5"/>
      <c r="D269" s="5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</row>
    <row r="270" ht="18.75" customHeight="1">
      <c r="A270" s="5"/>
      <c r="B270" s="5"/>
      <c r="C270" s="5"/>
      <c r="D270" s="5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</row>
    <row r="271" ht="18.75" customHeight="1">
      <c r="A271" s="5"/>
      <c r="B271" s="5"/>
      <c r="C271" s="5"/>
      <c r="D271" s="5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  <c r="BP271" s="56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</row>
    <row r="272" ht="18.75" customHeight="1">
      <c r="A272" s="5"/>
      <c r="B272" s="5"/>
      <c r="C272" s="5"/>
      <c r="D272" s="5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</row>
    <row r="273" ht="18.75" customHeight="1">
      <c r="A273" s="5"/>
      <c r="B273" s="5"/>
      <c r="C273" s="5"/>
      <c r="D273" s="5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  <c r="BP273" s="56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</row>
    <row r="274" ht="18.75" customHeight="1">
      <c r="A274" s="5"/>
      <c r="B274" s="5"/>
      <c r="C274" s="5"/>
      <c r="D274" s="5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</row>
    <row r="275" ht="18.75" customHeight="1">
      <c r="A275" s="5"/>
      <c r="B275" s="5"/>
      <c r="C275" s="5"/>
      <c r="D275" s="5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</row>
    <row r="276" ht="18.75" customHeight="1">
      <c r="A276" s="5"/>
      <c r="B276" s="5"/>
      <c r="C276" s="5"/>
      <c r="D276" s="5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  <c r="BP276" s="56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</row>
    <row r="277" ht="18.75" customHeight="1">
      <c r="A277" s="5"/>
      <c r="B277" s="5"/>
      <c r="C277" s="5"/>
      <c r="D277" s="5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</row>
    <row r="278" ht="18.75" customHeight="1">
      <c r="A278" s="5"/>
      <c r="B278" s="5"/>
      <c r="C278" s="5"/>
      <c r="D278" s="5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6"/>
      <c r="BO278" s="56"/>
      <c r="BP278" s="56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</row>
    <row r="279" ht="18.75" customHeight="1">
      <c r="A279" s="5"/>
      <c r="B279" s="5"/>
      <c r="C279" s="5"/>
      <c r="D279" s="5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</row>
    <row r="280" ht="18.75" customHeight="1">
      <c r="A280" s="5"/>
      <c r="B280" s="5"/>
      <c r="C280" s="5"/>
      <c r="D280" s="5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</row>
    <row r="281" ht="18.75" customHeight="1">
      <c r="A281" s="5"/>
      <c r="B281" s="5"/>
      <c r="C281" s="5"/>
      <c r="D281" s="5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</row>
    <row r="282" ht="18.75" customHeight="1">
      <c r="A282" s="5"/>
      <c r="B282" s="5"/>
      <c r="C282" s="5"/>
      <c r="D282" s="5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  <c r="BI282" s="56"/>
      <c r="BJ282" s="56"/>
      <c r="BK282" s="56"/>
      <c r="BL282" s="56"/>
      <c r="BM282" s="56"/>
      <c r="BN282" s="56"/>
      <c r="BO282" s="56"/>
      <c r="BP282" s="56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</row>
    <row r="283" ht="18.75" customHeight="1">
      <c r="A283" s="5"/>
      <c r="B283" s="5"/>
      <c r="C283" s="5"/>
      <c r="D283" s="5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/>
      <c r="BL283" s="56"/>
      <c r="BM283" s="56"/>
      <c r="BN283" s="56"/>
      <c r="BO283" s="56"/>
      <c r="BP283" s="56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</row>
    <row r="284" ht="18.75" customHeight="1">
      <c r="A284" s="5"/>
      <c r="B284" s="5"/>
      <c r="C284" s="5"/>
      <c r="D284" s="5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</row>
    <row r="285" ht="18.75" customHeight="1">
      <c r="A285" s="5"/>
      <c r="B285" s="5"/>
      <c r="C285" s="5"/>
      <c r="D285" s="5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</row>
    <row r="286" ht="18.75" customHeight="1">
      <c r="A286" s="5"/>
      <c r="B286" s="5"/>
      <c r="C286" s="5"/>
      <c r="D286" s="5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</row>
    <row r="287" ht="18.75" customHeight="1">
      <c r="A287" s="5"/>
      <c r="B287" s="5"/>
      <c r="C287" s="5"/>
      <c r="D287" s="5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  <c r="BP287" s="56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</row>
    <row r="288" ht="18.75" customHeight="1">
      <c r="A288" s="5"/>
      <c r="B288" s="5"/>
      <c r="C288" s="5"/>
      <c r="D288" s="5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6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</row>
    <row r="289" ht="18.75" customHeight="1">
      <c r="A289" s="5"/>
      <c r="B289" s="5"/>
      <c r="C289" s="5"/>
      <c r="D289" s="5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</row>
    <row r="290" ht="18.75" customHeight="1">
      <c r="A290" s="5"/>
      <c r="B290" s="5"/>
      <c r="C290" s="5"/>
      <c r="D290" s="5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6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</row>
    <row r="291" ht="18.75" customHeight="1">
      <c r="A291" s="5"/>
      <c r="B291" s="5"/>
      <c r="C291" s="5"/>
      <c r="D291" s="5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  <c r="BI291" s="56"/>
      <c r="BJ291" s="56"/>
      <c r="BK291" s="56"/>
      <c r="BL291" s="56"/>
      <c r="BM291" s="56"/>
      <c r="BN291" s="56"/>
      <c r="BO291" s="56"/>
      <c r="BP291" s="56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</row>
    <row r="292" ht="18.75" customHeight="1">
      <c r="A292" s="5"/>
      <c r="B292" s="5"/>
      <c r="C292" s="5"/>
      <c r="D292" s="5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</row>
    <row r="293" ht="18.75" customHeight="1">
      <c r="A293" s="5"/>
      <c r="B293" s="5"/>
      <c r="C293" s="5"/>
      <c r="D293" s="5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  <c r="BI293" s="56"/>
      <c r="BJ293" s="56"/>
      <c r="BK293" s="56"/>
      <c r="BL293" s="56"/>
      <c r="BM293" s="56"/>
      <c r="BN293" s="56"/>
      <c r="BO293" s="56"/>
      <c r="BP293" s="56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</row>
    <row r="294" ht="18.75" customHeight="1">
      <c r="A294" s="5"/>
      <c r="B294" s="5"/>
      <c r="C294" s="5"/>
      <c r="D294" s="5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</row>
    <row r="295" ht="18.75" customHeight="1">
      <c r="A295" s="5"/>
      <c r="B295" s="5"/>
      <c r="C295" s="5"/>
      <c r="D295" s="5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</row>
    <row r="296" ht="18.75" customHeight="1">
      <c r="A296" s="5"/>
      <c r="B296" s="5"/>
      <c r="C296" s="5"/>
      <c r="D296" s="5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  <c r="BP296" s="56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</row>
    <row r="297" ht="18.75" customHeight="1">
      <c r="A297" s="5"/>
      <c r="B297" s="5"/>
      <c r="C297" s="5"/>
      <c r="D297" s="5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  <c r="BI297" s="56"/>
      <c r="BJ297" s="56"/>
      <c r="BK297" s="56"/>
      <c r="BL297" s="56"/>
      <c r="BM297" s="56"/>
      <c r="BN297" s="56"/>
      <c r="BO297" s="56"/>
      <c r="BP297" s="56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</row>
    <row r="298" ht="18.75" customHeight="1">
      <c r="A298" s="5"/>
      <c r="B298" s="5"/>
      <c r="C298" s="5"/>
      <c r="D298" s="5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</row>
    <row r="299" ht="18.75" customHeight="1">
      <c r="A299" s="5"/>
      <c r="B299" s="5"/>
      <c r="C299" s="5"/>
      <c r="D299" s="5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</row>
    <row r="300" ht="18.75" customHeight="1">
      <c r="A300" s="5"/>
      <c r="B300" s="5"/>
      <c r="C300" s="5"/>
      <c r="D300" s="5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</row>
    <row r="301" ht="18.75" customHeight="1">
      <c r="A301" s="5"/>
      <c r="B301" s="5"/>
      <c r="C301" s="5"/>
      <c r="D301" s="5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  <c r="BP301" s="56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</row>
    <row r="302" ht="18.75" customHeight="1">
      <c r="A302" s="5"/>
      <c r="B302" s="5"/>
      <c r="C302" s="5"/>
      <c r="D302" s="5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56"/>
      <c r="BH302" s="56"/>
      <c r="BI302" s="56"/>
      <c r="BJ302" s="56"/>
      <c r="BK302" s="56"/>
      <c r="BL302" s="56"/>
      <c r="BM302" s="56"/>
      <c r="BN302" s="56"/>
      <c r="BO302" s="56"/>
      <c r="BP302" s="56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</row>
    <row r="303" ht="18.75" customHeight="1">
      <c r="A303" s="5"/>
      <c r="B303" s="5"/>
      <c r="C303" s="5"/>
      <c r="D303" s="5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</row>
    <row r="304" ht="18.75" customHeight="1">
      <c r="A304" s="5"/>
      <c r="B304" s="5"/>
      <c r="C304" s="5"/>
      <c r="D304" s="5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</row>
    <row r="305" ht="18.75" customHeight="1">
      <c r="A305" s="5"/>
      <c r="B305" s="5"/>
      <c r="C305" s="5"/>
      <c r="D305" s="5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</row>
    <row r="306" ht="18.75" customHeight="1">
      <c r="A306" s="5"/>
      <c r="B306" s="5"/>
      <c r="C306" s="5"/>
      <c r="D306" s="5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  <c r="BI306" s="56"/>
      <c r="BJ306" s="56"/>
      <c r="BK306" s="56"/>
      <c r="BL306" s="56"/>
      <c r="BM306" s="56"/>
      <c r="BN306" s="56"/>
      <c r="BO306" s="56"/>
      <c r="BP306" s="56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</row>
    <row r="307" ht="18.75" customHeight="1">
      <c r="A307" s="5"/>
      <c r="B307" s="5"/>
      <c r="C307" s="5"/>
      <c r="D307" s="5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  <c r="BI307" s="56"/>
      <c r="BJ307" s="56"/>
      <c r="BK307" s="56"/>
      <c r="BL307" s="56"/>
      <c r="BM307" s="56"/>
      <c r="BN307" s="56"/>
      <c r="BO307" s="56"/>
      <c r="BP307" s="56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</row>
    <row r="308" ht="18.75" customHeight="1">
      <c r="A308" s="5"/>
      <c r="B308" s="5"/>
      <c r="C308" s="5"/>
      <c r="D308" s="5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6"/>
      <c r="BP308" s="56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</row>
    <row r="309" ht="18.75" customHeight="1">
      <c r="A309" s="5"/>
      <c r="B309" s="5"/>
      <c r="C309" s="5"/>
      <c r="D309" s="5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</row>
    <row r="310" ht="18.75" customHeight="1">
      <c r="A310" s="5"/>
      <c r="B310" s="5"/>
      <c r="C310" s="5"/>
      <c r="D310" s="5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</row>
    <row r="311" ht="18.75" customHeight="1">
      <c r="A311" s="5"/>
      <c r="B311" s="5"/>
      <c r="C311" s="5"/>
      <c r="D311" s="5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56"/>
      <c r="BH311" s="56"/>
      <c r="BI311" s="56"/>
      <c r="BJ311" s="56"/>
      <c r="BK311" s="56"/>
      <c r="BL311" s="56"/>
      <c r="BM311" s="56"/>
      <c r="BN311" s="56"/>
      <c r="BO311" s="56"/>
      <c r="BP311" s="56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</row>
    <row r="312" ht="18.75" customHeight="1">
      <c r="A312" s="5"/>
      <c r="B312" s="5"/>
      <c r="C312" s="5"/>
      <c r="D312" s="5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6"/>
      <c r="BP312" s="56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</row>
    <row r="313" ht="18.75" customHeight="1">
      <c r="A313" s="5"/>
      <c r="B313" s="5"/>
      <c r="C313" s="5"/>
      <c r="D313" s="5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6"/>
      <c r="BF313" s="56"/>
      <c r="BG313" s="56"/>
      <c r="BH313" s="56"/>
      <c r="BI313" s="56"/>
      <c r="BJ313" s="56"/>
      <c r="BK313" s="56"/>
      <c r="BL313" s="56"/>
      <c r="BM313" s="56"/>
      <c r="BN313" s="56"/>
      <c r="BO313" s="56"/>
      <c r="BP313" s="56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</row>
    <row r="314" ht="18.75" customHeight="1">
      <c r="A314" s="5"/>
      <c r="B314" s="5"/>
      <c r="C314" s="5"/>
      <c r="D314" s="5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  <c r="BI314" s="56"/>
      <c r="BJ314" s="56"/>
      <c r="BK314" s="56"/>
      <c r="BL314" s="56"/>
      <c r="BM314" s="56"/>
      <c r="BN314" s="56"/>
      <c r="BO314" s="56"/>
      <c r="BP314" s="56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</row>
    <row r="315" ht="18.75" customHeight="1">
      <c r="A315" s="5"/>
      <c r="B315" s="5"/>
      <c r="C315" s="5"/>
      <c r="D315" s="5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  <c r="BK315" s="56"/>
      <c r="BL315" s="56"/>
      <c r="BM315" s="56"/>
      <c r="BN315" s="56"/>
      <c r="BO315" s="56"/>
      <c r="BP315" s="56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</row>
    <row r="316" ht="18.75" customHeight="1">
      <c r="A316" s="5"/>
      <c r="B316" s="5"/>
      <c r="C316" s="5"/>
      <c r="D316" s="5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</row>
    <row r="317" ht="18.75" customHeight="1">
      <c r="A317" s="5"/>
      <c r="B317" s="5"/>
      <c r="C317" s="5"/>
      <c r="D317" s="5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</row>
    <row r="318" ht="18.75" customHeight="1">
      <c r="A318" s="5"/>
      <c r="B318" s="5"/>
      <c r="C318" s="5"/>
      <c r="D318" s="5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</row>
    <row r="319" ht="18.75" customHeight="1">
      <c r="A319" s="5"/>
      <c r="B319" s="5"/>
      <c r="C319" s="5"/>
      <c r="D319" s="5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</row>
    <row r="320" ht="18.75" customHeight="1">
      <c r="A320" s="5"/>
      <c r="B320" s="5"/>
      <c r="C320" s="5"/>
      <c r="D320" s="5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  <c r="BK320" s="56"/>
      <c r="BL320" s="56"/>
      <c r="BM320" s="56"/>
      <c r="BN320" s="56"/>
      <c r="BO320" s="56"/>
      <c r="BP320" s="56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</row>
    <row r="321" ht="18.75" customHeight="1">
      <c r="A321" s="5"/>
      <c r="B321" s="5"/>
      <c r="C321" s="5"/>
      <c r="D321" s="5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  <c r="BI321" s="56"/>
      <c r="BJ321" s="56"/>
      <c r="BK321" s="56"/>
      <c r="BL321" s="56"/>
      <c r="BM321" s="56"/>
      <c r="BN321" s="56"/>
      <c r="BO321" s="56"/>
      <c r="BP321" s="56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</row>
    <row r="322" ht="18.75" customHeight="1">
      <c r="A322" s="5"/>
      <c r="B322" s="5"/>
      <c r="C322" s="5"/>
      <c r="D322" s="5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</row>
    <row r="323" ht="18.75" customHeight="1">
      <c r="A323" s="5"/>
      <c r="B323" s="5"/>
      <c r="C323" s="5"/>
      <c r="D323" s="5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</row>
    <row r="324" ht="18.75" customHeight="1">
      <c r="A324" s="5"/>
      <c r="B324" s="5"/>
      <c r="C324" s="5"/>
      <c r="D324" s="5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</row>
    <row r="325" ht="18.75" customHeight="1">
      <c r="A325" s="5"/>
      <c r="B325" s="5"/>
      <c r="C325" s="5"/>
      <c r="D325" s="5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  <c r="BK325" s="56"/>
      <c r="BL325" s="56"/>
      <c r="BM325" s="56"/>
      <c r="BN325" s="56"/>
      <c r="BO325" s="56"/>
      <c r="BP325" s="56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</row>
    <row r="326" ht="18.75" customHeight="1">
      <c r="A326" s="5"/>
      <c r="B326" s="5"/>
      <c r="C326" s="5"/>
      <c r="D326" s="5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  <c r="BI326" s="56"/>
      <c r="BJ326" s="56"/>
      <c r="BK326" s="56"/>
      <c r="BL326" s="56"/>
      <c r="BM326" s="56"/>
      <c r="BN326" s="56"/>
      <c r="BO326" s="56"/>
      <c r="BP326" s="56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</row>
    <row r="327" ht="18.75" customHeight="1">
      <c r="A327" s="5"/>
      <c r="B327" s="5"/>
      <c r="C327" s="5"/>
      <c r="D327" s="5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  <c r="BI327" s="56"/>
      <c r="BJ327" s="56"/>
      <c r="BK327" s="56"/>
      <c r="BL327" s="56"/>
      <c r="BM327" s="56"/>
      <c r="BN327" s="56"/>
      <c r="BO327" s="56"/>
      <c r="BP327" s="56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</row>
    <row r="328" ht="18.75" customHeight="1">
      <c r="A328" s="5"/>
      <c r="B328" s="5"/>
      <c r="C328" s="5"/>
      <c r="D328" s="5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</row>
    <row r="329" ht="18.75" customHeight="1">
      <c r="A329" s="5"/>
      <c r="B329" s="5"/>
      <c r="C329" s="5"/>
      <c r="D329" s="5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</row>
    <row r="330" ht="18.75" customHeight="1">
      <c r="A330" s="5"/>
      <c r="B330" s="5"/>
      <c r="C330" s="5"/>
      <c r="D330" s="5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6"/>
      <c r="BL330" s="56"/>
      <c r="BM330" s="56"/>
      <c r="BN330" s="56"/>
      <c r="BO330" s="56"/>
      <c r="BP330" s="56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</row>
    <row r="331" ht="18.75" customHeight="1">
      <c r="A331" s="5"/>
      <c r="B331" s="5"/>
      <c r="C331" s="5"/>
      <c r="D331" s="5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</row>
    <row r="332" ht="18.75" customHeight="1">
      <c r="A332" s="5"/>
      <c r="B332" s="5"/>
      <c r="C332" s="5"/>
      <c r="D332" s="5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</row>
    <row r="333" ht="18.75" customHeight="1">
      <c r="A333" s="5"/>
      <c r="B333" s="5"/>
      <c r="C333" s="5"/>
      <c r="D333" s="5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</row>
    <row r="334" ht="18.75" customHeight="1">
      <c r="A334" s="5"/>
      <c r="B334" s="5"/>
      <c r="C334" s="5"/>
      <c r="D334" s="5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</row>
    <row r="335" ht="18.75" customHeight="1">
      <c r="A335" s="5"/>
      <c r="B335" s="5"/>
      <c r="C335" s="5"/>
      <c r="D335" s="5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</row>
    <row r="336" ht="18.75" customHeight="1">
      <c r="A336" s="5"/>
      <c r="B336" s="5"/>
      <c r="C336" s="5"/>
      <c r="D336" s="5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</row>
    <row r="337" ht="18.75" customHeight="1">
      <c r="A337" s="5"/>
      <c r="B337" s="5"/>
      <c r="C337" s="5"/>
      <c r="D337" s="5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</row>
    <row r="338" ht="18.75" customHeight="1">
      <c r="A338" s="5"/>
      <c r="B338" s="5"/>
      <c r="C338" s="5"/>
      <c r="D338" s="5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</row>
    <row r="339" ht="18.75" customHeight="1">
      <c r="A339" s="5"/>
      <c r="B339" s="5"/>
      <c r="C339" s="5"/>
      <c r="D339" s="5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</row>
    <row r="340" ht="18.75" customHeight="1">
      <c r="A340" s="5"/>
      <c r="B340" s="5"/>
      <c r="C340" s="5"/>
      <c r="D340" s="5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/>
      <c r="BO340" s="56"/>
      <c r="BP340" s="56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</row>
    <row r="341" ht="18.75" customHeight="1">
      <c r="A341" s="5"/>
      <c r="B341" s="5"/>
      <c r="C341" s="5"/>
      <c r="D341" s="5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</row>
    <row r="342" ht="18.75" customHeight="1">
      <c r="A342" s="5"/>
      <c r="B342" s="5"/>
      <c r="C342" s="5"/>
      <c r="D342" s="5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</row>
    <row r="343" ht="18.75" customHeight="1">
      <c r="A343" s="5"/>
      <c r="B343" s="5"/>
      <c r="C343" s="5"/>
      <c r="D343" s="5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</row>
    <row r="344" ht="18.75" customHeight="1">
      <c r="A344" s="5"/>
      <c r="B344" s="5"/>
      <c r="C344" s="5"/>
      <c r="D344" s="5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</row>
    <row r="345" ht="18.75" customHeight="1">
      <c r="A345" s="5"/>
      <c r="B345" s="5"/>
      <c r="C345" s="5"/>
      <c r="D345" s="5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</row>
    <row r="346" ht="18.75" customHeight="1">
      <c r="A346" s="5"/>
      <c r="B346" s="5"/>
      <c r="C346" s="5"/>
      <c r="D346" s="5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  <c r="BK346" s="56"/>
      <c r="BL346" s="56"/>
      <c r="BM346" s="56"/>
      <c r="BN346" s="56"/>
      <c r="BO346" s="56"/>
      <c r="BP346" s="56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</row>
    <row r="347" ht="18.75" customHeight="1">
      <c r="A347" s="5"/>
      <c r="B347" s="5"/>
      <c r="C347" s="5"/>
      <c r="D347" s="5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</row>
    <row r="348" ht="18.75" customHeight="1">
      <c r="A348" s="5"/>
      <c r="B348" s="5"/>
      <c r="C348" s="5"/>
      <c r="D348" s="5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</row>
    <row r="349" ht="18.75" customHeight="1">
      <c r="A349" s="5"/>
      <c r="B349" s="5"/>
      <c r="C349" s="5"/>
      <c r="D349" s="5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</row>
    <row r="350" ht="18.75" customHeight="1">
      <c r="A350" s="5"/>
      <c r="B350" s="5"/>
      <c r="C350" s="5"/>
      <c r="D350" s="5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6"/>
      <c r="BP350" s="56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</row>
    <row r="351" ht="18.75" customHeight="1">
      <c r="A351" s="5"/>
      <c r="B351" s="5"/>
      <c r="C351" s="5"/>
      <c r="D351" s="5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</row>
    <row r="352" ht="18.75" customHeight="1">
      <c r="A352" s="5"/>
      <c r="B352" s="5"/>
      <c r="C352" s="5"/>
      <c r="D352" s="5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  <c r="BI352" s="56"/>
      <c r="BJ352" s="56"/>
      <c r="BK352" s="56"/>
      <c r="BL352" s="56"/>
      <c r="BM352" s="56"/>
      <c r="BN352" s="56"/>
      <c r="BO352" s="56"/>
      <c r="BP352" s="56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</row>
    <row r="353" ht="18.75" customHeight="1">
      <c r="A353" s="5"/>
      <c r="B353" s="5"/>
      <c r="C353" s="5"/>
      <c r="D353" s="5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</row>
    <row r="354" ht="18.75" customHeight="1">
      <c r="A354" s="5"/>
      <c r="B354" s="5"/>
      <c r="C354" s="5"/>
      <c r="D354" s="5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</row>
    <row r="355" ht="18.75" customHeight="1">
      <c r="A355" s="5"/>
      <c r="B355" s="5"/>
      <c r="C355" s="5"/>
      <c r="D355" s="5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</row>
    <row r="356" ht="18.75" customHeight="1">
      <c r="A356" s="5"/>
      <c r="B356" s="5"/>
      <c r="C356" s="5"/>
      <c r="D356" s="5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</row>
    <row r="357" ht="18.75" customHeight="1">
      <c r="A357" s="5"/>
      <c r="B357" s="5"/>
      <c r="C357" s="5"/>
      <c r="D357" s="5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  <c r="BI357" s="56"/>
      <c r="BJ357" s="56"/>
      <c r="BK357" s="56"/>
      <c r="BL357" s="56"/>
      <c r="BM357" s="56"/>
      <c r="BN357" s="56"/>
      <c r="BO357" s="56"/>
      <c r="BP357" s="56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</row>
    <row r="358" ht="18.75" customHeight="1">
      <c r="A358" s="5"/>
      <c r="B358" s="5"/>
      <c r="C358" s="5"/>
      <c r="D358" s="5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</row>
    <row r="359" ht="18.75" customHeight="1">
      <c r="A359" s="5"/>
      <c r="B359" s="5"/>
      <c r="C359" s="5"/>
      <c r="D359" s="5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</row>
    <row r="360" ht="18.75" customHeight="1">
      <c r="A360" s="5"/>
      <c r="B360" s="5"/>
      <c r="C360" s="5"/>
      <c r="D360" s="5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</row>
    <row r="361" ht="18.75" customHeight="1">
      <c r="A361" s="5"/>
      <c r="B361" s="5"/>
      <c r="C361" s="5"/>
      <c r="D361" s="5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</row>
    <row r="362" ht="18.75" customHeight="1">
      <c r="A362" s="5"/>
      <c r="B362" s="5"/>
      <c r="C362" s="5"/>
      <c r="D362" s="5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  <c r="BI362" s="56"/>
      <c r="BJ362" s="56"/>
      <c r="BK362" s="56"/>
      <c r="BL362" s="56"/>
      <c r="BM362" s="56"/>
      <c r="BN362" s="56"/>
      <c r="BO362" s="56"/>
      <c r="BP362" s="56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</row>
    <row r="363" ht="18.75" customHeight="1">
      <c r="A363" s="5"/>
      <c r="B363" s="5"/>
      <c r="C363" s="5"/>
      <c r="D363" s="5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</row>
    <row r="364" ht="18.75" customHeight="1">
      <c r="A364" s="5"/>
      <c r="B364" s="5"/>
      <c r="C364" s="5"/>
      <c r="D364" s="5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</row>
    <row r="365" ht="18.75" customHeight="1">
      <c r="A365" s="5"/>
      <c r="B365" s="5"/>
      <c r="C365" s="5"/>
      <c r="D365" s="5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</row>
    <row r="366" ht="18.75" customHeight="1">
      <c r="A366" s="5"/>
      <c r="B366" s="5"/>
      <c r="C366" s="5"/>
      <c r="D366" s="5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</row>
    <row r="367" ht="18.75" customHeight="1">
      <c r="A367" s="5"/>
      <c r="B367" s="5"/>
      <c r="C367" s="5"/>
      <c r="D367" s="5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</row>
    <row r="368" ht="18.75" customHeight="1">
      <c r="A368" s="5"/>
      <c r="B368" s="5"/>
      <c r="C368" s="5"/>
      <c r="D368" s="5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</row>
    <row r="369" ht="18.75" customHeight="1">
      <c r="A369" s="5"/>
      <c r="B369" s="5"/>
      <c r="C369" s="5"/>
      <c r="D369" s="5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</row>
    <row r="370" ht="18.75" customHeight="1">
      <c r="A370" s="5"/>
      <c r="B370" s="5"/>
      <c r="C370" s="5"/>
      <c r="D370" s="5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</row>
    <row r="371" ht="18.75" customHeight="1">
      <c r="A371" s="5"/>
      <c r="B371" s="5"/>
      <c r="C371" s="5"/>
      <c r="D371" s="5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  <c r="BI371" s="56"/>
      <c r="BJ371" s="56"/>
      <c r="BK371" s="56"/>
      <c r="BL371" s="56"/>
      <c r="BM371" s="56"/>
      <c r="BN371" s="56"/>
      <c r="BO371" s="56"/>
      <c r="BP371" s="56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</row>
    <row r="372" ht="18.75" customHeight="1">
      <c r="A372" s="5"/>
      <c r="B372" s="5"/>
      <c r="C372" s="5"/>
      <c r="D372" s="5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  <c r="BK372" s="56"/>
      <c r="BL372" s="56"/>
      <c r="BM372" s="56"/>
      <c r="BN372" s="56"/>
      <c r="BO372" s="56"/>
      <c r="BP372" s="56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</row>
    <row r="373" ht="18.75" customHeight="1">
      <c r="A373" s="5"/>
      <c r="B373" s="5"/>
      <c r="C373" s="5"/>
      <c r="D373" s="5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</row>
    <row r="374" ht="18.75" customHeight="1">
      <c r="A374" s="5"/>
      <c r="B374" s="5"/>
      <c r="C374" s="5"/>
      <c r="D374" s="5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6"/>
      <c r="BO374" s="56"/>
      <c r="BP374" s="56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</row>
    <row r="375" ht="18.75" customHeight="1">
      <c r="A375" s="5"/>
      <c r="B375" s="5"/>
      <c r="C375" s="5"/>
      <c r="D375" s="5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</row>
    <row r="376" ht="18.75" customHeight="1">
      <c r="A376" s="5"/>
      <c r="B376" s="5"/>
      <c r="C376" s="5"/>
      <c r="D376" s="5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</row>
    <row r="377" ht="18.75" customHeight="1">
      <c r="A377" s="5"/>
      <c r="B377" s="5"/>
      <c r="C377" s="5"/>
      <c r="D377" s="5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</row>
    <row r="378" ht="18.75" customHeight="1">
      <c r="A378" s="5"/>
      <c r="B378" s="5"/>
      <c r="C378" s="5"/>
      <c r="D378" s="5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</row>
    <row r="379" ht="18.75" customHeight="1">
      <c r="A379" s="5"/>
      <c r="B379" s="5"/>
      <c r="C379" s="5"/>
      <c r="D379" s="5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6"/>
      <c r="BF379" s="56"/>
      <c r="BG379" s="56"/>
      <c r="BH379" s="56"/>
      <c r="BI379" s="56"/>
      <c r="BJ379" s="56"/>
      <c r="BK379" s="56"/>
      <c r="BL379" s="56"/>
      <c r="BM379" s="56"/>
      <c r="BN379" s="56"/>
      <c r="BO379" s="56"/>
      <c r="BP379" s="56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</row>
    <row r="380" ht="18.75" customHeight="1">
      <c r="A380" s="5"/>
      <c r="B380" s="5"/>
      <c r="C380" s="5"/>
      <c r="D380" s="5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</row>
    <row r="381" ht="18.75" customHeight="1">
      <c r="A381" s="5"/>
      <c r="B381" s="5"/>
      <c r="C381" s="5"/>
      <c r="D381" s="5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</row>
    <row r="382" ht="18.75" customHeight="1">
      <c r="A382" s="5"/>
      <c r="B382" s="5"/>
      <c r="C382" s="5"/>
      <c r="D382" s="5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</row>
    <row r="383" ht="18.75" customHeight="1">
      <c r="A383" s="5"/>
      <c r="B383" s="5"/>
      <c r="C383" s="5"/>
      <c r="D383" s="5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/>
      <c r="BI383" s="56"/>
      <c r="BJ383" s="56"/>
      <c r="BK383" s="56"/>
      <c r="BL383" s="56"/>
      <c r="BM383" s="56"/>
      <c r="BN383" s="56"/>
      <c r="BO383" s="56"/>
      <c r="BP383" s="56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</row>
    <row r="384" ht="18.75" customHeight="1">
      <c r="A384" s="5"/>
      <c r="B384" s="5"/>
      <c r="C384" s="5"/>
      <c r="D384" s="5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</row>
    <row r="385" ht="18.75" customHeight="1">
      <c r="A385" s="5"/>
      <c r="B385" s="5"/>
      <c r="C385" s="5"/>
      <c r="D385" s="5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  <c r="BI385" s="56"/>
      <c r="BJ385" s="56"/>
      <c r="BK385" s="56"/>
      <c r="BL385" s="56"/>
      <c r="BM385" s="56"/>
      <c r="BN385" s="56"/>
      <c r="BO385" s="56"/>
      <c r="BP385" s="56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</row>
    <row r="386" ht="18.75" customHeight="1">
      <c r="A386" s="5"/>
      <c r="B386" s="5"/>
      <c r="C386" s="5"/>
      <c r="D386" s="5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</row>
    <row r="387" ht="18.75" customHeight="1">
      <c r="A387" s="5"/>
      <c r="B387" s="5"/>
      <c r="C387" s="5"/>
      <c r="D387" s="5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  <c r="BK387" s="56"/>
      <c r="BL387" s="56"/>
      <c r="BM387" s="56"/>
      <c r="BN387" s="56"/>
      <c r="BO387" s="56"/>
      <c r="BP387" s="56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</row>
    <row r="388" ht="18.75" customHeight="1">
      <c r="A388" s="5"/>
      <c r="B388" s="5"/>
      <c r="C388" s="5"/>
      <c r="D388" s="5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</row>
    <row r="389" ht="18.75" customHeight="1">
      <c r="A389" s="5"/>
      <c r="B389" s="5"/>
      <c r="C389" s="5"/>
      <c r="D389" s="5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56"/>
      <c r="BI389" s="56"/>
      <c r="BJ389" s="56"/>
      <c r="BK389" s="56"/>
      <c r="BL389" s="56"/>
      <c r="BM389" s="56"/>
      <c r="BN389" s="56"/>
      <c r="BO389" s="56"/>
      <c r="BP389" s="56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</row>
    <row r="390" ht="18.75" customHeight="1">
      <c r="A390" s="5"/>
      <c r="B390" s="5"/>
      <c r="C390" s="5"/>
      <c r="D390" s="5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6"/>
      <c r="BP390" s="56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</row>
    <row r="391" ht="18.75" customHeight="1">
      <c r="A391" s="5"/>
      <c r="B391" s="5"/>
      <c r="C391" s="5"/>
      <c r="D391" s="5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  <c r="BI391" s="56"/>
      <c r="BJ391" s="56"/>
      <c r="BK391" s="56"/>
      <c r="BL391" s="56"/>
      <c r="BM391" s="56"/>
      <c r="BN391" s="56"/>
      <c r="BO391" s="56"/>
      <c r="BP391" s="56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</row>
    <row r="392" ht="18.75" customHeight="1">
      <c r="A392" s="5"/>
      <c r="B392" s="5"/>
      <c r="C392" s="5"/>
      <c r="D392" s="5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</row>
    <row r="393" ht="18.75" customHeight="1">
      <c r="A393" s="5"/>
      <c r="B393" s="5"/>
      <c r="C393" s="5"/>
      <c r="D393" s="5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  <c r="BP393" s="56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</row>
    <row r="394" ht="18.75" customHeight="1">
      <c r="A394" s="5"/>
      <c r="B394" s="5"/>
      <c r="C394" s="5"/>
      <c r="D394" s="5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</row>
    <row r="395" ht="18.75" customHeight="1">
      <c r="A395" s="5"/>
      <c r="B395" s="5"/>
      <c r="C395" s="5"/>
      <c r="D395" s="5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  <c r="BI395" s="56"/>
      <c r="BJ395" s="56"/>
      <c r="BK395" s="56"/>
      <c r="BL395" s="56"/>
      <c r="BM395" s="56"/>
      <c r="BN395" s="56"/>
      <c r="BO395" s="56"/>
      <c r="BP395" s="56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</row>
    <row r="396" ht="18.75" customHeight="1">
      <c r="A396" s="5"/>
      <c r="B396" s="5"/>
      <c r="C396" s="5"/>
      <c r="D396" s="5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</row>
    <row r="397" ht="18.75" customHeight="1">
      <c r="A397" s="5"/>
      <c r="B397" s="5"/>
      <c r="C397" s="5"/>
      <c r="D397" s="5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</row>
    <row r="398" ht="18.75" customHeight="1">
      <c r="A398" s="5"/>
      <c r="B398" s="5"/>
      <c r="C398" s="5"/>
      <c r="D398" s="5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</row>
    <row r="399" ht="18.75" customHeight="1">
      <c r="A399" s="5"/>
      <c r="B399" s="5"/>
      <c r="C399" s="5"/>
      <c r="D399" s="5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  <c r="BI399" s="56"/>
      <c r="BJ399" s="56"/>
      <c r="BK399" s="56"/>
      <c r="BL399" s="56"/>
      <c r="BM399" s="56"/>
      <c r="BN399" s="56"/>
      <c r="BO399" s="56"/>
      <c r="BP399" s="56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</row>
    <row r="400" ht="18.75" customHeight="1">
      <c r="A400" s="5"/>
      <c r="B400" s="5"/>
      <c r="C400" s="5"/>
      <c r="D400" s="5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</row>
    <row r="401" ht="18.75" customHeight="1">
      <c r="A401" s="5"/>
      <c r="B401" s="5"/>
      <c r="C401" s="5"/>
      <c r="D401" s="5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/>
      <c r="BJ401" s="56"/>
      <c r="BK401" s="56"/>
      <c r="BL401" s="56"/>
      <c r="BM401" s="56"/>
      <c r="BN401" s="56"/>
      <c r="BO401" s="56"/>
      <c r="BP401" s="56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</row>
    <row r="402" ht="18.75" customHeight="1">
      <c r="A402" s="5"/>
      <c r="B402" s="5"/>
      <c r="C402" s="5"/>
      <c r="D402" s="5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  <c r="BO402" s="56"/>
      <c r="BP402" s="56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</row>
    <row r="403" ht="18.75" customHeight="1">
      <c r="A403" s="5"/>
      <c r="B403" s="5"/>
      <c r="C403" s="5"/>
      <c r="D403" s="5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6"/>
      <c r="BF403" s="56"/>
      <c r="BG403" s="56"/>
      <c r="BH403" s="56"/>
      <c r="BI403" s="56"/>
      <c r="BJ403" s="56"/>
      <c r="BK403" s="56"/>
      <c r="BL403" s="56"/>
      <c r="BM403" s="56"/>
      <c r="BN403" s="56"/>
      <c r="BO403" s="56"/>
      <c r="BP403" s="56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</row>
    <row r="404" ht="18.75" customHeight="1">
      <c r="A404" s="5"/>
      <c r="B404" s="5"/>
      <c r="C404" s="5"/>
      <c r="D404" s="5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  <c r="BI404" s="56"/>
      <c r="BJ404" s="56"/>
      <c r="BK404" s="56"/>
      <c r="BL404" s="56"/>
      <c r="BM404" s="56"/>
      <c r="BN404" s="56"/>
      <c r="BO404" s="56"/>
      <c r="BP404" s="56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</row>
    <row r="405" ht="18.75" customHeight="1">
      <c r="A405" s="5"/>
      <c r="B405" s="5"/>
      <c r="C405" s="5"/>
      <c r="D405" s="5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56"/>
      <c r="BG405" s="56"/>
      <c r="BH405" s="56"/>
      <c r="BI405" s="56"/>
      <c r="BJ405" s="56"/>
      <c r="BK405" s="56"/>
      <c r="BL405" s="56"/>
      <c r="BM405" s="56"/>
      <c r="BN405" s="56"/>
      <c r="BO405" s="56"/>
      <c r="BP405" s="56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</row>
    <row r="406" ht="18.75" customHeight="1">
      <c r="A406" s="5"/>
      <c r="B406" s="5"/>
      <c r="C406" s="5"/>
      <c r="D406" s="5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  <c r="BP406" s="56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</row>
    <row r="407" ht="18.75" customHeight="1">
      <c r="A407" s="5"/>
      <c r="B407" s="5"/>
      <c r="C407" s="5"/>
      <c r="D407" s="5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  <c r="BI407" s="56"/>
      <c r="BJ407" s="56"/>
      <c r="BK407" s="56"/>
      <c r="BL407" s="56"/>
      <c r="BM407" s="56"/>
      <c r="BN407" s="56"/>
      <c r="BO407" s="56"/>
      <c r="BP407" s="56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</row>
    <row r="408" ht="18.75" customHeight="1">
      <c r="A408" s="5"/>
      <c r="B408" s="5"/>
      <c r="C408" s="5"/>
      <c r="D408" s="5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</row>
    <row r="409" ht="18.75" customHeight="1">
      <c r="A409" s="5"/>
      <c r="B409" s="5"/>
      <c r="C409" s="5"/>
      <c r="D409" s="5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  <c r="BI409" s="56"/>
      <c r="BJ409" s="56"/>
      <c r="BK409" s="56"/>
      <c r="BL409" s="56"/>
      <c r="BM409" s="56"/>
      <c r="BN409" s="56"/>
      <c r="BO409" s="56"/>
      <c r="BP409" s="56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</row>
    <row r="410" ht="18.75" customHeight="1">
      <c r="A410" s="5"/>
      <c r="B410" s="5"/>
      <c r="C410" s="5"/>
      <c r="D410" s="5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  <c r="BP410" s="56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</row>
    <row r="411" ht="18.75" customHeight="1">
      <c r="A411" s="5"/>
      <c r="B411" s="5"/>
      <c r="C411" s="5"/>
      <c r="D411" s="5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6"/>
      <c r="BF411" s="56"/>
      <c r="BG411" s="56"/>
      <c r="BH411" s="56"/>
      <c r="BI411" s="56"/>
      <c r="BJ411" s="56"/>
      <c r="BK411" s="56"/>
      <c r="BL411" s="56"/>
      <c r="BM411" s="56"/>
      <c r="BN411" s="56"/>
      <c r="BO411" s="56"/>
      <c r="BP411" s="56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</row>
    <row r="412" ht="18.75" customHeight="1">
      <c r="A412" s="5"/>
      <c r="B412" s="5"/>
      <c r="C412" s="5"/>
      <c r="D412" s="5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  <c r="BI412" s="56"/>
      <c r="BJ412" s="56"/>
      <c r="BK412" s="56"/>
      <c r="BL412" s="56"/>
      <c r="BM412" s="56"/>
      <c r="BN412" s="56"/>
      <c r="BO412" s="56"/>
      <c r="BP412" s="56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</row>
    <row r="413" ht="18.75" customHeight="1">
      <c r="A413" s="5"/>
      <c r="B413" s="5"/>
      <c r="C413" s="5"/>
      <c r="D413" s="5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  <c r="BI413" s="56"/>
      <c r="BJ413" s="56"/>
      <c r="BK413" s="56"/>
      <c r="BL413" s="56"/>
      <c r="BM413" s="56"/>
      <c r="BN413" s="56"/>
      <c r="BO413" s="56"/>
      <c r="BP413" s="56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</row>
    <row r="414" ht="18.75" customHeight="1">
      <c r="A414" s="5"/>
      <c r="B414" s="5"/>
      <c r="C414" s="5"/>
      <c r="D414" s="5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/>
      <c r="BH414" s="56"/>
      <c r="BI414" s="56"/>
      <c r="BJ414" s="56"/>
      <c r="BK414" s="56"/>
      <c r="BL414" s="56"/>
      <c r="BM414" s="56"/>
      <c r="BN414" s="56"/>
      <c r="BO414" s="56"/>
      <c r="BP414" s="56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</row>
    <row r="415" ht="18.75" customHeight="1">
      <c r="A415" s="5"/>
      <c r="B415" s="5"/>
      <c r="C415" s="5"/>
      <c r="D415" s="5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/>
      <c r="BH415" s="56"/>
      <c r="BI415" s="56"/>
      <c r="BJ415" s="56"/>
      <c r="BK415" s="56"/>
      <c r="BL415" s="56"/>
      <c r="BM415" s="56"/>
      <c r="BN415" s="56"/>
      <c r="BO415" s="56"/>
      <c r="BP415" s="56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</row>
    <row r="416" ht="18.75" customHeight="1">
      <c r="A416" s="5"/>
      <c r="B416" s="5"/>
      <c r="C416" s="5"/>
      <c r="D416" s="5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</row>
    <row r="417" ht="18.75" customHeight="1">
      <c r="A417" s="5"/>
      <c r="B417" s="5"/>
      <c r="C417" s="5"/>
      <c r="D417" s="5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  <c r="BI417" s="56"/>
      <c r="BJ417" s="56"/>
      <c r="BK417" s="56"/>
      <c r="BL417" s="56"/>
      <c r="BM417" s="56"/>
      <c r="BN417" s="56"/>
      <c r="BO417" s="56"/>
      <c r="BP417" s="56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</row>
    <row r="418" ht="18.75" customHeight="1">
      <c r="A418" s="5"/>
      <c r="B418" s="5"/>
      <c r="C418" s="5"/>
      <c r="D418" s="5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  <c r="BP418" s="56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</row>
    <row r="419" ht="18.75" customHeight="1">
      <c r="A419" s="5"/>
      <c r="B419" s="5"/>
      <c r="C419" s="5"/>
      <c r="D419" s="5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  <c r="BP419" s="56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</row>
    <row r="420" ht="18.75" customHeight="1">
      <c r="A420" s="5"/>
      <c r="B420" s="5"/>
      <c r="C420" s="5"/>
      <c r="D420" s="5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  <c r="BP420" s="56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</row>
    <row r="421" ht="18.75" customHeight="1">
      <c r="A421" s="5"/>
      <c r="B421" s="5"/>
      <c r="C421" s="5"/>
      <c r="D421" s="5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  <c r="BP421" s="56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</row>
    <row r="422" ht="18.75" customHeight="1">
      <c r="A422" s="5"/>
      <c r="B422" s="5"/>
      <c r="C422" s="5"/>
      <c r="D422" s="5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  <c r="BP422" s="56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</row>
    <row r="423" ht="18.75" customHeight="1">
      <c r="A423" s="5"/>
      <c r="B423" s="5"/>
      <c r="C423" s="5"/>
      <c r="D423" s="5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  <c r="BK423" s="56"/>
      <c r="BL423" s="56"/>
      <c r="BM423" s="56"/>
      <c r="BN423" s="56"/>
      <c r="BO423" s="56"/>
      <c r="BP423" s="56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</row>
    <row r="424" ht="18.75" customHeight="1">
      <c r="A424" s="5"/>
      <c r="B424" s="5"/>
      <c r="C424" s="5"/>
      <c r="D424" s="5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  <c r="BP424" s="56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</row>
    <row r="425" ht="18.75" customHeight="1">
      <c r="A425" s="5"/>
      <c r="B425" s="5"/>
      <c r="C425" s="5"/>
      <c r="D425" s="5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  <c r="BI425" s="56"/>
      <c r="BJ425" s="56"/>
      <c r="BK425" s="56"/>
      <c r="BL425" s="56"/>
      <c r="BM425" s="56"/>
      <c r="BN425" s="56"/>
      <c r="BO425" s="56"/>
      <c r="BP425" s="56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</row>
    <row r="426" ht="18.75" customHeight="1">
      <c r="A426" s="5"/>
      <c r="B426" s="5"/>
      <c r="C426" s="5"/>
      <c r="D426" s="5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  <c r="BP426" s="56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</row>
    <row r="427" ht="18.75" customHeight="1">
      <c r="A427" s="5"/>
      <c r="B427" s="5"/>
      <c r="C427" s="5"/>
      <c r="D427" s="5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</row>
    <row r="428" ht="18.75" customHeight="1">
      <c r="A428" s="5"/>
      <c r="B428" s="5"/>
      <c r="C428" s="5"/>
      <c r="D428" s="5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  <c r="BP428" s="56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</row>
    <row r="429" ht="18.75" customHeight="1">
      <c r="A429" s="5"/>
      <c r="B429" s="5"/>
      <c r="C429" s="5"/>
      <c r="D429" s="5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  <c r="BI429" s="56"/>
      <c r="BJ429" s="56"/>
      <c r="BK429" s="56"/>
      <c r="BL429" s="56"/>
      <c r="BM429" s="56"/>
      <c r="BN429" s="56"/>
      <c r="BO429" s="56"/>
      <c r="BP429" s="56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</row>
    <row r="430" ht="18.75" customHeight="1">
      <c r="A430" s="5"/>
      <c r="B430" s="5"/>
      <c r="C430" s="5"/>
      <c r="D430" s="5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</row>
    <row r="431" ht="18.75" customHeight="1">
      <c r="A431" s="5"/>
      <c r="B431" s="5"/>
      <c r="C431" s="5"/>
      <c r="D431" s="5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  <c r="BH431" s="56"/>
      <c r="BI431" s="56"/>
      <c r="BJ431" s="56"/>
      <c r="BK431" s="56"/>
      <c r="BL431" s="56"/>
      <c r="BM431" s="56"/>
      <c r="BN431" s="56"/>
      <c r="BO431" s="56"/>
      <c r="BP431" s="56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</row>
    <row r="432" ht="18.75" customHeight="1">
      <c r="A432" s="5"/>
      <c r="B432" s="5"/>
      <c r="C432" s="5"/>
      <c r="D432" s="5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56"/>
      <c r="BI432" s="56"/>
      <c r="BJ432" s="56"/>
      <c r="BK432" s="56"/>
      <c r="BL432" s="56"/>
      <c r="BM432" s="56"/>
      <c r="BN432" s="56"/>
      <c r="BO432" s="56"/>
      <c r="BP432" s="56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</row>
    <row r="433" ht="18.75" customHeight="1">
      <c r="A433" s="5"/>
      <c r="B433" s="5"/>
      <c r="C433" s="5"/>
      <c r="D433" s="5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  <c r="BI433" s="56"/>
      <c r="BJ433" s="56"/>
      <c r="BK433" s="56"/>
      <c r="BL433" s="56"/>
      <c r="BM433" s="56"/>
      <c r="BN433" s="56"/>
      <c r="BO433" s="56"/>
      <c r="BP433" s="56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</row>
    <row r="434" ht="18.75" customHeight="1">
      <c r="A434" s="5"/>
      <c r="B434" s="5"/>
      <c r="C434" s="5"/>
      <c r="D434" s="5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/>
      <c r="BN434" s="56"/>
      <c r="BO434" s="56"/>
      <c r="BP434" s="56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</row>
    <row r="435" ht="18.75" customHeight="1">
      <c r="A435" s="5"/>
      <c r="B435" s="5"/>
      <c r="C435" s="5"/>
      <c r="D435" s="5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6"/>
      <c r="BF435" s="56"/>
      <c r="BG435" s="56"/>
      <c r="BH435" s="56"/>
      <c r="BI435" s="56"/>
      <c r="BJ435" s="56"/>
      <c r="BK435" s="56"/>
      <c r="BL435" s="56"/>
      <c r="BM435" s="56"/>
      <c r="BN435" s="56"/>
      <c r="BO435" s="56"/>
      <c r="BP435" s="56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</row>
    <row r="436" ht="18.75" customHeight="1">
      <c r="A436" s="5"/>
      <c r="B436" s="5"/>
      <c r="C436" s="5"/>
      <c r="D436" s="5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6"/>
      <c r="BF436" s="56"/>
      <c r="BG436" s="56"/>
      <c r="BH436" s="56"/>
      <c r="BI436" s="56"/>
      <c r="BJ436" s="56"/>
      <c r="BK436" s="56"/>
      <c r="BL436" s="56"/>
      <c r="BM436" s="56"/>
      <c r="BN436" s="56"/>
      <c r="BO436" s="56"/>
      <c r="BP436" s="56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</row>
    <row r="437" ht="18.75" customHeight="1">
      <c r="A437" s="5"/>
      <c r="B437" s="5"/>
      <c r="C437" s="5"/>
      <c r="D437" s="5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  <c r="BI437" s="56"/>
      <c r="BJ437" s="56"/>
      <c r="BK437" s="56"/>
      <c r="BL437" s="56"/>
      <c r="BM437" s="56"/>
      <c r="BN437" s="56"/>
      <c r="BO437" s="56"/>
      <c r="BP437" s="56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</row>
    <row r="438" ht="18.75" customHeight="1">
      <c r="A438" s="5"/>
      <c r="B438" s="5"/>
      <c r="C438" s="5"/>
      <c r="D438" s="5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  <c r="BI438" s="56"/>
      <c r="BJ438" s="56"/>
      <c r="BK438" s="56"/>
      <c r="BL438" s="56"/>
      <c r="BM438" s="56"/>
      <c r="BN438" s="56"/>
      <c r="BO438" s="56"/>
      <c r="BP438" s="56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</row>
    <row r="439" ht="18.75" customHeight="1">
      <c r="A439" s="5"/>
      <c r="B439" s="5"/>
      <c r="C439" s="5"/>
      <c r="D439" s="5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6"/>
      <c r="BF439" s="56"/>
      <c r="BG439" s="56"/>
      <c r="BH439" s="56"/>
      <c r="BI439" s="56"/>
      <c r="BJ439" s="56"/>
      <c r="BK439" s="56"/>
      <c r="BL439" s="56"/>
      <c r="BM439" s="56"/>
      <c r="BN439" s="56"/>
      <c r="BO439" s="56"/>
      <c r="BP439" s="56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</row>
    <row r="440" ht="18.75" customHeight="1">
      <c r="A440" s="5"/>
      <c r="B440" s="5"/>
      <c r="C440" s="5"/>
      <c r="D440" s="5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56"/>
      <c r="BI440" s="56"/>
      <c r="BJ440" s="56"/>
      <c r="BK440" s="56"/>
      <c r="BL440" s="56"/>
      <c r="BM440" s="56"/>
      <c r="BN440" s="56"/>
      <c r="BO440" s="56"/>
      <c r="BP440" s="56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</row>
    <row r="441" ht="18.75" customHeight="1">
      <c r="A441" s="5"/>
      <c r="B441" s="5"/>
      <c r="C441" s="5"/>
      <c r="D441" s="5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56"/>
      <c r="BI441" s="56"/>
      <c r="BJ441" s="56"/>
      <c r="BK441" s="56"/>
      <c r="BL441" s="56"/>
      <c r="BM441" s="56"/>
      <c r="BN441" s="56"/>
      <c r="BO441" s="56"/>
      <c r="BP441" s="56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</row>
    <row r="442" ht="18.75" customHeight="1">
      <c r="A442" s="5"/>
      <c r="B442" s="5"/>
      <c r="C442" s="5"/>
      <c r="D442" s="5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56"/>
      <c r="BH442" s="56"/>
      <c r="BI442" s="56"/>
      <c r="BJ442" s="56"/>
      <c r="BK442" s="56"/>
      <c r="BL442" s="56"/>
      <c r="BM442" s="56"/>
      <c r="BN442" s="56"/>
      <c r="BO442" s="56"/>
      <c r="BP442" s="56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</row>
    <row r="443" ht="18.75" customHeight="1">
      <c r="A443" s="5"/>
      <c r="B443" s="5"/>
      <c r="C443" s="5"/>
      <c r="D443" s="5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6"/>
      <c r="BF443" s="56"/>
      <c r="BG443" s="56"/>
      <c r="BH443" s="56"/>
      <c r="BI443" s="56"/>
      <c r="BJ443" s="56"/>
      <c r="BK443" s="56"/>
      <c r="BL443" s="56"/>
      <c r="BM443" s="56"/>
      <c r="BN443" s="56"/>
      <c r="BO443" s="56"/>
      <c r="BP443" s="56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</row>
    <row r="444" ht="18.75" customHeight="1">
      <c r="A444" s="5"/>
      <c r="B444" s="5"/>
      <c r="C444" s="5"/>
      <c r="D444" s="5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6"/>
      <c r="BF444" s="56"/>
      <c r="BG444" s="56"/>
      <c r="BH444" s="56"/>
      <c r="BI444" s="56"/>
      <c r="BJ444" s="56"/>
      <c r="BK444" s="56"/>
      <c r="BL444" s="56"/>
      <c r="BM444" s="56"/>
      <c r="BN444" s="56"/>
      <c r="BO444" s="56"/>
      <c r="BP444" s="56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</row>
    <row r="445" ht="18.75" customHeight="1">
      <c r="A445" s="5"/>
      <c r="B445" s="5"/>
      <c r="C445" s="5"/>
      <c r="D445" s="5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6"/>
      <c r="BF445" s="56"/>
      <c r="BG445" s="56"/>
      <c r="BH445" s="56"/>
      <c r="BI445" s="56"/>
      <c r="BJ445" s="56"/>
      <c r="BK445" s="56"/>
      <c r="BL445" s="56"/>
      <c r="BM445" s="56"/>
      <c r="BN445" s="56"/>
      <c r="BO445" s="56"/>
      <c r="BP445" s="56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</row>
    <row r="446" ht="18.75" customHeight="1">
      <c r="A446" s="5"/>
      <c r="B446" s="5"/>
      <c r="C446" s="5"/>
      <c r="D446" s="5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</row>
    <row r="447" ht="18.75" customHeight="1">
      <c r="A447" s="5"/>
      <c r="B447" s="5"/>
      <c r="C447" s="5"/>
      <c r="D447" s="5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</row>
    <row r="448" ht="18.75" customHeight="1">
      <c r="A448" s="5"/>
      <c r="B448" s="5"/>
      <c r="C448" s="5"/>
      <c r="D448" s="5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  <c r="BI448" s="56"/>
      <c r="BJ448" s="56"/>
      <c r="BK448" s="56"/>
      <c r="BL448" s="56"/>
      <c r="BM448" s="56"/>
      <c r="BN448" s="56"/>
      <c r="BO448" s="56"/>
      <c r="BP448" s="56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</row>
    <row r="449" ht="18.75" customHeight="1">
      <c r="A449" s="5"/>
      <c r="B449" s="5"/>
      <c r="C449" s="5"/>
      <c r="D449" s="5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6"/>
      <c r="BF449" s="56"/>
      <c r="BG449" s="56"/>
      <c r="BH449" s="56"/>
      <c r="BI449" s="56"/>
      <c r="BJ449" s="56"/>
      <c r="BK449" s="56"/>
      <c r="BL449" s="56"/>
      <c r="BM449" s="56"/>
      <c r="BN449" s="56"/>
      <c r="BO449" s="56"/>
      <c r="BP449" s="56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</row>
    <row r="450" ht="18.75" customHeight="1">
      <c r="A450" s="5"/>
      <c r="B450" s="5"/>
      <c r="C450" s="5"/>
      <c r="D450" s="5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  <c r="BI450" s="56"/>
      <c r="BJ450" s="56"/>
      <c r="BK450" s="56"/>
      <c r="BL450" s="56"/>
      <c r="BM450" s="56"/>
      <c r="BN450" s="56"/>
      <c r="BO450" s="56"/>
      <c r="BP450" s="56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</row>
    <row r="451" ht="18.75" customHeight="1">
      <c r="A451" s="5"/>
      <c r="B451" s="5"/>
      <c r="C451" s="5"/>
      <c r="D451" s="5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  <c r="BI451" s="56"/>
      <c r="BJ451" s="56"/>
      <c r="BK451" s="56"/>
      <c r="BL451" s="56"/>
      <c r="BM451" s="56"/>
      <c r="BN451" s="56"/>
      <c r="BO451" s="56"/>
      <c r="BP451" s="56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</row>
    <row r="452" ht="18.75" customHeight="1">
      <c r="A452" s="5"/>
      <c r="B452" s="5"/>
      <c r="C452" s="5"/>
      <c r="D452" s="5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</row>
    <row r="453" ht="18.75" customHeight="1">
      <c r="A453" s="5"/>
      <c r="B453" s="5"/>
      <c r="C453" s="5"/>
      <c r="D453" s="5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56"/>
      <c r="BH453" s="56"/>
      <c r="BI453" s="56"/>
      <c r="BJ453" s="56"/>
      <c r="BK453" s="56"/>
      <c r="BL453" s="56"/>
      <c r="BM453" s="56"/>
      <c r="BN453" s="56"/>
      <c r="BO453" s="56"/>
      <c r="BP453" s="56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</row>
    <row r="454" ht="18.75" customHeight="1">
      <c r="A454" s="5"/>
      <c r="B454" s="5"/>
      <c r="C454" s="5"/>
      <c r="D454" s="5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</row>
    <row r="455" ht="18.75" customHeight="1">
      <c r="A455" s="5"/>
      <c r="B455" s="5"/>
      <c r="C455" s="5"/>
      <c r="D455" s="5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6"/>
      <c r="BF455" s="56"/>
      <c r="BG455" s="56"/>
      <c r="BH455" s="56"/>
      <c r="BI455" s="56"/>
      <c r="BJ455" s="56"/>
      <c r="BK455" s="56"/>
      <c r="BL455" s="56"/>
      <c r="BM455" s="56"/>
      <c r="BN455" s="56"/>
      <c r="BO455" s="56"/>
      <c r="BP455" s="56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</row>
    <row r="456" ht="18.75" customHeight="1">
      <c r="A456" s="5"/>
      <c r="B456" s="5"/>
      <c r="C456" s="5"/>
      <c r="D456" s="5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</row>
    <row r="457" ht="18.75" customHeight="1">
      <c r="A457" s="5"/>
      <c r="B457" s="5"/>
      <c r="C457" s="5"/>
      <c r="D457" s="5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6"/>
      <c r="BF457" s="56"/>
      <c r="BG457" s="56"/>
      <c r="BH457" s="56"/>
      <c r="BI457" s="56"/>
      <c r="BJ457" s="56"/>
      <c r="BK457" s="56"/>
      <c r="BL457" s="56"/>
      <c r="BM457" s="56"/>
      <c r="BN457" s="56"/>
      <c r="BO457" s="56"/>
      <c r="BP457" s="56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</row>
    <row r="458" ht="18.75" customHeight="1">
      <c r="A458" s="5"/>
      <c r="B458" s="5"/>
      <c r="C458" s="5"/>
      <c r="D458" s="5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/>
      <c r="BF458" s="56"/>
      <c r="BG458" s="56"/>
      <c r="BH458" s="56"/>
      <c r="BI458" s="56"/>
      <c r="BJ458" s="56"/>
      <c r="BK458" s="56"/>
      <c r="BL458" s="56"/>
      <c r="BM458" s="56"/>
      <c r="BN458" s="56"/>
      <c r="BO458" s="56"/>
      <c r="BP458" s="56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</row>
    <row r="459" ht="18.75" customHeight="1">
      <c r="A459" s="5"/>
      <c r="B459" s="5"/>
      <c r="C459" s="5"/>
      <c r="D459" s="5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6"/>
      <c r="BF459" s="56"/>
      <c r="BG459" s="56"/>
      <c r="BH459" s="56"/>
      <c r="BI459" s="56"/>
      <c r="BJ459" s="56"/>
      <c r="BK459" s="56"/>
      <c r="BL459" s="56"/>
      <c r="BM459" s="56"/>
      <c r="BN459" s="56"/>
      <c r="BO459" s="56"/>
      <c r="BP459" s="56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</row>
    <row r="460" ht="18.75" customHeight="1">
      <c r="A460" s="5"/>
      <c r="B460" s="5"/>
      <c r="C460" s="5"/>
      <c r="D460" s="5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6"/>
      <c r="BF460" s="56"/>
      <c r="BG460" s="56"/>
      <c r="BH460" s="56"/>
      <c r="BI460" s="56"/>
      <c r="BJ460" s="56"/>
      <c r="BK460" s="56"/>
      <c r="BL460" s="56"/>
      <c r="BM460" s="56"/>
      <c r="BN460" s="56"/>
      <c r="BO460" s="56"/>
      <c r="BP460" s="56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</row>
    <row r="461" ht="18.75" customHeight="1">
      <c r="A461" s="5"/>
      <c r="B461" s="5"/>
      <c r="C461" s="5"/>
      <c r="D461" s="5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</row>
    <row r="462" ht="18.75" customHeight="1">
      <c r="A462" s="5"/>
      <c r="B462" s="5"/>
      <c r="C462" s="5"/>
      <c r="D462" s="5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6"/>
      <c r="BF462" s="56"/>
      <c r="BG462" s="56"/>
      <c r="BH462" s="56"/>
      <c r="BI462" s="56"/>
      <c r="BJ462" s="56"/>
      <c r="BK462" s="56"/>
      <c r="BL462" s="56"/>
      <c r="BM462" s="56"/>
      <c r="BN462" s="56"/>
      <c r="BO462" s="56"/>
      <c r="BP462" s="56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</row>
    <row r="463" ht="18.75" customHeight="1">
      <c r="A463" s="5"/>
      <c r="B463" s="5"/>
      <c r="C463" s="5"/>
      <c r="D463" s="5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6"/>
      <c r="BF463" s="56"/>
      <c r="BG463" s="56"/>
      <c r="BH463" s="56"/>
      <c r="BI463" s="56"/>
      <c r="BJ463" s="56"/>
      <c r="BK463" s="56"/>
      <c r="BL463" s="56"/>
      <c r="BM463" s="56"/>
      <c r="BN463" s="56"/>
      <c r="BO463" s="56"/>
      <c r="BP463" s="56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</row>
    <row r="464" ht="18.75" customHeight="1">
      <c r="A464" s="5"/>
      <c r="B464" s="5"/>
      <c r="C464" s="5"/>
      <c r="D464" s="5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  <c r="BI464" s="56"/>
      <c r="BJ464" s="56"/>
      <c r="BK464" s="56"/>
      <c r="BL464" s="56"/>
      <c r="BM464" s="56"/>
      <c r="BN464" s="56"/>
      <c r="BO464" s="56"/>
      <c r="BP464" s="56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</row>
    <row r="465" ht="18.75" customHeight="1">
      <c r="A465" s="5"/>
      <c r="B465" s="5"/>
      <c r="C465" s="5"/>
      <c r="D465" s="5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  <c r="BI465" s="56"/>
      <c r="BJ465" s="56"/>
      <c r="BK465" s="56"/>
      <c r="BL465" s="56"/>
      <c r="BM465" s="56"/>
      <c r="BN465" s="56"/>
      <c r="BO465" s="56"/>
      <c r="BP465" s="56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</row>
    <row r="466" ht="18.75" customHeight="1">
      <c r="A466" s="5"/>
      <c r="B466" s="5"/>
      <c r="C466" s="5"/>
      <c r="D466" s="5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</row>
    <row r="467" ht="18.75" customHeight="1">
      <c r="A467" s="5"/>
      <c r="B467" s="5"/>
      <c r="C467" s="5"/>
      <c r="D467" s="5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6"/>
      <c r="BF467" s="56"/>
      <c r="BG467" s="56"/>
      <c r="BH467" s="56"/>
      <c r="BI467" s="56"/>
      <c r="BJ467" s="56"/>
      <c r="BK467" s="56"/>
      <c r="BL467" s="56"/>
      <c r="BM467" s="56"/>
      <c r="BN467" s="56"/>
      <c r="BO467" s="56"/>
      <c r="BP467" s="56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</row>
    <row r="468" ht="18.75" customHeight="1">
      <c r="A468" s="5"/>
      <c r="B468" s="5"/>
      <c r="C468" s="5"/>
      <c r="D468" s="5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6"/>
      <c r="BF468" s="56"/>
      <c r="BG468" s="56"/>
      <c r="BH468" s="56"/>
      <c r="BI468" s="56"/>
      <c r="BJ468" s="56"/>
      <c r="BK468" s="56"/>
      <c r="BL468" s="56"/>
      <c r="BM468" s="56"/>
      <c r="BN468" s="56"/>
      <c r="BO468" s="56"/>
      <c r="BP468" s="56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</row>
    <row r="469" ht="18.75" customHeight="1">
      <c r="A469" s="5"/>
      <c r="B469" s="5"/>
      <c r="C469" s="5"/>
      <c r="D469" s="5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  <c r="BI469" s="56"/>
      <c r="BJ469" s="56"/>
      <c r="BK469" s="56"/>
      <c r="BL469" s="56"/>
      <c r="BM469" s="56"/>
      <c r="BN469" s="56"/>
      <c r="BO469" s="56"/>
      <c r="BP469" s="56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</row>
    <row r="470" ht="18.75" customHeight="1">
      <c r="A470" s="5"/>
      <c r="B470" s="5"/>
      <c r="C470" s="5"/>
      <c r="D470" s="5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6"/>
      <c r="BP470" s="56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</row>
    <row r="471" ht="18.75" customHeight="1">
      <c r="A471" s="5"/>
      <c r="B471" s="5"/>
      <c r="C471" s="5"/>
      <c r="D471" s="5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6"/>
      <c r="BF471" s="56"/>
      <c r="BG471" s="56"/>
      <c r="BH471" s="56"/>
      <c r="BI471" s="56"/>
      <c r="BJ471" s="56"/>
      <c r="BK471" s="56"/>
      <c r="BL471" s="56"/>
      <c r="BM471" s="56"/>
      <c r="BN471" s="56"/>
      <c r="BO471" s="56"/>
      <c r="BP471" s="56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</row>
    <row r="472" ht="18.75" customHeight="1">
      <c r="A472" s="5"/>
      <c r="B472" s="5"/>
      <c r="C472" s="5"/>
      <c r="D472" s="5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  <c r="BI472" s="56"/>
      <c r="BJ472" s="56"/>
      <c r="BK472" s="56"/>
      <c r="BL472" s="56"/>
      <c r="BM472" s="56"/>
      <c r="BN472" s="56"/>
      <c r="BO472" s="56"/>
      <c r="BP472" s="56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</row>
    <row r="473" ht="18.75" customHeight="1">
      <c r="A473" s="5"/>
      <c r="B473" s="5"/>
      <c r="C473" s="5"/>
      <c r="D473" s="5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6"/>
      <c r="BF473" s="56"/>
      <c r="BG473" s="56"/>
      <c r="BH473" s="56"/>
      <c r="BI473" s="56"/>
      <c r="BJ473" s="56"/>
      <c r="BK473" s="56"/>
      <c r="BL473" s="56"/>
      <c r="BM473" s="56"/>
      <c r="BN473" s="56"/>
      <c r="BO473" s="56"/>
      <c r="BP473" s="56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</row>
    <row r="474" ht="18.75" customHeight="1">
      <c r="A474" s="5"/>
      <c r="B474" s="5"/>
      <c r="C474" s="5"/>
      <c r="D474" s="5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</row>
    <row r="475" ht="18.75" customHeight="1">
      <c r="A475" s="5"/>
      <c r="B475" s="5"/>
      <c r="C475" s="5"/>
      <c r="D475" s="5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  <c r="BI475" s="56"/>
      <c r="BJ475" s="56"/>
      <c r="BK475" s="56"/>
      <c r="BL475" s="56"/>
      <c r="BM475" s="56"/>
      <c r="BN475" s="56"/>
      <c r="BO475" s="56"/>
      <c r="BP475" s="56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</row>
    <row r="476" ht="18.75" customHeight="1">
      <c r="A476" s="5"/>
      <c r="B476" s="5"/>
      <c r="C476" s="5"/>
      <c r="D476" s="5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  <c r="BI476" s="56"/>
      <c r="BJ476" s="56"/>
      <c r="BK476" s="56"/>
      <c r="BL476" s="56"/>
      <c r="BM476" s="56"/>
      <c r="BN476" s="56"/>
      <c r="BO476" s="56"/>
      <c r="BP476" s="56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</row>
    <row r="477" ht="18.75" customHeight="1">
      <c r="A477" s="5"/>
      <c r="B477" s="5"/>
      <c r="C477" s="5"/>
      <c r="D477" s="5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6"/>
      <c r="BF477" s="56"/>
      <c r="BG477" s="56"/>
      <c r="BH477" s="56"/>
      <c r="BI477" s="56"/>
      <c r="BJ477" s="56"/>
      <c r="BK477" s="56"/>
      <c r="BL477" s="56"/>
      <c r="BM477" s="56"/>
      <c r="BN477" s="56"/>
      <c r="BO477" s="56"/>
      <c r="BP477" s="56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</row>
    <row r="478" ht="18.75" customHeight="1">
      <c r="A478" s="5"/>
      <c r="B478" s="5"/>
      <c r="C478" s="5"/>
      <c r="D478" s="5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  <c r="BI478" s="56"/>
      <c r="BJ478" s="56"/>
      <c r="BK478" s="56"/>
      <c r="BL478" s="56"/>
      <c r="BM478" s="56"/>
      <c r="BN478" s="56"/>
      <c r="BO478" s="56"/>
      <c r="BP478" s="56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</row>
    <row r="479" ht="18.75" customHeight="1">
      <c r="A479" s="5"/>
      <c r="B479" s="5"/>
      <c r="C479" s="5"/>
      <c r="D479" s="5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  <c r="BI479" s="56"/>
      <c r="BJ479" s="56"/>
      <c r="BK479" s="56"/>
      <c r="BL479" s="56"/>
      <c r="BM479" s="56"/>
      <c r="BN479" s="56"/>
      <c r="BO479" s="56"/>
      <c r="BP479" s="56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</row>
    <row r="480" ht="18.75" customHeight="1">
      <c r="A480" s="5"/>
      <c r="B480" s="5"/>
      <c r="C480" s="5"/>
      <c r="D480" s="5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</row>
    <row r="481" ht="18.75" customHeight="1">
      <c r="A481" s="5"/>
      <c r="B481" s="5"/>
      <c r="C481" s="5"/>
      <c r="D481" s="5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6"/>
      <c r="BF481" s="56"/>
      <c r="BG481" s="56"/>
      <c r="BH481" s="56"/>
      <c r="BI481" s="56"/>
      <c r="BJ481" s="56"/>
      <c r="BK481" s="56"/>
      <c r="BL481" s="56"/>
      <c r="BM481" s="56"/>
      <c r="BN481" s="56"/>
      <c r="BO481" s="56"/>
      <c r="BP481" s="56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</row>
    <row r="482" ht="18.75" customHeight="1">
      <c r="A482" s="5"/>
      <c r="B482" s="5"/>
      <c r="C482" s="5"/>
      <c r="D482" s="5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6"/>
      <c r="BF482" s="56"/>
      <c r="BG482" s="56"/>
      <c r="BH482" s="56"/>
      <c r="BI482" s="56"/>
      <c r="BJ482" s="56"/>
      <c r="BK482" s="56"/>
      <c r="BL482" s="56"/>
      <c r="BM482" s="56"/>
      <c r="BN482" s="56"/>
      <c r="BO482" s="56"/>
      <c r="BP482" s="56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</row>
    <row r="483" ht="18.75" customHeight="1">
      <c r="A483" s="5"/>
      <c r="B483" s="5"/>
      <c r="C483" s="5"/>
      <c r="D483" s="5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6"/>
      <c r="BF483" s="56"/>
      <c r="BG483" s="56"/>
      <c r="BH483" s="56"/>
      <c r="BI483" s="56"/>
      <c r="BJ483" s="56"/>
      <c r="BK483" s="56"/>
      <c r="BL483" s="56"/>
      <c r="BM483" s="56"/>
      <c r="BN483" s="56"/>
      <c r="BO483" s="56"/>
      <c r="BP483" s="56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</row>
    <row r="484" ht="18.75" customHeight="1">
      <c r="A484" s="5"/>
      <c r="B484" s="5"/>
      <c r="C484" s="5"/>
      <c r="D484" s="5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  <c r="BI484" s="56"/>
      <c r="BJ484" s="56"/>
      <c r="BK484" s="56"/>
      <c r="BL484" s="56"/>
      <c r="BM484" s="56"/>
      <c r="BN484" s="56"/>
      <c r="BO484" s="56"/>
      <c r="BP484" s="56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</row>
    <row r="485" ht="18.75" customHeight="1">
      <c r="A485" s="5"/>
      <c r="B485" s="5"/>
      <c r="C485" s="5"/>
      <c r="D485" s="5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  <c r="BI485" s="56"/>
      <c r="BJ485" s="56"/>
      <c r="BK485" s="56"/>
      <c r="BL485" s="56"/>
      <c r="BM485" s="56"/>
      <c r="BN485" s="56"/>
      <c r="BO485" s="56"/>
      <c r="BP485" s="56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</row>
    <row r="486" ht="18.75" customHeight="1">
      <c r="A486" s="5"/>
      <c r="B486" s="5"/>
      <c r="C486" s="5"/>
      <c r="D486" s="5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56"/>
      <c r="BH486" s="56"/>
      <c r="BI486" s="56"/>
      <c r="BJ486" s="56"/>
      <c r="BK486" s="56"/>
      <c r="BL486" s="56"/>
      <c r="BM486" s="56"/>
      <c r="BN486" s="56"/>
      <c r="BO486" s="56"/>
      <c r="BP486" s="56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</row>
    <row r="487" ht="18.75" customHeight="1">
      <c r="A487" s="5"/>
      <c r="B487" s="5"/>
      <c r="C487" s="5"/>
      <c r="D487" s="5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6"/>
      <c r="BF487" s="56"/>
      <c r="BG487" s="56"/>
      <c r="BH487" s="56"/>
      <c r="BI487" s="56"/>
      <c r="BJ487" s="56"/>
      <c r="BK487" s="56"/>
      <c r="BL487" s="56"/>
      <c r="BM487" s="56"/>
      <c r="BN487" s="56"/>
      <c r="BO487" s="56"/>
      <c r="BP487" s="56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</row>
    <row r="488" ht="18.75" customHeight="1">
      <c r="A488" s="5"/>
      <c r="B488" s="5"/>
      <c r="C488" s="5"/>
      <c r="D488" s="5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  <c r="BI488" s="56"/>
      <c r="BJ488" s="56"/>
      <c r="BK488" s="56"/>
      <c r="BL488" s="56"/>
      <c r="BM488" s="56"/>
      <c r="BN488" s="56"/>
      <c r="BO488" s="56"/>
      <c r="BP488" s="56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</row>
    <row r="489" ht="18.75" customHeight="1">
      <c r="A489" s="5"/>
      <c r="B489" s="5"/>
      <c r="C489" s="5"/>
      <c r="D489" s="5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  <c r="BI489" s="56"/>
      <c r="BJ489" s="56"/>
      <c r="BK489" s="56"/>
      <c r="BL489" s="56"/>
      <c r="BM489" s="56"/>
      <c r="BN489" s="56"/>
      <c r="BO489" s="56"/>
      <c r="BP489" s="56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</row>
    <row r="490" ht="18.75" customHeight="1">
      <c r="A490" s="5"/>
      <c r="B490" s="5"/>
      <c r="C490" s="5"/>
      <c r="D490" s="5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/>
      <c r="BJ490" s="56"/>
      <c r="BK490" s="56"/>
      <c r="BL490" s="56"/>
      <c r="BM490" s="56"/>
      <c r="BN490" s="56"/>
      <c r="BO490" s="56"/>
      <c r="BP490" s="56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</row>
    <row r="491" ht="18.75" customHeight="1">
      <c r="A491" s="5"/>
      <c r="B491" s="5"/>
      <c r="C491" s="5"/>
      <c r="D491" s="5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6"/>
      <c r="BF491" s="56"/>
      <c r="BG491" s="56"/>
      <c r="BH491" s="56"/>
      <c r="BI491" s="56"/>
      <c r="BJ491" s="56"/>
      <c r="BK491" s="56"/>
      <c r="BL491" s="56"/>
      <c r="BM491" s="56"/>
      <c r="BN491" s="56"/>
      <c r="BO491" s="56"/>
      <c r="BP491" s="56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</row>
    <row r="492" ht="18.75" customHeight="1">
      <c r="A492" s="5"/>
      <c r="B492" s="5"/>
      <c r="C492" s="5"/>
      <c r="D492" s="5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6"/>
      <c r="BF492" s="56"/>
      <c r="BG492" s="56"/>
      <c r="BH492" s="56"/>
      <c r="BI492" s="56"/>
      <c r="BJ492" s="56"/>
      <c r="BK492" s="56"/>
      <c r="BL492" s="56"/>
      <c r="BM492" s="56"/>
      <c r="BN492" s="56"/>
      <c r="BO492" s="56"/>
      <c r="BP492" s="56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</row>
    <row r="493" ht="18.75" customHeight="1">
      <c r="A493" s="5"/>
      <c r="B493" s="5"/>
      <c r="C493" s="5"/>
      <c r="D493" s="5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/>
      <c r="BI493" s="56"/>
      <c r="BJ493" s="56"/>
      <c r="BK493" s="56"/>
      <c r="BL493" s="56"/>
      <c r="BM493" s="56"/>
      <c r="BN493" s="56"/>
      <c r="BO493" s="56"/>
      <c r="BP493" s="56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</row>
    <row r="494" ht="18.75" customHeight="1">
      <c r="A494" s="5"/>
      <c r="B494" s="5"/>
      <c r="C494" s="5"/>
      <c r="D494" s="5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</row>
    <row r="495" ht="18.75" customHeight="1">
      <c r="A495" s="5"/>
      <c r="B495" s="5"/>
      <c r="C495" s="5"/>
      <c r="D495" s="5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56"/>
      <c r="BI495" s="56"/>
      <c r="BJ495" s="56"/>
      <c r="BK495" s="56"/>
      <c r="BL495" s="56"/>
      <c r="BM495" s="56"/>
      <c r="BN495" s="56"/>
      <c r="BO495" s="56"/>
      <c r="BP495" s="56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</row>
    <row r="496" ht="18.75" customHeight="1">
      <c r="A496" s="5"/>
      <c r="B496" s="5"/>
      <c r="C496" s="5"/>
      <c r="D496" s="5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6"/>
      <c r="BF496" s="56"/>
      <c r="BG496" s="56"/>
      <c r="BH496" s="56"/>
      <c r="BI496" s="56"/>
      <c r="BJ496" s="56"/>
      <c r="BK496" s="56"/>
      <c r="BL496" s="56"/>
      <c r="BM496" s="56"/>
      <c r="BN496" s="56"/>
      <c r="BO496" s="56"/>
      <c r="BP496" s="56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</row>
    <row r="497" ht="18.75" customHeight="1">
      <c r="A497" s="5"/>
      <c r="B497" s="5"/>
      <c r="C497" s="5"/>
      <c r="D497" s="5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</row>
    <row r="498" ht="18.75" customHeight="1">
      <c r="A498" s="5"/>
      <c r="B498" s="5"/>
      <c r="C498" s="5"/>
      <c r="D498" s="5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56"/>
      <c r="BI498" s="56"/>
      <c r="BJ498" s="56"/>
      <c r="BK498" s="56"/>
      <c r="BL498" s="56"/>
      <c r="BM498" s="56"/>
      <c r="BN498" s="56"/>
      <c r="BO498" s="56"/>
      <c r="BP498" s="56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</row>
    <row r="499" ht="18.75" customHeight="1">
      <c r="A499" s="5"/>
      <c r="B499" s="5"/>
      <c r="C499" s="5"/>
      <c r="D499" s="5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56"/>
      <c r="BI499" s="56"/>
      <c r="BJ499" s="56"/>
      <c r="BK499" s="56"/>
      <c r="BL499" s="56"/>
      <c r="BM499" s="56"/>
      <c r="BN499" s="56"/>
      <c r="BO499" s="56"/>
      <c r="BP499" s="56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</row>
    <row r="500" ht="18.75" customHeight="1">
      <c r="A500" s="5"/>
      <c r="B500" s="5"/>
      <c r="C500" s="5"/>
      <c r="D500" s="5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</row>
    <row r="501" ht="18.75" customHeight="1">
      <c r="A501" s="5"/>
      <c r="B501" s="5"/>
      <c r="C501" s="5"/>
      <c r="D501" s="5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6"/>
      <c r="BF501" s="56"/>
      <c r="BG501" s="56"/>
      <c r="BH501" s="56"/>
      <c r="BI501" s="56"/>
      <c r="BJ501" s="56"/>
      <c r="BK501" s="56"/>
      <c r="BL501" s="56"/>
      <c r="BM501" s="56"/>
      <c r="BN501" s="56"/>
      <c r="BO501" s="56"/>
      <c r="BP501" s="56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</row>
    <row r="502" ht="18.75" customHeight="1">
      <c r="A502" s="5"/>
      <c r="B502" s="5"/>
      <c r="C502" s="5"/>
      <c r="D502" s="5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  <c r="BI502" s="56"/>
      <c r="BJ502" s="56"/>
      <c r="BK502" s="56"/>
      <c r="BL502" s="56"/>
      <c r="BM502" s="56"/>
      <c r="BN502" s="56"/>
      <c r="BO502" s="56"/>
      <c r="BP502" s="56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</row>
    <row r="503" ht="18.75" customHeight="1">
      <c r="A503" s="5"/>
      <c r="B503" s="5"/>
      <c r="C503" s="5"/>
      <c r="D503" s="5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/>
      <c r="BH503" s="56"/>
      <c r="BI503" s="56"/>
      <c r="BJ503" s="56"/>
      <c r="BK503" s="56"/>
      <c r="BL503" s="56"/>
      <c r="BM503" s="56"/>
      <c r="BN503" s="56"/>
      <c r="BO503" s="56"/>
      <c r="BP503" s="56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</row>
    <row r="504" ht="18.75" customHeight="1">
      <c r="A504" s="5"/>
      <c r="B504" s="5"/>
      <c r="C504" s="5"/>
      <c r="D504" s="5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  <c r="BI504" s="56"/>
      <c r="BJ504" s="56"/>
      <c r="BK504" s="56"/>
      <c r="BL504" s="56"/>
      <c r="BM504" s="56"/>
      <c r="BN504" s="56"/>
      <c r="BO504" s="56"/>
      <c r="BP504" s="56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</row>
    <row r="505" ht="18.75" customHeight="1">
      <c r="A505" s="5"/>
      <c r="B505" s="5"/>
      <c r="C505" s="5"/>
      <c r="D505" s="5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  <c r="BF505" s="56"/>
      <c r="BG505" s="56"/>
      <c r="BH505" s="56"/>
      <c r="BI505" s="56"/>
      <c r="BJ505" s="56"/>
      <c r="BK505" s="56"/>
      <c r="BL505" s="56"/>
      <c r="BM505" s="56"/>
      <c r="BN505" s="56"/>
      <c r="BO505" s="56"/>
      <c r="BP505" s="56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</row>
    <row r="506" ht="18.75" customHeight="1">
      <c r="A506" s="5"/>
      <c r="B506" s="5"/>
      <c r="C506" s="5"/>
      <c r="D506" s="5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/>
      <c r="BN506" s="56"/>
      <c r="BO506" s="56"/>
      <c r="BP506" s="56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</row>
    <row r="507" ht="18.75" customHeight="1">
      <c r="A507" s="5"/>
      <c r="B507" s="5"/>
      <c r="C507" s="5"/>
      <c r="D507" s="5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56"/>
      <c r="BI507" s="56"/>
      <c r="BJ507" s="56"/>
      <c r="BK507" s="56"/>
      <c r="BL507" s="56"/>
      <c r="BM507" s="56"/>
      <c r="BN507" s="56"/>
      <c r="BO507" s="56"/>
      <c r="BP507" s="56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</row>
    <row r="508" ht="18.75" customHeight="1">
      <c r="A508" s="5"/>
      <c r="B508" s="5"/>
      <c r="C508" s="5"/>
      <c r="D508" s="5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56"/>
      <c r="BI508" s="56"/>
      <c r="BJ508" s="56"/>
      <c r="BK508" s="56"/>
      <c r="BL508" s="56"/>
      <c r="BM508" s="56"/>
      <c r="BN508" s="56"/>
      <c r="BO508" s="56"/>
      <c r="BP508" s="56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</row>
    <row r="509" ht="18.75" customHeight="1">
      <c r="A509" s="5"/>
      <c r="B509" s="5"/>
      <c r="C509" s="5"/>
      <c r="D509" s="5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6"/>
      <c r="BF509" s="56"/>
      <c r="BG509" s="56"/>
      <c r="BH509" s="56"/>
      <c r="BI509" s="56"/>
      <c r="BJ509" s="56"/>
      <c r="BK509" s="56"/>
      <c r="BL509" s="56"/>
      <c r="BM509" s="56"/>
      <c r="BN509" s="56"/>
      <c r="BO509" s="56"/>
      <c r="BP509" s="56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</row>
    <row r="510" ht="18.75" customHeight="1">
      <c r="A510" s="5"/>
      <c r="B510" s="5"/>
      <c r="C510" s="5"/>
      <c r="D510" s="5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6"/>
      <c r="BP510" s="56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</row>
    <row r="511" ht="18.75" customHeight="1">
      <c r="A511" s="5"/>
      <c r="B511" s="5"/>
      <c r="C511" s="5"/>
      <c r="D511" s="5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6"/>
      <c r="BF511" s="56"/>
      <c r="BG511" s="56"/>
      <c r="BH511" s="56"/>
      <c r="BI511" s="56"/>
      <c r="BJ511" s="56"/>
      <c r="BK511" s="56"/>
      <c r="BL511" s="56"/>
      <c r="BM511" s="56"/>
      <c r="BN511" s="56"/>
      <c r="BO511" s="56"/>
      <c r="BP511" s="56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</row>
    <row r="512" ht="18.75" customHeight="1">
      <c r="A512" s="5"/>
      <c r="B512" s="5"/>
      <c r="C512" s="5"/>
      <c r="D512" s="5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6"/>
      <c r="BF512" s="56"/>
      <c r="BG512" s="56"/>
      <c r="BH512" s="56"/>
      <c r="BI512" s="56"/>
      <c r="BJ512" s="56"/>
      <c r="BK512" s="56"/>
      <c r="BL512" s="56"/>
      <c r="BM512" s="56"/>
      <c r="BN512" s="56"/>
      <c r="BO512" s="56"/>
      <c r="BP512" s="56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</row>
    <row r="513" ht="18.75" customHeight="1">
      <c r="A513" s="5"/>
      <c r="B513" s="5"/>
      <c r="C513" s="5"/>
      <c r="D513" s="5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6"/>
      <c r="BF513" s="56"/>
      <c r="BG513" s="56"/>
      <c r="BH513" s="56"/>
      <c r="BI513" s="56"/>
      <c r="BJ513" s="56"/>
      <c r="BK513" s="56"/>
      <c r="BL513" s="56"/>
      <c r="BM513" s="56"/>
      <c r="BN513" s="56"/>
      <c r="BO513" s="56"/>
      <c r="BP513" s="56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</row>
    <row r="514" ht="18.75" customHeight="1">
      <c r="A514" s="5"/>
      <c r="B514" s="5"/>
      <c r="C514" s="5"/>
      <c r="D514" s="5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  <c r="BG514" s="56"/>
      <c r="BH514" s="56"/>
      <c r="BI514" s="56"/>
      <c r="BJ514" s="56"/>
      <c r="BK514" s="56"/>
      <c r="BL514" s="56"/>
      <c r="BM514" s="56"/>
      <c r="BN514" s="56"/>
      <c r="BO514" s="56"/>
      <c r="BP514" s="56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</row>
    <row r="515" ht="18.75" customHeight="1">
      <c r="A515" s="5"/>
      <c r="B515" s="5"/>
      <c r="C515" s="5"/>
      <c r="D515" s="5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/>
      <c r="BM515" s="56"/>
      <c r="BN515" s="56"/>
      <c r="BO515" s="56"/>
      <c r="BP515" s="56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</row>
    <row r="516" ht="18.75" customHeight="1">
      <c r="A516" s="5"/>
      <c r="B516" s="5"/>
      <c r="C516" s="5"/>
      <c r="D516" s="5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/>
      <c r="BO516" s="56"/>
      <c r="BP516" s="56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</row>
    <row r="517" ht="18.75" customHeight="1">
      <c r="A517" s="5"/>
      <c r="B517" s="5"/>
      <c r="C517" s="5"/>
      <c r="D517" s="5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  <c r="BG517" s="56"/>
      <c r="BH517" s="56"/>
      <c r="BI517" s="56"/>
      <c r="BJ517" s="56"/>
      <c r="BK517" s="56"/>
      <c r="BL517" s="56"/>
      <c r="BM517" s="56"/>
      <c r="BN517" s="56"/>
      <c r="BO517" s="56"/>
      <c r="BP517" s="56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</row>
    <row r="518" ht="18.75" customHeight="1">
      <c r="A518" s="5"/>
      <c r="B518" s="5"/>
      <c r="C518" s="5"/>
      <c r="D518" s="5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  <c r="BG518" s="56"/>
      <c r="BH518" s="56"/>
      <c r="BI518" s="56"/>
      <c r="BJ518" s="56"/>
      <c r="BK518" s="56"/>
      <c r="BL518" s="56"/>
      <c r="BM518" s="56"/>
      <c r="BN518" s="56"/>
      <c r="BO518" s="56"/>
      <c r="BP518" s="56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</row>
    <row r="519" ht="18.75" customHeight="1">
      <c r="A519" s="5"/>
      <c r="B519" s="5"/>
      <c r="C519" s="5"/>
      <c r="D519" s="5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  <c r="BI519" s="56"/>
      <c r="BJ519" s="56"/>
      <c r="BK519" s="56"/>
      <c r="BL519" s="56"/>
      <c r="BM519" s="56"/>
      <c r="BN519" s="56"/>
      <c r="BO519" s="56"/>
      <c r="BP519" s="56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</row>
    <row r="520" ht="18.75" customHeight="1">
      <c r="A520" s="5"/>
      <c r="B520" s="5"/>
      <c r="C520" s="5"/>
      <c r="D520" s="5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</row>
    <row r="521" ht="18.75" customHeight="1">
      <c r="A521" s="5"/>
      <c r="B521" s="5"/>
      <c r="C521" s="5"/>
      <c r="D521" s="5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6"/>
      <c r="BF521" s="56"/>
      <c r="BG521" s="56"/>
      <c r="BH521" s="56"/>
      <c r="BI521" s="56"/>
      <c r="BJ521" s="56"/>
      <c r="BK521" s="56"/>
      <c r="BL521" s="56"/>
      <c r="BM521" s="56"/>
      <c r="BN521" s="56"/>
      <c r="BO521" s="56"/>
      <c r="BP521" s="56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</row>
    <row r="522" ht="18.75" customHeight="1">
      <c r="A522" s="5"/>
      <c r="B522" s="5"/>
      <c r="C522" s="5"/>
      <c r="D522" s="5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</row>
    <row r="523" ht="18.75" customHeight="1">
      <c r="A523" s="5"/>
      <c r="B523" s="5"/>
      <c r="C523" s="5"/>
      <c r="D523" s="5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56"/>
      <c r="BI523" s="56"/>
      <c r="BJ523" s="56"/>
      <c r="BK523" s="56"/>
      <c r="BL523" s="56"/>
      <c r="BM523" s="56"/>
      <c r="BN523" s="56"/>
      <c r="BO523" s="56"/>
      <c r="BP523" s="56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</row>
    <row r="524" ht="18.75" customHeight="1">
      <c r="A524" s="5"/>
      <c r="B524" s="5"/>
      <c r="C524" s="5"/>
      <c r="D524" s="5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</row>
    <row r="525" ht="18.75" customHeight="1">
      <c r="A525" s="5"/>
      <c r="B525" s="5"/>
      <c r="C525" s="5"/>
      <c r="D525" s="5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</row>
    <row r="526" ht="18.75" customHeight="1">
      <c r="A526" s="5"/>
      <c r="B526" s="5"/>
      <c r="C526" s="5"/>
      <c r="D526" s="5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</row>
    <row r="527" ht="18.75" customHeight="1">
      <c r="A527" s="5"/>
      <c r="B527" s="5"/>
      <c r="C527" s="5"/>
      <c r="D527" s="5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6"/>
      <c r="BF527" s="56"/>
      <c r="BG527" s="56"/>
      <c r="BH527" s="56"/>
      <c r="BI527" s="56"/>
      <c r="BJ527" s="56"/>
      <c r="BK527" s="56"/>
      <c r="BL527" s="56"/>
      <c r="BM527" s="56"/>
      <c r="BN527" s="56"/>
      <c r="BO527" s="56"/>
      <c r="BP527" s="56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</row>
    <row r="528" ht="18.75" customHeight="1">
      <c r="A528" s="5"/>
      <c r="B528" s="5"/>
      <c r="C528" s="5"/>
      <c r="D528" s="5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  <c r="BI528" s="56"/>
      <c r="BJ528" s="56"/>
      <c r="BK528" s="56"/>
      <c r="BL528" s="56"/>
      <c r="BM528" s="56"/>
      <c r="BN528" s="56"/>
      <c r="BO528" s="56"/>
      <c r="BP528" s="56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</row>
    <row r="529" ht="18.75" customHeight="1">
      <c r="A529" s="5"/>
      <c r="B529" s="5"/>
      <c r="C529" s="5"/>
      <c r="D529" s="5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</row>
    <row r="530" ht="18.75" customHeight="1">
      <c r="A530" s="5"/>
      <c r="B530" s="5"/>
      <c r="C530" s="5"/>
      <c r="D530" s="5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</row>
    <row r="531" ht="18.75" customHeight="1">
      <c r="A531" s="5"/>
      <c r="B531" s="5"/>
      <c r="C531" s="5"/>
      <c r="D531" s="5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</row>
    <row r="532" ht="18.75" customHeight="1">
      <c r="A532" s="5"/>
      <c r="B532" s="5"/>
      <c r="C532" s="5"/>
      <c r="D532" s="5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56"/>
      <c r="BI532" s="56"/>
      <c r="BJ532" s="56"/>
      <c r="BK532" s="56"/>
      <c r="BL532" s="56"/>
      <c r="BM532" s="56"/>
      <c r="BN532" s="56"/>
      <c r="BO532" s="56"/>
      <c r="BP532" s="56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</row>
    <row r="533" ht="18.75" customHeight="1">
      <c r="A533" s="5"/>
      <c r="B533" s="5"/>
      <c r="C533" s="5"/>
      <c r="D533" s="5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6"/>
      <c r="BF533" s="56"/>
      <c r="BG533" s="56"/>
      <c r="BH533" s="56"/>
      <c r="BI533" s="56"/>
      <c r="BJ533" s="56"/>
      <c r="BK533" s="56"/>
      <c r="BL533" s="56"/>
      <c r="BM533" s="56"/>
      <c r="BN533" s="56"/>
      <c r="BO533" s="56"/>
      <c r="BP533" s="56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</row>
    <row r="534" ht="18.75" customHeight="1">
      <c r="A534" s="5"/>
      <c r="B534" s="5"/>
      <c r="C534" s="5"/>
      <c r="D534" s="5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6"/>
      <c r="BP534" s="56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</row>
    <row r="535" ht="18.75" customHeight="1">
      <c r="A535" s="5"/>
      <c r="B535" s="5"/>
      <c r="C535" s="5"/>
      <c r="D535" s="5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6"/>
      <c r="BF535" s="56"/>
      <c r="BG535" s="56"/>
      <c r="BH535" s="56"/>
      <c r="BI535" s="56"/>
      <c r="BJ535" s="56"/>
      <c r="BK535" s="56"/>
      <c r="BL535" s="56"/>
      <c r="BM535" s="56"/>
      <c r="BN535" s="56"/>
      <c r="BO535" s="56"/>
      <c r="BP535" s="56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</row>
    <row r="536" ht="18.75" customHeight="1">
      <c r="A536" s="5"/>
      <c r="B536" s="5"/>
      <c r="C536" s="5"/>
      <c r="D536" s="5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56"/>
      <c r="BI536" s="56"/>
      <c r="BJ536" s="56"/>
      <c r="BK536" s="56"/>
      <c r="BL536" s="56"/>
      <c r="BM536" s="56"/>
      <c r="BN536" s="56"/>
      <c r="BO536" s="56"/>
      <c r="BP536" s="56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</row>
    <row r="537" ht="18.75" customHeight="1">
      <c r="A537" s="5"/>
      <c r="B537" s="5"/>
      <c r="C537" s="5"/>
      <c r="D537" s="5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  <c r="BG537" s="56"/>
      <c r="BH537" s="56"/>
      <c r="BI537" s="56"/>
      <c r="BJ537" s="56"/>
      <c r="BK537" s="56"/>
      <c r="BL537" s="56"/>
      <c r="BM537" s="56"/>
      <c r="BN537" s="56"/>
      <c r="BO537" s="56"/>
      <c r="BP537" s="56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</row>
    <row r="538" ht="18.75" customHeight="1">
      <c r="A538" s="5"/>
      <c r="B538" s="5"/>
      <c r="C538" s="5"/>
      <c r="D538" s="5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</row>
    <row r="539" ht="18.75" customHeight="1">
      <c r="A539" s="5"/>
      <c r="B539" s="5"/>
      <c r="C539" s="5"/>
      <c r="D539" s="5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  <c r="BI539" s="56"/>
      <c r="BJ539" s="56"/>
      <c r="BK539" s="56"/>
      <c r="BL539" s="56"/>
      <c r="BM539" s="56"/>
      <c r="BN539" s="56"/>
      <c r="BO539" s="56"/>
      <c r="BP539" s="56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</row>
    <row r="540" ht="18.75" customHeight="1">
      <c r="A540" s="5"/>
      <c r="B540" s="5"/>
      <c r="C540" s="5"/>
      <c r="D540" s="5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56"/>
      <c r="BI540" s="56"/>
      <c r="BJ540" s="56"/>
      <c r="BK540" s="56"/>
      <c r="BL540" s="56"/>
      <c r="BM540" s="56"/>
      <c r="BN540" s="56"/>
      <c r="BO540" s="56"/>
      <c r="BP540" s="56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</row>
    <row r="541" ht="18.75" customHeight="1">
      <c r="A541" s="5"/>
      <c r="B541" s="5"/>
      <c r="C541" s="5"/>
      <c r="D541" s="5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6"/>
      <c r="BF541" s="56"/>
      <c r="BG541" s="56"/>
      <c r="BH541" s="56"/>
      <c r="BI541" s="56"/>
      <c r="BJ541" s="56"/>
      <c r="BK541" s="56"/>
      <c r="BL541" s="56"/>
      <c r="BM541" s="56"/>
      <c r="BN541" s="56"/>
      <c r="BO541" s="56"/>
      <c r="BP541" s="56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</row>
    <row r="542" ht="18.75" customHeight="1">
      <c r="A542" s="5"/>
      <c r="B542" s="5"/>
      <c r="C542" s="5"/>
      <c r="D542" s="5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6"/>
      <c r="BF542" s="56"/>
      <c r="BG542" s="56"/>
      <c r="BH542" s="56"/>
      <c r="BI542" s="56"/>
      <c r="BJ542" s="56"/>
      <c r="BK542" s="56"/>
      <c r="BL542" s="56"/>
      <c r="BM542" s="56"/>
      <c r="BN542" s="56"/>
      <c r="BO542" s="56"/>
      <c r="BP542" s="56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</row>
    <row r="543" ht="18.75" customHeight="1">
      <c r="A543" s="5"/>
      <c r="B543" s="5"/>
      <c r="C543" s="5"/>
      <c r="D543" s="5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6"/>
      <c r="BF543" s="56"/>
      <c r="BG543" s="56"/>
      <c r="BH543" s="56"/>
      <c r="BI543" s="56"/>
      <c r="BJ543" s="56"/>
      <c r="BK543" s="56"/>
      <c r="BL543" s="56"/>
      <c r="BM543" s="56"/>
      <c r="BN543" s="56"/>
      <c r="BO543" s="56"/>
      <c r="BP543" s="56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</row>
    <row r="544" ht="18.75" customHeight="1">
      <c r="A544" s="5"/>
      <c r="B544" s="5"/>
      <c r="C544" s="5"/>
      <c r="D544" s="5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  <c r="BI544" s="56"/>
      <c r="BJ544" s="56"/>
      <c r="BK544" s="56"/>
      <c r="BL544" s="56"/>
      <c r="BM544" s="56"/>
      <c r="BN544" s="56"/>
      <c r="BO544" s="56"/>
      <c r="BP544" s="56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</row>
    <row r="545" ht="18.75" customHeight="1">
      <c r="A545" s="5"/>
      <c r="B545" s="5"/>
      <c r="C545" s="5"/>
      <c r="D545" s="5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</row>
    <row r="546" ht="18.75" customHeight="1">
      <c r="A546" s="5"/>
      <c r="B546" s="5"/>
      <c r="C546" s="5"/>
      <c r="D546" s="5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6"/>
      <c r="BF546" s="56"/>
      <c r="BG546" s="56"/>
      <c r="BH546" s="56"/>
      <c r="BI546" s="56"/>
      <c r="BJ546" s="56"/>
      <c r="BK546" s="56"/>
      <c r="BL546" s="56"/>
      <c r="BM546" s="56"/>
      <c r="BN546" s="56"/>
      <c r="BO546" s="56"/>
      <c r="BP546" s="56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</row>
    <row r="547" ht="18.75" customHeight="1">
      <c r="A547" s="5"/>
      <c r="B547" s="5"/>
      <c r="C547" s="5"/>
      <c r="D547" s="5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56"/>
      <c r="BI547" s="56"/>
      <c r="BJ547" s="56"/>
      <c r="BK547" s="56"/>
      <c r="BL547" s="56"/>
      <c r="BM547" s="56"/>
      <c r="BN547" s="56"/>
      <c r="BO547" s="56"/>
      <c r="BP547" s="56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</row>
    <row r="548" ht="18.75" customHeight="1">
      <c r="A548" s="5"/>
      <c r="B548" s="5"/>
      <c r="C548" s="5"/>
      <c r="D548" s="5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56"/>
      <c r="BI548" s="56"/>
      <c r="BJ548" s="56"/>
      <c r="BK548" s="56"/>
      <c r="BL548" s="56"/>
      <c r="BM548" s="56"/>
      <c r="BN548" s="56"/>
      <c r="BO548" s="56"/>
      <c r="BP548" s="56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</row>
    <row r="549" ht="18.75" customHeight="1">
      <c r="A549" s="5"/>
      <c r="B549" s="5"/>
      <c r="C549" s="5"/>
      <c r="D549" s="5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</row>
    <row r="550" ht="18.75" customHeight="1">
      <c r="A550" s="5"/>
      <c r="B550" s="5"/>
      <c r="C550" s="5"/>
      <c r="D550" s="5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6"/>
      <c r="BP550" s="56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</row>
    <row r="551" ht="18.75" customHeight="1">
      <c r="A551" s="5"/>
      <c r="B551" s="5"/>
      <c r="C551" s="5"/>
      <c r="D551" s="5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  <c r="BG551" s="56"/>
      <c r="BH551" s="56"/>
      <c r="BI551" s="56"/>
      <c r="BJ551" s="56"/>
      <c r="BK551" s="56"/>
      <c r="BL551" s="56"/>
      <c r="BM551" s="56"/>
      <c r="BN551" s="56"/>
      <c r="BO551" s="56"/>
      <c r="BP551" s="56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</row>
    <row r="552" ht="18.75" customHeight="1">
      <c r="A552" s="5"/>
      <c r="B552" s="5"/>
      <c r="C552" s="5"/>
      <c r="D552" s="5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/>
      <c r="BK552" s="56"/>
      <c r="BL552" s="56"/>
      <c r="BM552" s="56"/>
      <c r="BN552" s="56"/>
      <c r="BO552" s="56"/>
      <c r="BP552" s="56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</row>
    <row r="553" ht="18.75" customHeight="1">
      <c r="A553" s="5"/>
      <c r="B553" s="5"/>
      <c r="C553" s="5"/>
      <c r="D553" s="5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6"/>
      <c r="BF553" s="56"/>
      <c r="BG553" s="56"/>
      <c r="BH553" s="56"/>
      <c r="BI553" s="56"/>
      <c r="BJ553" s="56"/>
      <c r="BK553" s="56"/>
      <c r="BL553" s="56"/>
      <c r="BM553" s="56"/>
      <c r="BN553" s="56"/>
      <c r="BO553" s="56"/>
      <c r="BP553" s="56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</row>
    <row r="554" ht="18.75" customHeight="1">
      <c r="A554" s="5"/>
      <c r="B554" s="5"/>
      <c r="C554" s="5"/>
      <c r="D554" s="5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</row>
    <row r="555" ht="18.75" customHeight="1">
      <c r="A555" s="5"/>
      <c r="B555" s="5"/>
      <c r="C555" s="5"/>
      <c r="D555" s="5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  <c r="BI555" s="56"/>
      <c r="BJ555" s="56"/>
      <c r="BK555" s="56"/>
      <c r="BL555" s="56"/>
      <c r="BM555" s="56"/>
      <c r="BN555" s="56"/>
      <c r="BO555" s="56"/>
      <c r="BP555" s="56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</row>
    <row r="556" ht="18.75" customHeight="1">
      <c r="A556" s="5"/>
      <c r="B556" s="5"/>
      <c r="C556" s="5"/>
      <c r="D556" s="5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  <c r="BI556" s="56"/>
      <c r="BJ556" s="56"/>
      <c r="BK556" s="56"/>
      <c r="BL556" s="56"/>
      <c r="BM556" s="56"/>
      <c r="BN556" s="56"/>
      <c r="BO556" s="56"/>
      <c r="BP556" s="56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</row>
    <row r="557" ht="18.75" customHeight="1">
      <c r="A557" s="5"/>
      <c r="B557" s="5"/>
      <c r="C557" s="5"/>
      <c r="D557" s="5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6"/>
      <c r="BF557" s="56"/>
      <c r="BG557" s="56"/>
      <c r="BH557" s="56"/>
      <c r="BI557" s="56"/>
      <c r="BJ557" s="56"/>
      <c r="BK557" s="56"/>
      <c r="BL557" s="56"/>
      <c r="BM557" s="56"/>
      <c r="BN557" s="56"/>
      <c r="BO557" s="56"/>
      <c r="BP557" s="56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</row>
    <row r="558" ht="18.75" customHeight="1">
      <c r="A558" s="5"/>
      <c r="B558" s="5"/>
      <c r="C558" s="5"/>
      <c r="D558" s="5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</row>
    <row r="559" ht="18.75" customHeight="1">
      <c r="A559" s="5"/>
      <c r="B559" s="5"/>
      <c r="C559" s="5"/>
      <c r="D559" s="5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</row>
    <row r="560" ht="18.75" customHeight="1">
      <c r="A560" s="5"/>
      <c r="B560" s="5"/>
      <c r="C560" s="5"/>
      <c r="D560" s="5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  <c r="BI560" s="56"/>
      <c r="BJ560" s="56"/>
      <c r="BK560" s="56"/>
      <c r="BL560" s="56"/>
      <c r="BM560" s="56"/>
      <c r="BN560" s="56"/>
      <c r="BO560" s="56"/>
      <c r="BP560" s="56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</row>
    <row r="561" ht="18.75" customHeight="1">
      <c r="A561" s="5"/>
      <c r="B561" s="5"/>
      <c r="C561" s="5"/>
      <c r="D561" s="5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6"/>
      <c r="BF561" s="56"/>
      <c r="BG561" s="56"/>
      <c r="BH561" s="56"/>
      <c r="BI561" s="56"/>
      <c r="BJ561" s="56"/>
      <c r="BK561" s="56"/>
      <c r="BL561" s="56"/>
      <c r="BM561" s="56"/>
      <c r="BN561" s="56"/>
      <c r="BO561" s="56"/>
      <c r="BP561" s="56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</row>
    <row r="562" ht="18.75" customHeight="1">
      <c r="A562" s="5"/>
      <c r="B562" s="5"/>
      <c r="C562" s="5"/>
      <c r="D562" s="5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56"/>
      <c r="BH562" s="56"/>
      <c r="BI562" s="56"/>
      <c r="BJ562" s="56"/>
      <c r="BK562" s="56"/>
      <c r="BL562" s="56"/>
      <c r="BM562" s="56"/>
      <c r="BN562" s="56"/>
      <c r="BO562" s="56"/>
      <c r="BP562" s="56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</row>
    <row r="563" ht="18.75" customHeight="1">
      <c r="A563" s="5"/>
      <c r="B563" s="5"/>
      <c r="C563" s="5"/>
      <c r="D563" s="5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56"/>
      <c r="BI563" s="56"/>
      <c r="BJ563" s="56"/>
      <c r="BK563" s="56"/>
      <c r="BL563" s="56"/>
      <c r="BM563" s="56"/>
      <c r="BN563" s="56"/>
      <c r="BO563" s="56"/>
      <c r="BP563" s="56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</row>
    <row r="564" ht="18.75" customHeight="1">
      <c r="A564" s="5"/>
      <c r="B564" s="5"/>
      <c r="C564" s="5"/>
      <c r="D564" s="5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6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</row>
    <row r="565" ht="18.75" customHeight="1">
      <c r="A565" s="5"/>
      <c r="B565" s="5"/>
      <c r="C565" s="5"/>
      <c r="D565" s="5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</row>
    <row r="566" ht="18.75" customHeight="1">
      <c r="A566" s="5"/>
      <c r="B566" s="5"/>
      <c r="C566" s="5"/>
      <c r="D566" s="5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/>
      <c r="BF566" s="56"/>
      <c r="BG566" s="56"/>
      <c r="BH566" s="56"/>
      <c r="BI566" s="56"/>
      <c r="BJ566" s="56"/>
      <c r="BK566" s="56"/>
      <c r="BL566" s="56"/>
      <c r="BM566" s="56"/>
      <c r="BN566" s="56"/>
      <c r="BO566" s="56"/>
      <c r="BP566" s="56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</row>
    <row r="567" ht="18.75" customHeight="1">
      <c r="A567" s="5"/>
      <c r="B567" s="5"/>
      <c r="C567" s="5"/>
      <c r="D567" s="5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</row>
    <row r="568" ht="18.75" customHeight="1">
      <c r="A568" s="5"/>
      <c r="B568" s="5"/>
      <c r="C568" s="5"/>
      <c r="D568" s="5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  <c r="BI568" s="56"/>
      <c r="BJ568" s="56"/>
      <c r="BK568" s="56"/>
      <c r="BL568" s="56"/>
      <c r="BM568" s="56"/>
      <c r="BN568" s="56"/>
      <c r="BO568" s="56"/>
      <c r="BP568" s="56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</row>
    <row r="569" ht="18.75" customHeight="1">
      <c r="A569" s="5"/>
      <c r="B569" s="5"/>
      <c r="C569" s="5"/>
      <c r="D569" s="5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</row>
    <row r="570" ht="18.75" customHeight="1">
      <c r="A570" s="5"/>
      <c r="B570" s="5"/>
      <c r="C570" s="5"/>
      <c r="D570" s="5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  <c r="BI570" s="56"/>
      <c r="BJ570" s="56"/>
      <c r="BK570" s="56"/>
      <c r="BL570" s="56"/>
      <c r="BM570" s="56"/>
      <c r="BN570" s="56"/>
      <c r="BO570" s="56"/>
      <c r="BP570" s="56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</row>
    <row r="571" ht="18.75" customHeight="1">
      <c r="A571" s="5"/>
      <c r="B571" s="5"/>
      <c r="C571" s="5"/>
      <c r="D571" s="5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/>
      <c r="BI571" s="56"/>
      <c r="BJ571" s="56"/>
      <c r="BK571" s="56"/>
      <c r="BL571" s="56"/>
      <c r="BM571" s="56"/>
      <c r="BN571" s="56"/>
      <c r="BO571" s="56"/>
      <c r="BP571" s="56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</row>
    <row r="572" ht="18.75" customHeight="1">
      <c r="A572" s="5"/>
      <c r="B572" s="5"/>
      <c r="C572" s="5"/>
      <c r="D572" s="5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</row>
    <row r="573" ht="18.75" customHeight="1">
      <c r="A573" s="5"/>
      <c r="B573" s="5"/>
      <c r="C573" s="5"/>
      <c r="D573" s="5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</row>
    <row r="574" ht="18.75" customHeight="1">
      <c r="A574" s="5"/>
      <c r="B574" s="5"/>
      <c r="C574" s="5"/>
      <c r="D574" s="5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  <c r="BI574" s="56"/>
      <c r="BJ574" s="56"/>
      <c r="BK574" s="56"/>
      <c r="BL574" s="56"/>
      <c r="BM574" s="56"/>
      <c r="BN574" s="56"/>
      <c r="BO574" s="56"/>
      <c r="BP574" s="56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</row>
    <row r="575" ht="18.75" customHeight="1">
      <c r="A575" s="5"/>
      <c r="B575" s="5"/>
      <c r="C575" s="5"/>
      <c r="D575" s="5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/>
      <c r="BN575" s="56"/>
      <c r="BO575" s="56"/>
      <c r="BP575" s="56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</row>
    <row r="576" ht="18.75" customHeight="1">
      <c r="A576" s="5"/>
      <c r="B576" s="5"/>
      <c r="C576" s="5"/>
      <c r="D576" s="5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/>
      <c r="BL576" s="56"/>
      <c r="BM576" s="56"/>
      <c r="BN576" s="56"/>
      <c r="BO576" s="56"/>
      <c r="BP576" s="56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</row>
    <row r="577" ht="18.75" customHeight="1">
      <c r="A577" s="5"/>
      <c r="B577" s="5"/>
      <c r="C577" s="5"/>
      <c r="D577" s="5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  <c r="BI577" s="56"/>
      <c r="BJ577" s="56"/>
      <c r="BK577" s="56"/>
      <c r="BL577" s="56"/>
      <c r="BM577" s="56"/>
      <c r="BN577" s="56"/>
      <c r="BO577" s="56"/>
      <c r="BP577" s="56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</row>
    <row r="578" ht="18.75" customHeight="1">
      <c r="A578" s="5"/>
      <c r="B578" s="5"/>
      <c r="C578" s="5"/>
      <c r="D578" s="5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/>
      <c r="BK578" s="56"/>
      <c r="BL578" s="56"/>
      <c r="BM578" s="56"/>
      <c r="BN578" s="56"/>
      <c r="BO578" s="56"/>
      <c r="BP578" s="56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</row>
    <row r="579" ht="18.75" customHeight="1">
      <c r="A579" s="5"/>
      <c r="B579" s="5"/>
      <c r="C579" s="5"/>
      <c r="D579" s="5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56"/>
      <c r="BI579" s="56"/>
      <c r="BJ579" s="56"/>
      <c r="BK579" s="56"/>
      <c r="BL579" s="56"/>
      <c r="BM579" s="56"/>
      <c r="BN579" s="56"/>
      <c r="BO579" s="56"/>
      <c r="BP579" s="56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</row>
    <row r="580" ht="18.75" customHeight="1">
      <c r="A580" s="5"/>
      <c r="B580" s="5"/>
      <c r="C580" s="5"/>
      <c r="D580" s="5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</row>
    <row r="581" ht="18.75" customHeight="1">
      <c r="A581" s="5"/>
      <c r="B581" s="5"/>
      <c r="C581" s="5"/>
      <c r="D581" s="5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6"/>
      <c r="BF581" s="56"/>
      <c r="BG581" s="56"/>
      <c r="BH581" s="56"/>
      <c r="BI581" s="56"/>
      <c r="BJ581" s="56"/>
      <c r="BK581" s="56"/>
      <c r="BL581" s="56"/>
      <c r="BM581" s="56"/>
      <c r="BN581" s="56"/>
      <c r="BO581" s="56"/>
      <c r="BP581" s="56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</row>
    <row r="582" ht="18.75" customHeight="1">
      <c r="A582" s="5"/>
      <c r="B582" s="5"/>
      <c r="C582" s="5"/>
      <c r="D582" s="5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</row>
    <row r="583" ht="18.75" customHeight="1">
      <c r="A583" s="5"/>
      <c r="B583" s="5"/>
      <c r="C583" s="5"/>
      <c r="D583" s="5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  <c r="BI583" s="56"/>
      <c r="BJ583" s="56"/>
      <c r="BK583" s="56"/>
      <c r="BL583" s="56"/>
      <c r="BM583" s="56"/>
      <c r="BN583" s="56"/>
      <c r="BO583" s="56"/>
      <c r="BP583" s="56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</row>
    <row r="584" ht="18.75" customHeight="1">
      <c r="A584" s="5"/>
      <c r="B584" s="5"/>
      <c r="C584" s="5"/>
      <c r="D584" s="5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</row>
    <row r="585" ht="18.75" customHeight="1">
      <c r="A585" s="5"/>
      <c r="B585" s="5"/>
      <c r="C585" s="5"/>
      <c r="D585" s="5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6"/>
      <c r="BF585" s="56"/>
      <c r="BG585" s="56"/>
      <c r="BH585" s="56"/>
      <c r="BI585" s="56"/>
      <c r="BJ585" s="56"/>
      <c r="BK585" s="56"/>
      <c r="BL585" s="56"/>
      <c r="BM585" s="56"/>
      <c r="BN585" s="56"/>
      <c r="BO585" s="56"/>
      <c r="BP585" s="56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</row>
    <row r="586" ht="18.75" customHeight="1">
      <c r="A586" s="5"/>
      <c r="B586" s="5"/>
      <c r="C586" s="5"/>
      <c r="D586" s="5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  <c r="BI586" s="56"/>
      <c r="BJ586" s="56"/>
      <c r="BK586" s="56"/>
      <c r="BL586" s="56"/>
      <c r="BM586" s="56"/>
      <c r="BN586" s="56"/>
      <c r="BO586" s="56"/>
      <c r="BP586" s="56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</row>
    <row r="587" ht="18.75" customHeight="1">
      <c r="A587" s="5"/>
      <c r="B587" s="5"/>
      <c r="C587" s="5"/>
      <c r="D587" s="5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6"/>
      <c r="BF587" s="56"/>
      <c r="BG587" s="56"/>
      <c r="BH587" s="56"/>
      <c r="BI587" s="56"/>
      <c r="BJ587" s="56"/>
      <c r="BK587" s="56"/>
      <c r="BL587" s="56"/>
      <c r="BM587" s="56"/>
      <c r="BN587" s="56"/>
      <c r="BO587" s="56"/>
      <c r="BP587" s="56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</row>
    <row r="588" ht="18.75" customHeight="1">
      <c r="A588" s="5"/>
      <c r="B588" s="5"/>
      <c r="C588" s="5"/>
      <c r="D588" s="5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</row>
    <row r="589" ht="18.75" customHeight="1">
      <c r="A589" s="5"/>
      <c r="B589" s="5"/>
      <c r="C589" s="5"/>
      <c r="D589" s="5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6"/>
      <c r="BF589" s="56"/>
      <c r="BG589" s="56"/>
      <c r="BH589" s="56"/>
      <c r="BI589" s="56"/>
      <c r="BJ589" s="56"/>
      <c r="BK589" s="56"/>
      <c r="BL589" s="56"/>
      <c r="BM589" s="56"/>
      <c r="BN589" s="56"/>
      <c r="BO589" s="56"/>
      <c r="BP589" s="56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</row>
    <row r="590" ht="18.75" customHeight="1">
      <c r="A590" s="5"/>
      <c r="B590" s="5"/>
      <c r="C590" s="5"/>
      <c r="D590" s="5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</row>
    <row r="591" ht="18.75" customHeight="1">
      <c r="A591" s="5"/>
      <c r="B591" s="5"/>
      <c r="C591" s="5"/>
      <c r="D591" s="5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  <c r="BI591" s="56"/>
      <c r="BJ591" s="56"/>
      <c r="BK591" s="56"/>
      <c r="BL591" s="56"/>
      <c r="BM591" s="56"/>
      <c r="BN591" s="56"/>
      <c r="BO591" s="56"/>
      <c r="BP591" s="56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</row>
    <row r="592" ht="18.75" customHeight="1">
      <c r="A592" s="5"/>
      <c r="B592" s="5"/>
      <c r="C592" s="5"/>
      <c r="D592" s="5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  <c r="BI592" s="56"/>
      <c r="BJ592" s="56"/>
      <c r="BK592" s="56"/>
      <c r="BL592" s="56"/>
      <c r="BM592" s="56"/>
      <c r="BN592" s="56"/>
      <c r="BO592" s="56"/>
      <c r="BP592" s="56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</row>
    <row r="593" ht="18.75" customHeight="1">
      <c r="A593" s="5"/>
      <c r="B593" s="5"/>
      <c r="C593" s="5"/>
      <c r="D593" s="5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/>
      <c r="BJ593" s="56"/>
      <c r="BK593" s="56"/>
      <c r="BL593" s="56"/>
      <c r="BM593" s="56"/>
      <c r="BN593" s="56"/>
      <c r="BO593" s="56"/>
      <c r="BP593" s="56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</row>
    <row r="594" ht="18.75" customHeight="1">
      <c r="A594" s="5"/>
      <c r="B594" s="5"/>
      <c r="C594" s="5"/>
      <c r="D594" s="5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/>
      <c r="BO594" s="56"/>
      <c r="BP594" s="56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</row>
    <row r="595" ht="18.75" customHeight="1">
      <c r="A595" s="5"/>
      <c r="B595" s="5"/>
      <c r="C595" s="5"/>
      <c r="D595" s="5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  <c r="BI595" s="56"/>
      <c r="BJ595" s="56"/>
      <c r="BK595" s="56"/>
      <c r="BL595" s="56"/>
      <c r="BM595" s="56"/>
      <c r="BN595" s="56"/>
      <c r="BO595" s="56"/>
      <c r="BP595" s="56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</row>
    <row r="596" ht="18.75" customHeight="1">
      <c r="A596" s="5"/>
      <c r="B596" s="5"/>
      <c r="C596" s="5"/>
      <c r="D596" s="5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</row>
    <row r="597" ht="18.75" customHeight="1">
      <c r="A597" s="5"/>
      <c r="B597" s="5"/>
      <c r="C597" s="5"/>
      <c r="D597" s="5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56"/>
      <c r="BI597" s="56"/>
      <c r="BJ597" s="56"/>
      <c r="BK597" s="56"/>
      <c r="BL597" s="56"/>
      <c r="BM597" s="56"/>
      <c r="BN597" s="56"/>
      <c r="BO597" s="56"/>
      <c r="BP597" s="56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</row>
    <row r="598" ht="18.75" customHeight="1">
      <c r="A598" s="5"/>
      <c r="B598" s="5"/>
      <c r="C598" s="5"/>
      <c r="D598" s="5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  <c r="BI598" s="56"/>
      <c r="BJ598" s="56"/>
      <c r="BK598" s="56"/>
      <c r="BL598" s="56"/>
      <c r="BM598" s="56"/>
      <c r="BN598" s="56"/>
      <c r="BO598" s="56"/>
      <c r="BP598" s="56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</row>
    <row r="599" ht="18.75" customHeight="1">
      <c r="A599" s="5"/>
      <c r="B599" s="5"/>
      <c r="C599" s="5"/>
      <c r="D599" s="5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/>
      <c r="BJ599" s="56"/>
      <c r="BK599" s="56"/>
      <c r="BL599" s="56"/>
      <c r="BM599" s="56"/>
      <c r="BN599" s="56"/>
      <c r="BO599" s="56"/>
      <c r="BP599" s="56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</row>
    <row r="600" ht="18.75" customHeight="1">
      <c r="A600" s="5"/>
      <c r="B600" s="5"/>
      <c r="C600" s="5"/>
      <c r="D600" s="5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  <c r="BI600" s="56"/>
      <c r="BJ600" s="56"/>
      <c r="BK600" s="56"/>
      <c r="BL600" s="56"/>
      <c r="BM600" s="56"/>
      <c r="BN600" s="56"/>
      <c r="BO600" s="56"/>
      <c r="BP600" s="56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</row>
    <row r="601" ht="18.75" customHeight="1">
      <c r="A601" s="5"/>
      <c r="B601" s="5"/>
      <c r="C601" s="5"/>
      <c r="D601" s="5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6"/>
      <c r="BF601" s="56"/>
      <c r="BG601" s="56"/>
      <c r="BH601" s="56"/>
      <c r="BI601" s="56"/>
      <c r="BJ601" s="56"/>
      <c r="BK601" s="56"/>
      <c r="BL601" s="56"/>
      <c r="BM601" s="56"/>
      <c r="BN601" s="56"/>
      <c r="BO601" s="56"/>
      <c r="BP601" s="56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</row>
    <row r="602" ht="18.75" customHeight="1">
      <c r="A602" s="5"/>
      <c r="B602" s="5"/>
      <c r="C602" s="5"/>
      <c r="D602" s="5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/>
      <c r="BK602" s="56"/>
      <c r="BL602" s="56"/>
      <c r="BM602" s="56"/>
      <c r="BN602" s="56"/>
      <c r="BO602" s="56"/>
      <c r="BP602" s="56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</row>
    <row r="603" ht="18.75" customHeight="1">
      <c r="A603" s="5"/>
      <c r="B603" s="5"/>
      <c r="C603" s="5"/>
      <c r="D603" s="5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/>
      <c r="BL603" s="56"/>
      <c r="BM603" s="56"/>
      <c r="BN603" s="56"/>
      <c r="BO603" s="56"/>
      <c r="BP603" s="56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</row>
    <row r="604" ht="18.75" customHeight="1">
      <c r="A604" s="5"/>
      <c r="B604" s="5"/>
      <c r="C604" s="5"/>
      <c r="D604" s="5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</row>
    <row r="605" ht="18.75" customHeight="1">
      <c r="A605" s="5"/>
      <c r="B605" s="5"/>
      <c r="C605" s="5"/>
      <c r="D605" s="5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6"/>
      <c r="BF605" s="56"/>
      <c r="BG605" s="56"/>
      <c r="BH605" s="56"/>
      <c r="BI605" s="56"/>
      <c r="BJ605" s="56"/>
      <c r="BK605" s="56"/>
      <c r="BL605" s="56"/>
      <c r="BM605" s="56"/>
      <c r="BN605" s="56"/>
      <c r="BO605" s="56"/>
      <c r="BP605" s="56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</row>
    <row r="606" ht="18.75" customHeight="1">
      <c r="A606" s="5"/>
      <c r="B606" s="5"/>
      <c r="C606" s="5"/>
      <c r="D606" s="5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</row>
    <row r="607" ht="18.75" customHeight="1">
      <c r="A607" s="5"/>
      <c r="B607" s="5"/>
      <c r="C607" s="5"/>
      <c r="D607" s="5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/>
      <c r="BO607" s="56"/>
      <c r="BP607" s="56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</row>
    <row r="608" ht="18.75" customHeight="1">
      <c r="A608" s="5"/>
      <c r="B608" s="5"/>
      <c r="C608" s="5"/>
      <c r="D608" s="5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</row>
    <row r="609" ht="18.75" customHeight="1">
      <c r="A609" s="5"/>
      <c r="B609" s="5"/>
      <c r="C609" s="5"/>
      <c r="D609" s="5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</row>
    <row r="610" ht="18.75" customHeight="1">
      <c r="A610" s="5"/>
      <c r="B610" s="5"/>
      <c r="C610" s="5"/>
      <c r="D610" s="5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</row>
    <row r="611" ht="18.75" customHeight="1">
      <c r="A611" s="5"/>
      <c r="B611" s="5"/>
      <c r="C611" s="5"/>
      <c r="D611" s="5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  <c r="BI611" s="56"/>
      <c r="BJ611" s="56"/>
      <c r="BK611" s="56"/>
      <c r="BL611" s="56"/>
      <c r="BM611" s="56"/>
      <c r="BN611" s="56"/>
      <c r="BO611" s="56"/>
      <c r="BP611" s="56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</row>
    <row r="612" ht="18.75" customHeight="1">
      <c r="A612" s="5"/>
      <c r="B612" s="5"/>
      <c r="C612" s="5"/>
      <c r="D612" s="5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  <c r="BI612" s="56"/>
      <c r="BJ612" s="56"/>
      <c r="BK612" s="56"/>
      <c r="BL612" s="56"/>
      <c r="BM612" s="56"/>
      <c r="BN612" s="56"/>
      <c r="BO612" s="56"/>
      <c r="BP612" s="56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</row>
    <row r="613" ht="18.75" customHeight="1">
      <c r="A613" s="5"/>
      <c r="B613" s="5"/>
      <c r="C613" s="5"/>
      <c r="D613" s="5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6"/>
      <c r="BF613" s="56"/>
      <c r="BG613" s="56"/>
      <c r="BH613" s="56"/>
      <c r="BI613" s="56"/>
      <c r="BJ613" s="56"/>
      <c r="BK613" s="56"/>
      <c r="BL613" s="56"/>
      <c r="BM613" s="56"/>
      <c r="BN613" s="56"/>
      <c r="BO613" s="56"/>
      <c r="BP613" s="56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</row>
    <row r="614" ht="18.75" customHeight="1">
      <c r="A614" s="5"/>
      <c r="B614" s="5"/>
      <c r="C614" s="5"/>
      <c r="D614" s="5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/>
      <c r="BO614" s="56"/>
      <c r="BP614" s="56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</row>
    <row r="615" ht="18.75" customHeight="1">
      <c r="A615" s="5"/>
      <c r="B615" s="5"/>
      <c r="C615" s="5"/>
      <c r="D615" s="5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56"/>
      <c r="BI615" s="56"/>
      <c r="BJ615" s="56"/>
      <c r="BK615" s="56"/>
      <c r="BL615" s="56"/>
      <c r="BM615" s="56"/>
      <c r="BN615" s="56"/>
      <c r="BO615" s="56"/>
      <c r="BP615" s="56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</row>
    <row r="616" ht="18.75" customHeight="1">
      <c r="A616" s="5"/>
      <c r="B616" s="5"/>
      <c r="C616" s="5"/>
      <c r="D616" s="5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</row>
    <row r="617" ht="18.75" customHeight="1">
      <c r="A617" s="5"/>
      <c r="B617" s="5"/>
      <c r="C617" s="5"/>
      <c r="D617" s="5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56"/>
      <c r="BH617" s="56"/>
      <c r="BI617" s="56"/>
      <c r="BJ617" s="56"/>
      <c r="BK617" s="56"/>
      <c r="BL617" s="56"/>
      <c r="BM617" s="56"/>
      <c r="BN617" s="56"/>
      <c r="BO617" s="56"/>
      <c r="BP617" s="56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</row>
    <row r="618" ht="18.75" customHeight="1">
      <c r="A618" s="5"/>
      <c r="B618" s="5"/>
      <c r="C618" s="5"/>
      <c r="D618" s="5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  <c r="BF618" s="56"/>
      <c r="BG618" s="56"/>
      <c r="BH618" s="56"/>
      <c r="BI618" s="56"/>
      <c r="BJ618" s="56"/>
      <c r="BK618" s="56"/>
      <c r="BL618" s="56"/>
      <c r="BM618" s="56"/>
      <c r="BN618" s="56"/>
      <c r="BO618" s="56"/>
      <c r="BP618" s="56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</row>
    <row r="619" ht="18.75" customHeight="1">
      <c r="A619" s="5"/>
      <c r="B619" s="5"/>
      <c r="C619" s="5"/>
      <c r="D619" s="5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6"/>
      <c r="BF619" s="56"/>
      <c r="BG619" s="56"/>
      <c r="BH619" s="56"/>
      <c r="BI619" s="56"/>
      <c r="BJ619" s="56"/>
      <c r="BK619" s="56"/>
      <c r="BL619" s="56"/>
      <c r="BM619" s="56"/>
      <c r="BN619" s="56"/>
      <c r="BO619" s="56"/>
      <c r="BP619" s="56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</row>
    <row r="620" ht="18.75" customHeight="1">
      <c r="A620" s="5"/>
      <c r="B620" s="5"/>
      <c r="C620" s="5"/>
      <c r="D620" s="5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  <c r="BI620" s="56"/>
      <c r="BJ620" s="56"/>
      <c r="BK620" s="56"/>
      <c r="BL620" s="56"/>
      <c r="BM620" s="56"/>
      <c r="BN620" s="56"/>
      <c r="BO620" s="56"/>
      <c r="BP620" s="56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</row>
    <row r="621" ht="18.75" customHeight="1">
      <c r="A621" s="5"/>
      <c r="B621" s="5"/>
      <c r="C621" s="5"/>
      <c r="D621" s="5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6"/>
      <c r="BF621" s="56"/>
      <c r="BG621" s="56"/>
      <c r="BH621" s="56"/>
      <c r="BI621" s="56"/>
      <c r="BJ621" s="56"/>
      <c r="BK621" s="56"/>
      <c r="BL621" s="56"/>
      <c r="BM621" s="56"/>
      <c r="BN621" s="56"/>
      <c r="BO621" s="56"/>
      <c r="BP621" s="56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</row>
    <row r="622" ht="18.75" customHeight="1">
      <c r="A622" s="5"/>
      <c r="B622" s="5"/>
      <c r="C622" s="5"/>
      <c r="D622" s="5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56"/>
      <c r="BI622" s="56"/>
      <c r="BJ622" s="56"/>
      <c r="BK622" s="56"/>
      <c r="BL622" s="56"/>
      <c r="BM622" s="56"/>
      <c r="BN622" s="56"/>
      <c r="BO622" s="56"/>
      <c r="BP622" s="56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</row>
    <row r="623" ht="18.75" customHeight="1">
      <c r="A623" s="5"/>
      <c r="B623" s="5"/>
      <c r="C623" s="5"/>
      <c r="D623" s="5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56"/>
      <c r="BI623" s="56"/>
      <c r="BJ623" s="56"/>
      <c r="BK623" s="56"/>
      <c r="BL623" s="56"/>
      <c r="BM623" s="56"/>
      <c r="BN623" s="56"/>
      <c r="BO623" s="56"/>
      <c r="BP623" s="56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</row>
    <row r="624" ht="18.75" customHeight="1">
      <c r="A624" s="5"/>
      <c r="B624" s="5"/>
      <c r="C624" s="5"/>
      <c r="D624" s="5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/>
      <c r="BF624" s="56"/>
      <c r="BG624" s="56"/>
      <c r="BH624" s="56"/>
      <c r="BI624" s="56"/>
      <c r="BJ624" s="56"/>
      <c r="BK624" s="56"/>
      <c r="BL624" s="56"/>
      <c r="BM624" s="56"/>
      <c r="BN624" s="56"/>
      <c r="BO624" s="56"/>
      <c r="BP624" s="56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</row>
    <row r="625" ht="18.75" customHeight="1">
      <c r="A625" s="5"/>
      <c r="B625" s="5"/>
      <c r="C625" s="5"/>
      <c r="D625" s="5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6"/>
      <c r="BF625" s="56"/>
      <c r="BG625" s="56"/>
      <c r="BH625" s="56"/>
      <c r="BI625" s="56"/>
      <c r="BJ625" s="56"/>
      <c r="BK625" s="56"/>
      <c r="BL625" s="56"/>
      <c r="BM625" s="56"/>
      <c r="BN625" s="56"/>
      <c r="BO625" s="56"/>
      <c r="BP625" s="56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</row>
    <row r="626" ht="18.75" customHeight="1">
      <c r="A626" s="5"/>
      <c r="B626" s="5"/>
      <c r="C626" s="5"/>
      <c r="D626" s="5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6"/>
      <c r="BF626" s="56"/>
      <c r="BG626" s="56"/>
      <c r="BH626" s="56"/>
      <c r="BI626" s="56"/>
      <c r="BJ626" s="56"/>
      <c r="BK626" s="56"/>
      <c r="BL626" s="56"/>
      <c r="BM626" s="56"/>
      <c r="BN626" s="56"/>
      <c r="BO626" s="56"/>
      <c r="BP626" s="56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</row>
    <row r="627" ht="18.75" customHeight="1">
      <c r="A627" s="5"/>
      <c r="B627" s="5"/>
      <c r="C627" s="5"/>
      <c r="D627" s="5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/>
      <c r="BI627" s="56"/>
      <c r="BJ627" s="56"/>
      <c r="BK627" s="56"/>
      <c r="BL627" s="56"/>
      <c r="BM627" s="56"/>
      <c r="BN627" s="56"/>
      <c r="BO627" s="56"/>
      <c r="BP627" s="56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</row>
    <row r="628" ht="18.75" customHeight="1">
      <c r="A628" s="5"/>
      <c r="B628" s="5"/>
      <c r="C628" s="5"/>
      <c r="D628" s="5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  <c r="BF628" s="56"/>
      <c r="BG628" s="56"/>
      <c r="BH628" s="56"/>
      <c r="BI628" s="56"/>
      <c r="BJ628" s="56"/>
      <c r="BK628" s="56"/>
      <c r="BL628" s="56"/>
      <c r="BM628" s="56"/>
      <c r="BN628" s="56"/>
      <c r="BO628" s="56"/>
      <c r="BP628" s="56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</row>
    <row r="629" ht="18.75" customHeight="1">
      <c r="A629" s="5"/>
      <c r="B629" s="5"/>
      <c r="C629" s="5"/>
      <c r="D629" s="5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56"/>
      <c r="BH629" s="56"/>
      <c r="BI629" s="56"/>
      <c r="BJ629" s="56"/>
      <c r="BK629" s="56"/>
      <c r="BL629" s="56"/>
      <c r="BM629" s="56"/>
      <c r="BN629" s="56"/>
      <c r="BO629" s="56"/>
      <c r="BP629" s="56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</row>
    <row r="630" ht="18.75" customHeight="1">
      <c r="A630" s="5"/>
      <c r="B630" s="5"/>
      <c r="C630" s="5"/>
      <c r="D630" s="5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6"/>
      <c r="BP630" s="56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</row>
    <row r="631" ht="18.75" customHeight="1">
      <c r="A631" s="5"/>
      <c r="B631" s="5"/>
      <c r="C631" s="5"/>
      <c r="D631" s="5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56"/>
      <c r="BI631" s="56"/>
      <c r="BJ631" s="56"/>
      <c r="BK631" s="56"/>
      <c r="BL631" s="56"/>
      <c r="BM631" s="56"/>
      <c r="BN631" s="56"/>
      <c r="BO631" s="56"/>
      <c r="BP631" s="56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</row>
    <row r="632" ht="18.75" customHeight="1">
      <c r="A632" s="5"/>
      <c r="B632" s="5"/>
      <c r="C632" s="5"/>
      <c r="D632" s="5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/>
      <c r="BG632" s="56"/>
      <c r="BH632" s="56"/>
      <c r="BI632" s="56"/>
      <c r="BJ632" s="56"/>
      <c r="BK632" s="56"/>
      <c r="BL632" s="56"/>
      <c r="BM632" s="56"/>
      <c r="BN632" s="56"/>
      <c r="BO632" s="56"/>
      <c r="BP632" s="56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</row>
    <row r="633" ht="18.75" customHeight="1">
      <c r="A633" s="5"/>
      <c r="B633" s="5"/>
      <c r="C633" s="5"/>
      <c r="D633" s="5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6"/>
      <c r="BF633" s="56"/>
      <c r="BG633" s="56"/>
      <c r="BH633" s="56"/>
      <c r="BI633" s="56"/>
      <c r="BJ633" s="56"/>
      <c r="BK633" s="56"/>
      <c r="BL633" s="56"/>
      <c r="BM633" s="56"/>
      <c r="BN633" s="56"/>
      <c r="BO633" s="56"/>
      <c r="BP633" s="56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</row>
    <row r="634" ht="18.75" customHeight="1">
      <c r="A634" s="5"/>
      <c r="B634" s="5"/>
      <c r="C634" s="5"/>
      <c r="D634" s="5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/>
      <c r="BL634" s="56"/>
      <c r="BM634" s="56"/>
      <c r="BN634" s="56"/>
      <c r="BO634" s="56"/>
      <c r="BP634" s="56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</row>
    <row r="635" ht="18.75" customHeight="1">
      <c r="A635" s="5"/>
      <c r="B635" s="5"/>
      <c r="C635" s="5"/>
      <c r="D635" s="5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6"/>
      <c r="BF635" s="56"/>
      <c r="BG635" s="56"/>
      <c r="BH635" s="56"/>
      <c r="BI635" s="56"/>
      <c r="BJ635" s="56"/>
      <c r="BK635" s="56"/>
      <c r="BL635" s="56"/>
      <c r="BM635" s="56"/>
      <c r="BN635" s="56"/>
      <c r="BO635" s="56"/>
      <c r="BP635" s="56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</row>
    <row r="636" ht="18.75" customHeight="1">
      <c r="A636" s="5"/>
      <c r="B636" s="5"/>
      <c r="C636" s="5"/>
      <c r="D636" s="5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6"/>
      <c r="BF636" s="56"/>
      <c r="BG636" s="56"/>
      <c r="BH636" s="56"/>
      <c r="BI636" s="56"/>
      <c r="BJ636" s="56"/>
      <c r="BK636" s="56"/>
      <c r="BL636" s="56"/>
      <c r="BM636" s="56"/>
      <c r="BN636" s="56"/>
      <c r="BO636" s="56"/>
      <c r="BP636" s="56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</row>
    <row r="637" ht="18.75" customHeight="1">
      <c r="A637" s="5"/>
      <c r="B637" s="5"/>
      <c r="C637" s="5"/>
      <c r="D637" s="5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  <c r="BF637" s="56"/>
      <c r="BG637" s="56"/>
      <c r="BH637" s="56"/>
      <c r="BI637" s="56"/>
      <c r="BJ637" s="56"/>
      <c r="BK637" s="56"/>
      <c r="BL637" s="56"/>
      <c r="BM637" s="56"/>
      <c r="BN637" s="56"/>
      <c r="BO637" s="56"/>
      <c r="BP637" s="56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</row>
    <row r="638" ht="18.75" customHeight="1">
      <c r="A638" s="5"/>
      <c r="B638" s="5"/>
      <c r="C638" s="5"/>
      <c r="D638" s="5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</row>
    <row r="639" ht="18.75" customHeight="1">
      <c r="A639" s="5"/>
      <c r="B639" s="5"/>
      <c r="C639" s="5"/>
      <c r="D639" s="5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56"/>
      <c r="BI639" s="56"/>
      <c r="BJ639" s="56"/>
      <c r="BK639" s="56"/>
      <c r="BL639" s="56"/>
      <c r="BM639" s="56"/>
      <c r="BN639" s="56"/>
      <c r="BO639" s="56"/>
      <c r="BP639" s="56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</row>
    <row r="640" ht="18.75" customHeight="1">
      <c r="A640" s="5"/>
      <c r="B640" s="5"/>
      <c r="C640" s="5"/>
      <c r="D640" s="5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6"/>
      <c r="BF640" s="56"/>
      <c r="BG640" s="56"/>
      <c r="BH640" s="56"/>
      <c r="BI640" s="56"/>
      <c r="BJ640" s="56"/>
      <c r="BK640" s="56"/>
      <c r="BL640" s="56"/>
      <c r="BM640" s="56"/>
      <c r="BN640" s="56"/>
      <c r="BO640" s="56"/>
      <c r="BP640" s="56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</row>
    <row r="641" ht="18.75" customHeight="1">
      <c r="A641" s="5"/>
      <c r="B641" s="5"/>
      <c r="C641" s="5"/>
      <c r="D641" s="5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</row>
    <row r="642" ht="18.75" customHeight="1">
      <c r="A642" s="5"/>
      <c r="B642" s="5"/>
      <c r="C642" s="5"/>
      <c r="D642" s="5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6"/>
      <c r="BF642" s="56"/>
      <c r="BG642" s="56"/>
      <c r="BH642" s="56"/>
      <c r="BI642" s="56"/>
      <c r="BJ642" s="56"/>
      <c r="BK642" s="56"/>
      <c r="BL642" s="56"/>
      <c r="BM642" s="56"/>
      <c r="BN642" s="56"/>
      <c r="BO642" s="56"/>
      <c r="BP642" s="56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</row>
    <row r="643" ht="18.75" customHeight="1">
      <c r="A643" s="5"/>
      <c r="B643" s="5"/>
      <c r="C643" s="5"/>
      <c r="D643" s="5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56"/>
      <c r="BI643" s="56"/>
      <c r="BJ643" s="56"/>
      <c r="BK643" s="56"/>
      <c r="BL643" s="56"/>
      <c r="BM643" s="56"/>
      <c r="BN643" s="56"/>
      <c r="BO643" s="56"/>
      <c r="BP643" s="56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</row>
    <row r="644" ht="18.75" customHeight="1">
      <c r="A644" s="5"/>
      <c r="B644" s="5"/>
      <c r="C644" s="5"/>
      <c r="D644" s="5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6"/>
      <c r="BF644" s="56"/>
      <c r="BG644" s="56"/>
      <c r="BH644" s="56"/>
      <c r="BI644" s="56"/>
      <c r="BJ644" s="56"/>
      <c r="BK644" s="56"/>
      <c r="BL644" s="56"/>
      <c r="BM644" s="56"/>
      <c r="BN644" s="56"/>
      <c r="BO644" s="56"/>
      <c r="BP644" s="56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</row>
    <row r="645" ht="18.75" customHeight="1">
      <c r="A645" s="5"/>
      <c r="B645" s="5"/>
      <c r="C645" s="5"/>
      <c r="D645" s="5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6"/>
      <c r="BF645" s="56"/>
      <c r="BG645" s="56"/>
      <c r="BH645" s="56"/>
      <c r="BI645" s="56"/>
      <c r="BJ645" s="56"/>
      <c r="BK645" s="56"/>
      <c r="BL645" s="56"/>
      <c r="BM645" s="56"/>
      <c r="BN645" s="56"/>
      <c r="BO645" s="56"/>
      <c r="BP645" s="56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</row>
    <row r="646" ht="18.75" customHeight="1">
      <c r="A646" s="5"/>
      <c r="B646" s="5"/>
      <c r="C646" s="5"/>
      <c r="D646" s="5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56"/>
      <c r="BI646" s="56"/>
      <c r="BJ646" s="56"/>
      <c r="BK646" s="56"/>
      <c r="BL646" s="56"/>
      <c r="BM646" s="56"/>
      <c r="BN646" s="56"/>
      <c r="BO646" s="56"/>
      <c r="BP646" s="56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</row>
    <row r="647" ht="18.75" customHeight="1">
      <c r="A647" s="5"/>
      <c r="B647" s="5"/>
      <c r="C647" s="5"/>
      <c r="D647" s="5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/>
      <c r="BM647" s="56"/>
      <c r="BN647" s="56"/>
      <c r="BO647" s="56"/>
      <c r="BP647" s="56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</row>
    <row r="648" ht="18.75" customHeight="1">
      <c r="A648" s="5"/>
      <c r="B648" s="5"/>
      <c r="C648" s="5"/>
      <c r="D648" s="5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</row>
    <row r="649" ht="18.75" customHeight="1">
      <c r="A649" s="5"/>
      <c r="B649" s="5"/>
      <c r="C649" s="5"/>
      <c r="D649" s="5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/>
      <c r="BH649" s="56"/>
      <c r="BI649" s="56"/>
      <c r="BJ649" s="56"/>
      <c r="BK649" s="56"/>
      <c r="BL649" s="56"/>
      <c r="BM649" s="56"/>
      <c r="BN649" s="56"/>
      <c r="BO649" s="56"/>
      <c r="BP649" s="56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</row>
    <row r="650" ht="18.75" customHeight="1">
      <c r="A650" s="5"/>
      <c r="B650" s="5"/>
      <c r="C650" s="5"/>
      <c r="D650" s="5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6"/>
      <c r="BF650" s="56"/>
      <c r="BG650" s="56"/>
      <c r="BH650" s="56"/>
      <c r="BI650" s="56"/>
      <c r="BJ650" s="56"/>
      <c r="BK650" s="56"/>
      <c r="BL650" s="56"/>
      <c r="BM650" s="56"/>
      <c r="BN650" s="56"/>
      <c r="BO650" s="56"/>
      <c r="BP650" s="56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</row>
    <row r="651" ht="18.75" customHeight="1">
      <c r="A651" s="5"/>
      <c r="B651" s="5"/>
      <c r="C651" s="5"/>
      <c r="D651" s="5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6"/>
      <c r="BF651" s="56"/>
      <c r="BG651" s="56"/>
      <c r="BH651" s="56"/>
      <c r="BI651" s="56"/>
      <c r="BJ651" s="56"/>
      <c r="BK651" s="56"/>
      <c r="BL651" s="56"/>
      <c r="BM651" s="56"/>
      <c r="BN651" s="56"/>
      <c r="BO651" s="56"/>
      <c r="BP651" s="56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</row>
    <row r="652" ht="18.75" customHeight="1">
      <c r="A652" s="5"/>
      <c r="B652" s="5"/>
      <c r="C652" s="5"/>
      <c r="D652" s="5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/>
      <c r="BL652" s="56"/>
      <c r="BM652" s="56"/>
      <c r="BN652" s="56"/>
      <c r="BO652" s="56"/>
      <c r="BP652" s="56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</row>
    <row r="653" ht="18.75" customHeight="1">
      <c r="A653" s="5"/>
      <c r="B653" s="5"/>
      <c r="C653" s="5"/>
      <c r="D653" s="5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6"/>
      <c r="BF653" s="56"/>
      <c r="BG653" s="56"/>
      <c r="BH653" s="56"/>
      <c r="BI653" s="56"/>
      <c r="BJ653" s="56"/>
      <c r="BK653" s="56"/>
      <c r="BL653" s="56"/>
      <c r="BM653" s="56"/>
      <c r="BN653" s="56"/>
      <c r="BO653" s="56"/>
      <c r="BP653" s="56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</row>
    <row r="654" ht="18.75" customHeight="1">
      <c r="A654" s="5"/>
      <c r="B654" s="5"/>
      <c r="C654" s="5"/>
      <c r="D654" s="5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  <c r="BF654" s="56"/>
      <c r="BG654" s="56"/>
      <c r="BH654" s="56"/>
      <c r="BI654" s="56"/>
      <c r="BJ654" s="56"/>
      <c r="BK654" s="56"/>
      <c r="BL654" s="56"/>
      <c r="BM654" s="56"/>
      <c r="BN654" s="56"/>
      <c r="BO654" s="56"/>
      <c r="BP654" s="56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</row>
    <row r="655" ht="18.75" customHeight="1">
      <c r="A655" s="5"/>
      <c r="B655" s="5"/>
      <c r="C655" s="5"/>
      <c r="D655" s="5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56"/>
      <c r="BI655" s="56"/>
      <c r="BJ655" s="56"/>
      <c r="BK655" s="56"/>
      <c r="BL655" s="56"/>
      <c r="BM655" s="56"/>
      <c r="BN655" s="56"/>
      <c r="BO655" s="56"/>
      <c r="BP655" s="56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</row>
    <row r="656" ht="18.75" customHeight="1">
      <c r="A656" s="5"/>
      <c r="B656" s="5"/>
      <c r="C656" s="5"/>
      <c r="D656" s="5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56"/>
      <c r="BI656" s="56"/>
      <c r="BJ656" s="56"/>
      <c r="BK656" s="56"/>
      <c r="BL656" s="56"/>
      <c r="BM656" s="56"/>
      <c r="BN656" s="56"/>
      <c r="BO656" s="56"/>
      <c r="BP656" s="56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</row>
    <row r="657" ht="18.75" customHeight="1">
      <c r="A657" s="5"/>
      <c r="B657" s="5"/>
      <c r="C657" s="5"/>
      <c r="D657" s="5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6"/>
      <c r="BF657" s="56"/>
      <c r="BG657" s="56"/>
      <c r="BH657" s="56"/>
      <c r="BI657" s="56"/>
      <c r="BJ657" s="56"/>
      <c r="BK657" s="56"/>
      <c r="BL657" s="56"/>
      <c r="BM657" s="56"/>
      <c r="BN657" s="56"/>
      <c r="BO657" s="56"/>
      <c r="BP657" s="56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</row>
    <row r="658" ht="18.75" customHeight="1">
      <c r="A658" s="5"/>
      <c r="B658" s="5"/>
      <c r="C658" s="5"/>
      <c r="D658" s="5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6"/>
      <c r="BF658" s="56"/>
      <c r="BG658" s="56"/>
      <c r="BH658" s="56"/>
      <c r="BI658" s="56"/>
      <c r="BJ658" s="56"/>
      <c r="BK658" s="56"/>
      <c r="BL658" s="56"/>
      <c r="BM658" s="56"/>
      <c r="BN658" s="56"/>
      <c r="BO658" s="56"/>
      <c r="BP658" s="56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</row>
    <row r="659" ht="18.75" customHeight="1">
      <c r="A659" s="5"/>
      <c r="B659" s="5"/>
      <c r="C659" s="5"/>
      <c r="D659" s="5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</row>
    <row r="660" ht="18.75" customHeight="1">
      <c r="A660" s="5"/>
      <c r="B660" s="5"/>
      <c r="C660" s="5"/>
      <c r="D660" s="5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56"/>
      <c r="BI660" s="56"/>
      <c r="BJ660" s="56"/>
      <c r="BK660" s="56"/>
      <c r="BL660" s="56"/>
      <c r="BM660" s="56"/>
      <c r="BN660" s="56"/>
      <c r="BO660" s="56"/>
      <c r="BP660" s="56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</row>
    <row r="661" ht="18.75" customHeight="1">
      <c r="A661" s="5"/>
      <c r="B661" s="5"/>
      <c r="C661" s="5"/>
      <c r="D661" s="5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6"/>
      <c r="BF661" s="56"/>
      <c r="BG661" s="56"/>
      <c r="BH661" s="56"/>
      <c r="BI661" s="56"/>
      <c r="BJ661" s="56"/>
      <c r="BK661" s="56"/>
      <c r="BL661" s="56"/>
      <c r="BM661" s="56"/>
      <c r="BN661" s="56"/>
      <c r="BO661" s="56"/>
      <c r="BP661" s="56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</row>
    <row r="662" ht="18.75" customHeight="1">
      <c r="A662" s="5"/>
      <c r="B662" s="5"/>
      <c r="C662" s="5"/>
      <c r="D662" s="5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6"/>
      <c r="BF662" s="56"/>
      <c r="BG662" s="56"/>
      <c r="BH662" s="56"/>
      <c r="BI662" s="56"/>
      <c r="BJ662" s="56"/>
      <c r="BK662" s="56"/>
      <c r="BL662" s="56"/>
      <c r="BM662" s="56"/>
      <c r="BN662" s="56"/>
      <c r="BO662" s="56"/>
      <c r="BP662" s="56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</row>
    <row r="663" ht="18.75" customHeight="1">
      <c r="A663" s="5"/>
      <c r="B663" s="5"/>
      <c r="C663" s="5"/>
      <c r="D663" s="5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  <c r="BI663" s="56"/>
      <c r="BJ663" s="56"/>
      <c r="BK663" s="56"/>
      <c r="BL663" s="56"/>
      <c r="BM663" s="56"/>
      <c r="BN663" s="56"/>
      <c r="BO663" s="56"/>
      <c r="BP663" s="56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</row>
    <row r="664" ht="18.75" customHeight="1">
      <c r="A664" s="5"/>
      <c r="B664" s="5"/>
      <c r="C664" s="5"/>
      <c r="D664" s="5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56"/>
      <c r="BI664" s="56"/>
      <c r="BJ664" s="56"/>
      <c r="BK664" s="56"/>
      <c r="BL664" s="56"/>
      <c r="BM664" s="56"/>
      <c r="BN664" s="56"/>
      <c r="BO664" s="56"/>
      <c r="BP664" s="56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</row>
    <row r="665" ht="18.75" customHeight="1">
      <c r="A665" s="5"/>
      <c r="B665" s="5"/>
      <c r="C665" s="5"/>
      <c r="D665" s="5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6"/>
      <c r="BF665" s="56"/>
      <c r="BG665" s="56"/>
      <c r="BH665" s="56"/>
      <c r="BI665" s="56"/>
      <c r="BJ665" s="56"/>
      <c r="BK665" s="56"/>
      <c r="BL665" s="56"/>
      <c r="BM665" s="56"/>
      <c r="BN665" s="56"/>
      <c r="BO665" s="56"/>
      <c r="BP665" s="56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</row>
    <row r="666" ht="18.75" customHeight="1">
      <c r="A666" s="5"/>
      <c r="B666" s="5"/>
      <c r="C666" s="5"/>
      <c r="D666" s="5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6"/>
      <c r="BF666" s="56"/>
      <c r="BG666" s="56"/>
      <c r="BH666" s="56"/>
      <c r="BI666" s="56"/>
      <c r="BJ666" s="56"/>
      <c r="BK666" s="56"/>
      <c r="BL666" s="56"/>
      <c r="BM666" s="56"/>
      <c r="BN666" s="56"/>
      <c r="BO666" s="56"/>
      <c r="BP666" s="56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</row>
    <row r="667" ht="18.75" customHeight="1">
      <c r="A667" s="5"/>
      <c r="B667" s="5"/>
      <c r="C667" s="5"/>
      <c r="D667" s="5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6"/>
      <c r="BF667" s="56"/>
      <c r="BG667" s="56"/>
      <c r="BH667" s="56"/>
      <c r="BI667" s="56"/>
      <c r="BJ667" s="56"/>
      <c r="BK667" s="56"/>
      <c r="BL667" s="56"/>
      <c r="BM667" s="56"/>
      <c r="BN667" s="56"/>
      <c r="BO667" s="56"/>
      <c r="BP667" s="56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</row>
    <row r="668" ht="18.75" customHeight="1">
      <c r="A668" s="5"/>
      <c r="B668" s="5"/>
      <c r="C668" s="5"/>
      <c r="D668" s="5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56"/>
      <c r="BI668" s="56"/>
      <c r="BJ668" s="56"/>
      <c r="BK668" s="56"/>
      <c r="BL668" s="56"/>
      <c r="BM668" s="56"/>
      <c r="BN668" s="56"/>
      <c r="BO668" s="56"/>
      <c r="BP668" s="56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</row>
    <row r="669" ht="18.75" customHeight="1">
      <c r="A669" s="5"/>
      <c r="B669" s="5"/>
      <c r="C669" s="5"/>
      <c r="D669" s="5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6"/>
      <c r="BF669" s="56"/>
      <c r="BG669" s="56"/>
      <c r="BH669" s="56"/>
      <c r="BI669" s="56"/>
      <c r="BJ669" s="56"/>
      <c r="BK669" s="56"/>
      <c r="BL669" s="56"/>
      <c r="BM669" s="56"/>
      <c r="BN669" s="56"/>
      <c r="BO669" s="56"/>
      <c r="BP669" s="56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</row>
    <row r="670" ht="18.75" customHeight="1">
      <c r="A670" s="5"/>
      <c r="B670" s="5"/>
      <c r="C670" s="5"/>
      <c r="D670" s="5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6"/>
      <c r="BP670" s="56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</row>
    <row r="671" ht="18.75" customHeight="1">
      <c r="A671" s="5"/>
      <c r="B671" s="5"/>
      <c r="C671" s="5"/>
      <c r="D671" s="5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56"/>
      <c r="BI671" s="56"/>
      <c r="BJ671" s="56"/>
      <c r="BK671" s="56"/>
      <c r="BL671" s="56"/>
      <c r="BM671" s="56"/>
      <c r="BN671" s="56"/>
      <c r="BO671" s="56"/>
      <c r="BP671" s="56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</row>
    <row r="672" ht="18.75" customHeight="1">
      <c r="A672" s="5"/>
      <c r="B672" s="5"/>
      <c r="C672" s="5"/>
      <c r="D672" s="5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56"/>
      <c r="BI672" s="56"/>
      <c r="BJ672" s="56"/>
      <c r="BK672" s="56"/>
      <c r="BL672" s="56"/>
      <c r="BM672" s="56"/>
      <c r="BN672" s="56"/>
      <c r="BO672" s="56"/>
      <c r="BP672" s="56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</row>
    <row r="673" ht="18.75" customHeight="1">
      <c r="A673" s="5"/>
      <c r="B673" s="5"/>
      <c r="C673" s="5"/>
      <c r="D673" s="5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6"/>
      <c r="BF673" s="56"/>
      <c r="BG673" s="56"/>
      <c r="BH673" s="56"/>
      <c r="BI673" s="56"/>
      <c r="BJ673" s="56"/>
      <c r="BK673" s="56"/>
      <c r="BL673" s="56"/>
      <c r="BM673" s="56"/>
      <c r="BN673" s="56"/>
      <c r="BO673" s="56"/>
      <c r="BP673" s="56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</row>
    <row r="674" ht="18.75" customHeight="1">
      <c r="A674" s="5"/>
      <c r="B674" s="5"/>
      <c r="C674" s="5"/>
      <c r="D674" s="5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6"/>
      <c r="BF674" s="56"/>
      <c r="BG674" s="56"/>
      <c r="BH674" s="56"/>
      <c r="BI674" s="56"/>
      <c r="BJ674" s="56"/>
      <c r="BK674" s="56"/>
      <c r="BL674" s="56"/>
      <c r="BM674" s="56"/>
      <c r="BN674" s="56"/>
      <c r="BO674" s="56"/>
      <c r="BP674" s="56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</row>
    <row r="675" ht="18.75" customHeight="1">
      <c r="A675" s="5"/>
      <c r="B675" s="5"/>
      <c r="C675" s="5"/>
      <c r="D675" s="5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6"/>
      <c r="BF675" s="56"/>
      <c r="BG675" s="56"/>
      <c r="BH675" s="56"/>
      <c r="BI675" s="56"/>
      <c r="BJ675" s="56"/>
      <c r="BK675" s="56"/>
      <c r="BL675" s="56"/>
      <c r="BM675" s="56"/>
      <c r="BN675" s="56"/>
      <c r="BO675" s="56"/>
      <c r="BP675" s="56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</row>
    <row r="676" ht="18.75" customHeight="1">
      <c r="A676" s="5"/>
      <c r="B676" s="5"/>
      <c r="C676" s="5"/>
      <c r="D676" s="5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56"/>
      <c r="BI676" s="56"/>
      <c r="BJ676" s="56"/>
      <c r="BK676" s="56"/>
      <c r="BL676" s="56"/>
      <c r="BM676" s="56"/>
      <c r="BN676" s="56"/>
      <c r="BO676" s="56"/>
      <c r="BP676" s="56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</row>
    <row r="677" ht="18.75" customHeight="1">
      <c r="A677" s="5"/>
      <c r="B677" s="5"/>
      <c r="C677" s="5"/>
      <c r="D677" s="5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6"/>
      <c r="BF677" s="56"/>
      <c r="BG677" s="56"/>
      <c r="BH677" s="56"/>
      <c r="BI677" s="56"/>
      <c r="BJ677" s="56"/>
      <c r="BK677" s="56"/>
      <c r="BL677" s="56"/>
      <c r="BM677" s="56"/>
      <c r="BN677" s="56"/>
      <c r="BO677" s="56"/>
      <c r="BP677" s="56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</row>
    <row r="678" ht="18.75" customHeight="1">
      <c r="A678" s="5"/>
      <c r="B678" s="5"/>
      <c r="C678" s="5"/>
      <c r="D678" s="5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6"/>
      <c r="BF678" s="56"/>
      <c r="BG678" s="56"/>
      <c r="BH678" s="56"/>
      <c r="BI678" s="56"/>
      <c r="BJ678" s="56"/>
      <c r="BK678" s="56"/>
      <c r="BL678" s="56"/>
      <c r="BM678" s="56"/>
      <c r="BN678" s="56"/>
      <c r="BO678" s="56"/>
      <c r="BP678" s="56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</row>
    <row r="679" ht="18.75" customHeight="1">
      <c r="A679" s="5"/>
      <c r="B679" s="5"/>
      <c r="C679" s="5"/>
      <c r="D679" s="5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56"/>
      <c r="BI679" s="56"/>
      <c r="BJ679" s="56"/>
      <c r="BK679" s="56"/>
      <c r="BL679" s="56"/>
      <c r="BM679" s="56"/>
      <c r="BN679" s="56"/>
      <c r="BO679" s="56"/>
      <c r="BP679" s="56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</row>
    <row r="680" ht="18.75" customHeight="1">
      <c r="A680" s="5"/>
      <c r="B680" s="5"/>
      <c r="C680" s="5"/>
      <c r="D680" s="5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56"/>
      <c r="BI680" s="56"/>
      <c r="BJ680" s="56"/>
      <c r="BK680" s="56"/>
      <c r="BL680" s="56"/>
      <c r="BM680" s="56"/>
      <c r="BN680" s="56"/>
      <c r="BO680" s="56"/>
      <c r="BP680" s="56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</row>
    <row r="681" ht="18.75" customHeight="1">
      <c r="A681" s="5"/>
      <c r="B681" s="5"/>
      <c r="C681" s="5"/>
      <c r="D681" s="5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/>
      <c r="BI681" s="56"/>
      <c r="BJ681" s="56"/>
      <c r="BK681" s="56"/>
      <c r="BL681" s="56"/>
      <c r="BM681" s="56"/>
      <c r="BN681" s="56"/>
      <c r="BO681" s="56"/>
      <c r="BP681" s="56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</row>
    <row r="682" ht="18.75" customHeight="1">
      <c r="A682" s="5"/>
      <c r="B682" s="5"/>
      <c r="C682" s="5"/>
      <c r="D682" s="5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  <c r="BI682" s="56"/>
      <c r="BJ682" s="56"/>
      <c r="BK682" s="56"/>
      <c r="BL682" s="56"/>
      <c r="BM682" s="56"/>
      <c r="BN682" s="56"/>
      <c r="BO682" s="56"/>
      <c r="BP682" s="56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</row>
    <row r="683" ht="18.75" customHeight="1">
      <c r="A683" s="5"/>
      <c r="B683" s="5"/>
      <c r="C683" s="5"/>
      <c r="D683" s="5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6"/>
      <c r="BF683" s="56"/>
      <c r="BG683" s="56"/>
      <c r="BH683" s="56"/>
      <c r="BI683" s="56"/>
      <c r="BJ683" s="56"/>
      <c r="BK683" s="56"/>
      <c r="BL683" s="56"/>
      <c r="BM683" s="56"/>
      <c r="BN683" s="56"/>
      <c r="BO683" s="56"/>
      <c r="BP683" s="56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</row>
    <row r="684" ht="18.75" customHeight="1">
      <c r="A684" s="5"/>
      <c r="B684" s="5"/>
      <c r="C684" s="5"/>
      <c r="D684" s="5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/>
      <c r="BI684" s="56"/>
      <c r="BJ684" s="56"/>
      <c r="BK684" s="56"/>
      <c r="BL684" s="56"/>
      <c r="BM684" s="56"/>
      <c r="BN684" s="56"/>
      <c r="BO684" s="56"/>
      <c r="BP684" s="56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</row>
    <row r="685" ht="18.75" customHeight="1">
      <c r="A685" s="5"/>
      <c r="B685" s="5"/>
      <c r="C685" s="5"/>
      <c r="D685" s="5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56"/>
      <c r="BI685" s="56"/>
      <c r="BJ685" s="56"/>
      <c r="BK685" s="56"/>
      <c r="BL685" s="56"/>
      <c r="BM685" s="56"/>
      <c r="BN685" s="56"/>
      <c r="BO685" s="56"/>
      <c r="BP685" s="56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</row>
    <row r="686" ht="18.75" customHeight="1">
      <c r="A686" s="5"/>
      <c r="B686" s="5"/>
      <c r="C686" s="5"/>
      <c r="D686" s="5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/>
      <c r="BF686" s="56"/>
      <c r="BG686" s="56"/>
      <c r="BH686" s="56"/>
      <c r="BI686" s="56"/>
      <c r="BJ686" s="56"/>
      <c r="BK686" s="56"/>
      <c r="BL686" s="56"/>
      <c r="BM686" s="56"/>
      <c r="BN686" s="56"/>
      <c r="BO686" s="56"/>
      <c r="BP686" s="56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</row>
    <row r="687" ht="18.75" customHeight="1">
      <c r="A687" s="5"/>
      <c r="B687" s="5"/>
      <c r="C687" s="5"/>
      <c r="D687" s="5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/>
      <c r="BI687" s="56"/>
      <c r="BJ687" s="56"/>
      <c r="BK687" s="56"/>
      <c r="BL687" s="56"/>
      <c r="BM687" s="56"/>
      <c r="BN687" s="56"/>
      <c r="BO687" s="56"/>
      <c r="BP687" s="56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</row>
    <row r="688" ht="18.75" customHeight="1">
      <c r="A688" s="5"/>
      <c r="B688" s="5"/>
      <c r="C688" s="5"/>
      <c r="D688" s="5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56"/>
      <c r="BI688" s="56"/>
      <c r="BJ688" s="56"/>
      <c r="BK688" s="56"/>
      <c r="BL688" s="56"/>
      <c r="BM688" s="56"/>
      <c r="BN688" s="56"/>
      <c r="BO688" s="56"/>
      <c r="BP688" s="56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</row>
    <row r="689" ht="18.75" customHeight="1">
      <c r="A689" s="5"/>
      <c r="B689" s="5"/>
      <c r="C689" s="5"/>
      <c r="D689" s="5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56"/>
      <c r="BI689" s="56"/>
      <c r="BJ689" s="56"/>
      <c r="BK689" s="56"/>
      <c r="BL689" s="56"/>
      <c r="BM689" s="56"/>
      <c r="BN689" s="56"/>
      <c r="BO689" s="56"/>
      <c r="BP689" s="56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</row>
    <row r="690" ht="18.75" customHeight="1">
      <c r="A690" s="5"/>
      <c r="B690" s="5"/>
      <c r="C690" s="5"/>
      <c r="D690" s="5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</row>
    <row r="691" ht="18.75" customHeight="1">
      <c r="A691" s="5"/>
      <c r="B691" s="5"/>
      <c r="C691" s="5"/>
      <c r="D691" s="5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6"/>
      <c r="BF691" s="56"/>
      <c r="BG691" s="56"/>
      <c r="BH691" s="56"/>
      <c r="BI691" s="56"/>
      <c r="BJ691" s="56"/>
      <c r="BK691" s="56"/>
      <c r="BL691" s="56"/>
      <c r="BM691" s="56"/>
      <c r="BN691" s="56"/>
      <c r="BO691" s="56"/>
      <c r="BP691" s="56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</row>
    <row r="692" ht="18.75" customHeight="1">
      <c r="A692" s="5"/>
      <c r="B692" s="5"/>
      <c r="C692" s="5"/>
      <c r="D692" s="5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  <c r="BG692" s="56"/>
      <c r="BH692" s="56"/>
      <c r="BI692" s="56"/>
      <c r="BJ692" s="56"/>
      <c r="BK692" s="56"/>
      <c r="BL692" s="56"/>
      <c r="BM692" s="56"/>
      <c r="BN692" s="56"/>
      <c r="BO692" s="56"/>
      <c r="BP692" s="56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</row>
    <row r="693" ht="18.75" customHeight="1">
      <c r="A693" s="5"/>
      <c r="B693" s="5"/>
      <c r="C693" s="5"/>
      <c r="D693" s="5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56"/>
      <c r="BI693" s="56"/>
      <c r="BJ693" s="56"/>
      <c r="BK693" s="56"/>
      <c r="BL693" s="56"/>
      <c r="BM693" s="56"/>
      <c r="BN693" s="56"/>
      <c r="BO693" s="56"/>
      <c r="BP693" s="56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</row>
    <row r="694" ht="18.75" customHeight="1">
      <c r="A694" s="5"/>
      <c r="B694" s="5"/>
      <c r="C694" s="5"/>
      <c r="D694" s="5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6"/>
      <c r="BF694" s="56"/>
      <c r="BG694" s="56"/>
      <c r="BH694" s="56"/>
      <c r="BI694" s="56"/>
      <c r="BJ694" s="56"/>
      <c r="BK694" s="56"/>
      <c r="BL694" s="56"/>
      <c r="BM694" s="56"/>
      <c r="BN694" s="56"/>
      <c r="BO694" s="56"/>
      <c r="BP694" s="56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</row>
    <row r="695" ht="18.75" customHeight="1">
      <c r="A695" s="5"/>
      <c r="B695" s="5"/>
      <c r="C695" s="5"/>
      <c r="D695" s="5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  <c r="BI695" s="56"/>
      <c r="BJ695" s="56"/>
      <c r="BK695" s="56"/>
      <c r="BL695" s="56"/>
      <c r="BM695" s="56"/>
      <c r="BN695" s="56"/>
      <c r="BO695" s="56"/>
      <c r="BP695" s="56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</row>
    <row r="696" ht="18.75" customHeight="1">
      <c r="A696" s="5"/>
      <c r="B696" s="5"/>
      <c r="C696" s="5"/>
      <c r="D696" s="5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56"/>
      <c r="BI696" s="56"/>
      <c r="BJ696" s="56"/>
      <c r="BK696" s="56"/>
      <c r="BL696" s="56"/>
      <c r="BM696" s="56"/>
      <c r="BN696" s="56"/>
      <c r="BO696" s="56"/>
      <c r="BP696" s="56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</row>
    <row r="697" ht="18.75" customHeight="1">
      <c r="A697" s="5"/>
      <c r="B697" s="5"/>
      <c r="C697" s="5"/>
      <c r="D697" s="5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  <c r="BI697" s="56"/>
      <c r="BJ697" s="56"/>
      <c r="BK697" s="56"/>
      <c r="BL697" s="56"/>
      <c r="BM697" s="56"/>
      <c r="BN697" s="56"/>
      <c r="BO697" s="56"/>
      <c r="BP697" s="56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</row>
    <row r="698" ht="18.75" customHeight="1">
      <c r="A698" s="5"/>
      <c r="B698" s="5"/>
      <c r="C698" s="5"/>
      <c r="D698" s="5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6"/>
      <c r="BF698" s="56"/>
      <c r="BG698" s="56"/>
      <c r="BH698" s="56"/>
      <c r="BI698" s="56"/>
      <c r="BJ698" s="56"/>
      <c r="BK698" s="56"/>
      <c r="BL698" s="56"/>
      <c r="BM698" s="56"/>
      <c r="BN698" s="56"/>
      <c r="BO698" s="56"/>
      <c r="BP698" s="56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</row>
    <row r="699" ht="18.75" customHeight="1">
      <c r="A699" s="5"/>
      <c r="B699" s="5"/>
      <c r="C699" s="5"/>
      <c r="D699" s="5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  <c r="BI699" s="56"/>
      <c r="BJ699" s="56"/>
      <c r="BK699" s="56"/>
      <c r="BL699" s="56"/>
      <c r="BM699" s="56"/>
      <c r="BN699" s="56"/>
      <c r="BO699" s="56"/>
      <c r="BP699" s="56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</row>
    <row r="700" ht="18.75" customHeight="1">
      <c r="A700" s="5"/>
      <c r="B700" s="5"/>
      <c r="C700" s="5"/>
      <c r="D700" s="5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  <c r="BI700" s="56"/>
      <c r="BJ700" s="56"/>
      <c r="BK700" s="56"/>
      <c r="BL700" s="56"/>
      <c r="BM700" s="56"/>
      <c r="BN700" s="56"/>
      <c r="BO700" s="56"/>
      <c r="BP700" s="56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</row>
    <row r="701" ht="18.75" customHeight="1">
      <c r="A701" s="5"/>
      <c r="B701" s="5"/>
      <c r="C701" s="5"/>
      <c r="D701" s="5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56"/>
      <c r="BI701" s="56"/>
      <c r="BJ701" s="56"/>
      <c r="BK701" s="56"/>
      <c r="BL701" s="56"/>
      <c r="BM701" s="56"/>
      <c r="BN701" s="56"/>
      <c r="BO701" s="56"/>
      <c r="BP701" s="56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</row>
    <row r="702" ht="18.75" customHeight="1">
      <c r="A702" s="5"/>
      <c r="B702" s="5"/>
      <c r="C702" s="5"/>
      <c r="D702" s="5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6"/>
      <c r="BF702" s="56"/>
      <c r="BG702" s="56"/>
      <c r="BH702" s="56"/>
      <c r="BI702" s="56"/>
      <c r="BJ702" s="56"/>
      <c r="BK702" s="56"/>
      <c r="BL702" s="56"/>
      <c r="BM702" s="56"/>
      <c r="BN702" s="56"/>
      <c r="BO702" s="56"/>
      <c r="BP702" s="56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</row>
    <row r="703" ht="18.75" customHeight="1">
      <c r="A703" s="5"/>
      <c r="B703" s="5"/>
      <c r="C703" s="5"/>
      <c r="D703" s="5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</row>
    <row r="704" ht="18.75" customHeight="1">
      <c r="A704" s="5"/>
      <c r="B704" s="5"/>
      <c r="C704" s="5"/>
      <c r="D704" s="5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  <c r="BI704" s="56"/>
      <c r="BJ704" s="56"/>
      <c r="BK704" s="56"/>
      <c r="BL704" s="56"/>
      <c r="BM704" s="56"/>
      <c r="BN704" s="56"/>
      <c r="BO704" s="56"/>
      <c r="BP704" s="56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</row>
    <row r="705" ht="18.75" customHeight="1">
      <c r="A705" s="5"/>
      <c r="B705" s="5"/>
      <c r="C705" s="5"/>
      <c r="D705" s="5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  <c r="BI705" s="56"/>
      <c r="BJ705" s="56"/>
      <c r="BK705" s="56"/>
      <c r="BL705" s="56"/>
      <c r="BM705" s="56"/>
      <c r="BN705" s="56"/>
      <c r="BO705" s="56"/>
      <c r="BP705" s="56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</row>
    <row r="706" ht="18.75" customHeight="1">
      <c r="A706" s="5"/>
      <c r="B706" s="5"/>
      <c r="C706" s="5"/>
      <c r="D706" s="5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  <c r="BI706" s="56"/>
      <c r="BJ706" s="56"/>
      <c r="BK706" s="56"/>
      <c r="BL706" s="56"/>
      <c r="BM706" s="56"/>
      <c r="BN706" s="56"/>
      <c r="BO706" s="56"/>
      <c r="BP706" s="56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</row>
    <row r="707" ht="18.75" customHeight="1">
      <c r="A707" s="5"/>
      <c r="B707" s="5"/>
      <c r="C707" s="5"/>
      <c r="D707" s="5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  <c r="BI707" s="56"/>
      <c r="BJ707" s="56"/>
      <c r="BK707" s="56"/>
      <c r="BL707" s="56"/>
      <c r="BM707" s="56"/>
      <c r="BN707" s="56"/>
      <c r="BO707" s="56"/>
      <c r="BP707" s="56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</row>
    <row r="708" ht="18.75" customHeight="1">
      <c r="A708" s="5"/>
      <c r="B708" s="5"/>
      <c r="C708" s="5"/>
      <c r="D708" s="5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  <c r="BI708" s="56"/>
      <c r="BJ708" s="56"/>
      <c r="BK708" s="56"/>
      <c r="BL708" s="56"/>
      <c r="BM708" s="56"/>
      <c r="BN708" s="56"/>
      <c r="BO708" s="56"/>
      <c r="BP708" s="56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</row>
    <row r="709" ht="18.75" customHeight="1">
      <c r="A709" s="5"/>
      <c r="B709" s="5"/>
      <c r="C709" s="5"/>
      <c r="D709" s="5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  <c r="BI709" s="56"/>
      <c r="BJ709" s="56"/>
      <c r="BK709" s="56"/>
      <c r="BL709" s="56"/>
      <c r="BM709" s="56"/>
      <c r="BN709" s="56"/>
      <c r="BO709" s="56"/>
      <c r="BP709" s="56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</row>
    <row r="710" ht="18.75" customHeight="1">
      <c r="A710" s="5"/>
      <c r="B710" s="5"/>
      <c r="C710" s="5"/>
      <c r="D710" s="5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6"/>
      <c r="BP710" s="56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</row>
    <row r="711" ht="18.75" customHeight="1">
      <c r="A711" s="5"/>
      <c r="B711" s="5"/>
      <c r="C711" s="5"/>
      <c r="D711" s="5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6"/>
      <c r="BF711" s="56"/>
      <c r="BG711" s="56"/>
      <c r="BH711" s="56"/>
      <c r="BI711" s="56"/>
      <c r="BJ711" s="56"/>
      <c r="BK711" s="56"/>
      <c r="BL711" s="56"/>
      <c r="BM711" s="56"/>
      <c r="BN711" s="56"/>
      <c r="BO711" s="56"/>
      <c r="BP711" s="56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</row>
    <row r="712" ht="18.75" customHeight="1">
      <c r="A712" s="5"/>
      <c r="B712" s="5"/>
      <c r="C712" s="5"/>
      <c r="D712" s="5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56"/>
      <c r="BI712" s="56"/>
      <c r="BJ712" s="56"/>
      <c r="BK712" s="56"/>
      <c r="BL712" s="56"/>
      <c r="BM712" s="56"/>
      <c r="BN712" s="56"/>
      <c r="BO712" s="56"/>
      <c r="BP712" s="56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</row>
    <row r="713" ht="18.75" customHeight="1">
      <c r="A713" s="5"/>
      <c r="B713" s="5"/>
      <c r="C713" s="5"/>
      <c r="D713" s="5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56"/>
      <c r="BI713" s="56"/>
      <c r="BJ713" s="56"/>
      <c r="BK713" s="56"/>
      <c r="BL713" s="56"/>
      <c r="BM713" s="56"/>
      <c r="BN713" s="56"/>
      <c r="BO713" s="56"/>
      <c r="BP713" s="56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</row>
    <row r="714" ht="18.75" customHeight="1">
      <c r="A714" s="5"/>
      <c r="B714" s="5"/>
      <c r="C714" s="5"/>
      <c r="D714" s="5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  <c r="BI714" s="56"/>
      <c r="BJ714" s="56"/>
      <c r="BK714" s="56"/>
      <c r="BL714" s="56"/>
      <c r="BM714" s="56"/>
      <c r="BN714" s="56"/>
      <c r="BO714" s="56"/>
      <c r="BP714" s="56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</row>
    <row r="715" ht="18.75" customHeight="1">
      <c r="A715" s="5"/>
      <c r="B715" s="5"/>
      <c r="C715" s="5"/>
      <c r="D715" s="5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/>
      <c r="BN715" s="56"/>
      <c r="BO715" s="56"/>
      <c r="BP715" s="56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</row>
    <row r="716" ht="18.75" customHeight="1">
      <c r="A716" s="5"/>
      <c r="B716" s="5"/>
      <c r="C716" s="5"/>
      <c r="D716" s="5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</row>
    <row r="717" ht="18.75" customHeight="1">
      <c r="A717" s="5"/>
      <c r="B717" s="5"/>
      <c r="C717" s="5"/>
      <c r="D717" s="5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</row>
    <row r="718" ht="18.75" customHeight="1">
      <c r="A718" s="5"/>
      <c r="B718" s="5"/>
      <c r="C718" s="5"/>
      <c r="D718" s="5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56"/>
      <c r="BI718" s="56"/>
      <c r="BJ718" s="56"/>
      <c r="BK718" s="56"/>
      <c r="BL718" s="56"/>
      <c r="BM718" s="56"/>
      <c r="BN718" s="56"/>
      <c r="BO718" s="56"/>
      <c r="BP718" s="56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</row>
    <row r="719" ht="18.75" customHeight="1">
      <c r="A719" s="5"/>
      <c r="B719" s="5"/>
      <c r="C719" s="5"/>
      <c r="D719" s="5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6"/>
      <c r="BF719" s="56"/>
      <c r="BG719" s="56"/>
      <c r="BH719" s="56"/>
      <c r="BI719" s="56"/>
      <c r="BJ719" s="56"/>
      <c r="BK719" s="56"/>
      <c r="BL719" s="56"/>
      <c r="BM719" s="56"/>
      <c r="BN719" s="56"/>
      <c r="BO719" s="56"/>
      <c r="BP719" s="56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</row>
    <row r="720" ht="18.75" customHeight="1">
      <c r="A720" s="5"/>
      <c r="B720" s="5"/>
      <c r="C720" s="5"/>
      <c r="D720" s="5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  <c r="BI720" s="56"/>
      <c r="BJ720" s="56"/>
      <c r="BK720" s="56"/>
      <c r="BL720" s="56"/>
      <c r="BM720" s="56"/>
      <c r="BN720" s="56"/>
      <c r="BO720" s="56"/>
      <c r="BP720" s="56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</row>
    <row r="721" ht="18.75" customHeight="1">
      <c r="A721" s="5"/>
      <c r="B721" s="5"/>
      <c r="C721" s="5"/>
      <c r="D721" s="5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56"/>
      <c r="BI721" s="56"/>
      <c r="BJ721" s="56"/>
      <c r="BK721" s="56"/>
      <c r="BL721" s="56"/>
      <c r="BM721" s="56"/>
      <c r="BN721" s="56"/>
      <c r="BO721" s="56"/>
      <c r="BP721" s="56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</row>
    <row r="722" ht="18.75" customHeight="1">
      <c r="A722" s="5"/>
      <c r="B722" s="5"/>
      <c r="C722" s="5"/>
      <c r="D722" s="5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56"/>
      <c r="BI722" s="56"/>
      <c r="BJ722" s="56"/>
      <c r="BK722" s="56"/>
      <c r="BL722" s="56"/>
      <c r="BM722" s="56"/>
      <c r="BN722" s="56"/>
      <c r="BO722" s="56"/>
      <c r="BP722" s="56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</row>
    <row r="723" ht="18.75" customHeight="1">
      <c r="A723" s="5"/>
      <c r="B723" s="5"/>
      <c r="C723" s="5"/>
      <c r="D723" s="5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6"/>
      <c r="BF723" s="56"/>
      <c r="BG723" s="56"/>
      <c r="BH723" s="56"/>
      <c r="BI723" s="56"/>
      <c r="BJ723" s="56"/>
      <c r="BK723" s="56"/>
      <c r="BL723" s="56"/>
      <c r="BM723" s="56"/>
      <c r="BN723" s="56"/>
      <c r="BO723" s="56"/>
      <c r="BP723" s="56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</row>
    <row r="724" ht="18.75" customHeight="1">
      <c r="A724" s="5"/>
      <c r="B724" s="5"/>
      <c r="C724" s="5"/>
      <c r="D724" s="5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  <c r="BI724" s="56"/>
      <c r="BJ724" s="56"/>
      <c r="BK724" s="56"/>
      <c r="BL724" s="56"/>
      <c r="BM724" s="56"/>
      <c r="BN724" s="56"/>
      <c r="BO724" s="56"/>
      <c r="BP724" s="56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</row>
    <row r="725" ht="18.75" customHeight="1">
      <c r="A725" s="5"/>
      <c r="B725" s="5"/>
      <c r="C725" s="5"/>
      <c r="D725" s="5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  <c r="BI725" s="56"/>
      <c r="BJ725" s="56"/>
      <c r="BK725" s="56"/>
      <c r="BL725" s="56"/>
      <c r="BM725" s="56"/>
      <c r="BN725" s="56"/>
      <c r="BO725" s="56"/>
      <c r="BP725" s="56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</row>
    <row r="726" ht="18.75" customHeight="1">
      <c r="A726" s="5"/>
      <c r="B726" s="5"/>
      <c r="C726" s="5"/>
      <c r="D726" s="5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  <c r="BI726" s="56"/>
      <c r="BJ726" s="56"/>
      <c r="BK726" s="56"/>
      <c r="BL726" s="56"/>
      <c r="BM726" s="56"/>
      <c r="BN726" s="56"/>
      <c r="BO726" s="56"/>
      <c r="BP726" s="56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</row>
    <row r="727" ht="18.75" customHeight="1">
      <c r="A727" s="5"/>
      <c r="B727" s="5"/>
      <c r="C727" s="5"/>
      <c r="D727" s="5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</row>
    <row r="728" ht="18.75" customHeight="1">
      <c r="A728" s="5"/>
      <c r="B728" s="5"/>
      <c r="C728" s="5"/>
      <c r="D728" s="5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  <c r="BI728" s="56"/>
      <c r="BJ728" s="56"/>
      <c r="BK728" s="56"/>
      <c r="BL728" s="56"/>
      <c r="BM728" s="56"/>
      <c r="BN728" s="56"/>
      <c r="BO728" s="56"/>
      <c r="BP728" s="56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</row>
    <row r="729" ht="18.75" customHeight="1">
      <c r="A729" s="5"/>
      <c r="B729" s="5"/>
      <c r="C729" s="5"/>
      <c r="D729" s="5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56"/>
      <c r="BI729" s="56"/>
      <c r="BJ729" s="56"/>
      <c r="BK729" s="56"/>
      <c r="BL729" s="56"/>
      <c r="BM729" s="56"/>
      <c r="BN729" s="56"/>
      <c r="BO729" s="56"/>
      <c r="BP729" s="56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</row>
    <row r="730" ht="18.75" customHeight="1">
      <c r="A730" s="5"/>
      <c r="B730" s="5"/>
      <c r="C730" s="5"/>
      <c r="D730" s="5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  <c r="BI730" s="56"/>
      <c r="BJ730" s="56"/>
      <c r="BK730" s="56"/>
      <c r="BL730" s="56"/>
      <c r="BM730" s="56"/>
      <c r="BN730" s="56"/>
      <c r="BO730" s="56"/>
      <c r="BP730" s="56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</row>
    <row r="731" ht="18.75" customHeight="1">
      <c r="A731" s="5"/>
      <c r="B731" s="5"/>
      <c r="C731" s="5"/>
      <c r="D731" s="5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/>
      <c r="BF731" s="56"/>
      <c r="BG731" s="56"/>
      <c r="BH731" s="56"/>
      <c r="BI731" s="56"/>
      <c r="BJ731" s="56"/>
      <c r="BK731" s="56"/>
      <c r="BL731" s="56"/>
      <c r="BM731" s="56"/>
      <c r="BN731" s="56"/>
      <c r="BO731" s="56"/>
      <c r="BP731" s="56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</row>
    <row r="732" ht="18.75" customHeight="1">
      <c r="A732" s="5"/>
      <c r="B732" s="5"/>
      <c r="C732" s="5"/>
      <c r="D732" s="5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</row>
    <row r="733" ht="18.75" customHeight="1">
      <c r="A733" s="5"/>
      <c r="B733" s="5"/>
      <c r="C733" s="5"/>
      <c r="D733" s="5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6"/>
      <c r="BF733" s="56"/>
      <c r="BG733" s="56"/>
      <c r="BH733" s="56"/>
      <c r="BI733" s="56"/>
      <c r="BJ733" s="56"/>
      <c r="BK733" s="56"/>
      <c r="BL733" s="56"/>
      <c r="BM733" s="56"/>
      <c r="BN733" s="56"/>
      <c r="BO733" s="56"/>
      <c r="BP733" s="56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</row>
    <row r="734" ht="18.75" customHeight="1">
      <c r="A734" s="5"/>
      <c r="B734" s="5"/>
      <c r="C734" s="5"/>
      <c r="D734" s="5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56"/>
      <c r="BI734" s="56"/>
      <c r="BJ734" s="56"/>
      <c r="BK734" s="56"/>
      <c r="BL734" s="56"/>
      <c r="BM734" s="56"/>
      <c r="BN734" s="56"/>
      <c r="BO734" s="56"/>
      <c r="BP734" s="56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</row>
    <row r="735" ht="18.75" customHeight="1">
      <c r="A735" s="5"/>
      <c r="B735" s="5"/>
      <c r="C735" s="5"/>
      <c r="D735" s="5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6"/>
      <c r="BF735" s="56"/>
      <c r="BG735" s="56"/>
      <c r="BH735" s="56"/>
      <c r="BI735" s="56"/>
      <c r="BJ735" s="56"/>
      <c r="BK735" s="56"/>
      <c r="BL735" s="56"/>
      <c r="BM735" s="56"/>
      <c r="BN735" s="56"/>
      <c r="BO735" s="56"/>
      <c r="BP735" s="56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</row>
    <row r="736" ht="18.75" customHeight="1">
      <c r="A736" s="5"/>
      <c r="B736" s="5"/>
      <c r="C736" s="5"/>
      <c r="D736" s="5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6"/>
      <c r="BF736" s="56"/>
      <c r="BG736" s="56"/>
      <c r="BH736" s="56"/>
      <c r="BI736" s="56"/>
      <c r="BJ736" s="56"/>
      <c r="BK736" s="56"/>
      <c r="BL736" s="56"/>
      <c r="BM736" s="56"/>
      <c r="BN736" s="56"/>
      <c r="BO736" s="56"/>
      <c r="BP736" s="56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</row>
    <row r="737" ht="18.75" customHeight="1">
      <c r="A737" s="5"/>
      <c r="B737" s="5"/>
      <c r="C737" s="5"/>
      <c r="D737" s="5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  <c r="BI737" s="56"/>
      <c r="BJ737" s="56"/>
      <c r="BK737" s="56"/>
      <c r="BL737" s="56"/>
      <c r="BM737" s="56"/>
      <c r="BN737" s="56"/>
      <c r="BO737" s="56"/>
      <c r="BP737" s="56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</row>
    <row r="738" ht="18.75" customHeight="1">
      <c r="A738" s="5"/>
      <c r="B738" s="5"/>
      <c r="C738" s="5"/>
      <c r="D738" s="5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  <c r="BI738" s="56"/>
      <c r="BJ738" s="56"/>
      <c r="BK738" s="56"/>
      <c r="BL738" s="56"/>
      <c r="BM738" s="56"/>
      <c r="BN738" s="56"/>
      <c r="BO738" s="56"/>
      <c r="BP738" s="56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</row>
    <row r="739" ht="18.75" customHeight="1">
      <c r="A739" s="5"/>
      <c r="B739" s="5"/>
      <c r="C739" s="5"/>
      <c r="D739" s="5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  <c r="BI739" s="56"/>
      <c r="BJ739" s="56"/>
      <c r="BK739" s="56"/>
      <c r="BL739" s="56"/>
      <c r="BM739" s="56"/>
      <c r="BN739" s="56"/>
      <c r="BO739" s="56"/>
      <c r="BP739" s="56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</row>
    <row r="740" ht="18.75" customHeight="1">
      <c r="A740" s="5"/>
      <c r="B740" s="5"/>
      <c r="C740" s="5"/>
      <c r="D740" s="5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  <c r="BI740" s="56"/>
      <c r="BJ740" s="56"/>
      <c r="BK740" s="56"/>
      <c r="BL740" s="56"/>
      <c r="BM740" s="56"/>
      <c r="BN740" s="56"/>
      <c r="BO740" s="56"/>
      <c r="BP740" s="56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</row>
    <row r="741" ht="18.75" customHeight="1">
      <c r="A741" s="5"/>
      <c r="B741" s="5"/>
      <c r="C741" s="5"/>
      <c r="D741" s="5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</row>
    <row r="742" ht="18.75" customHeight="1">
      <c r="A742" s="5"/>
      <c r="B742" s="5"/>
      <c r="C742" s="5"/>
      <c r="D742" s="5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56"/>
      <c r="BI742" s="56"/>
      <c r="BJ742" s="56"/>
      <c r="BK742" s="56"/>
      <c r="BL742" s="56"/>
      <c r="BM742" s="56"/>
      <c r="BN742" s="56"/>
      <c r="BO742" s="56"/>
      <c r="BP742" s="56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</row>
    <row r="743" ht="18.75" customHeight="1">
      <c r="A743" s="5"/>
      <c r="B743" s="5"/>
      <c r="C743" s="5"/>
      <c r="D743" s="5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6"/>
      <c r="BF743" s="56"/>
      <c r="BG743" s="56"/>
      <c r="BH743" s="56"/>
      <c r="BI743" s="56"/>
      <c r="BJ743" s="56"/>
      <c r="BK743" s="56"/>
      <c r="BL743" s="56"/>
      <c r="BM743" s="56"/>
      <c r="BN743" s="56"/>
      <c r="BO743" s="56"/>
      <c r="BP743" s="56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</row>
    <row r="744" ht="18.75" customHeight="1">
      <c r="A744" s="5"/>
      <c r="B744" s="5"/>
      <c r="C744" s="5"/>
      <c r="D744" s="5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  <c r="BI744" s="56"/>
      <c r="BJ744" s="56"/>
      <c r="BK744" s="56"/>
      <c r="BL744" s="56"/>
      <c r="BM744" s="56"/>
      <c r="BN744" s="56"/>
      <c r="BO744" s="56"/>
      <c r="BP744" s="56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</row>
    <row r="745" ht="18.75" customHeight="1">
      <c r="A745" s="5"/>
      <c r="B745" s="5"/>
      <c r="C745" s="5"/>
      <c r="D745" s="5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56"/>
      <c r="BI745" s="56"/>
      <c r="BJ745" s="56"/>
      <c r="BK745" s="56"/>
      <c r="BL745" s="56"/>
      <c r="BM745" s="56"/>
      <c r="BN745" s="56"/>
      <c r="BO745" s="56"/>
      <c r="BP745" s="56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</row>
    <row r="746" ht="18.75" customHeight="1">
      <c r="A746" s="5"/>
      <c r="B746" s="5"/>
      <c r="C746" s="5"/>
      <c r="D746" s="5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56"/>
      <c r="BI746" s="56"/>
      <c r="BJ746" s="56"/>
      <c r="BK746" s="56"/>
      <c r="BL746" s="56"/>
      <c r="BM746" s="56"/>
      <c r="BN746" s="56"/>
      <c r="BO746" s="56"/>
      <c r="BP746" s="56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</row>
    <row r="747" ht="18.75" customHeight="1">
      <c r="A747" s="5"/>
      <c r="B747" s="5"/>
      <c r="C747" s="5"/>
      <c r="D747" s="5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</row>
    <row r="748" ht="18.75" customHeight="1">
      <c r="A748" s="5"/>
      <c r="B748" s="5"/>
      <c r="C748" s="5"/>
      <c r="D748" s="5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/>
      <c r="BN748" s="56"/>
      <c r="BO748" s="56"/>
      <c r="BP748" s="56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</row>
    <row r="749" ht="18.75" customHeight="1">
      <c r="A749" s="5"/>
      <c r="B749" s="5"/>
      <c r="C749" s="5"/>
      <c r="D749" s="5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56"/>
      <c r="BH749" s="56"/>
      <c r="BI749" s="56"/>
      <c r="BJ749" s="56"/>
      <c r="BK749" s="56"/>
      <c r="BL749" s="56"/>
      <c r="BM749" s="56"/>
      <c r="BN749" s="56"/>
      <c r="BO749" s="56"/>
      <c r="BP749" s="56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</row>
    <row r="750" ht="18.75" customHeight="1">
      <c r="A750" s="5"/>
      <c r="B750" s="5"/>
      <c r="C750" s="5"/>
      <c r="D750" s="5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6"/>
      <c r="BP750" s="56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</row>
    <row r="751" ht="18.75" customHeight="1">
      <c r="A751" s="5"/>
      <c r="B751" s="5"/>
      <c r="C751" s="5"/>
      <c r="D751" s="5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/>
      <c r="BM751" s="56"/>
      <c r="BN751" s="56"/>
      <c r="BO751" s="56"/>
      <c r="BP751" s="56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</row>
    <row r="752" ht="18.75" customHeight="1">
      <c r="A752" s="5"/>
      <c r="B752" s="5"/>
      <c r="C752" s="5"/>
      <c r="D752" s="5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56"/>
      <c r="BG752" s="56"/>
      <c r="BH752" s="56"/>
      <c r="BI752" s="56"/>
      <c r="BJ752" s="56"/>
      <c r="BK752" s="56"/>
      <c r="BL752" s="56"/>
      <c r="BM752" s="56"/>
      <c r="BN752" s="56"/>
      <c r="BO752" s="56"/>
      <c r="BP752" s="56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</row>
    <row r="753" ht="18.75" customHeight="1">
      <c r="A753" s="5"/>
      <c r="B753" s="5"/>
      <c r="C753" s="5"/>
      <c r="D753" s="5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  <c r="BI753" s="56"/>
      <c r="BJ753" s="56"/>
      <c r="BK753" s="56"/>
      <c r="BL753" s="56"/>
      <c r="BM753" s="56"/>
      <c r="BN753" s="56"/>
      <c r="BO753" s="56"/>
      <c r="BP753" s="56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</row>
    <row r="754" ht="18.75" customHeight="1">
      <c r="A754" s="5"/>
      <c r="B754" s="5"/>
      <c r="C754" s="5"/>
      <c r="D754" s="5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</row>
    <row r="755" ht="18.75" customHeight="1">
      <c r="A755" s="5"/>
      <c r="B755" s="5"/>
      <c r="C755" s="5"/>
      <c r="D755" s="5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  <c r="BI755" s="56"/>
      <c r="BJ755" s="56"/>
      <c r="BK755" s="56"/>
      <c r="BL755" s="56"/>
      <c r="BM755" s="56"/>
      <c r="BN755" s="56"/>
      <c r="BO755" s="56"/>
      <c r="BP755" s="56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</row>
    <row r="756" ht="18.75" customHeight="1">
      <c r="A756" s="5"/>
      <c r="B756" s="5"/>
      <c r="C756" s="5"/>
      <c r="D756" s="5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6"/>
      <c r="BF756" s="56"/>
      <c r="BG756" s="56"/>
      <c r="BH756" s="56"/>
      <c r="BI756" s="56"/>
      <c r="BJ756" s="56"/>
      <c r="BK756" s="56"/>
      <c r="BL756" s="56"/>
      <c r="BM756" s="56"/>
      <c r="BN756" s="56"/>
      <c r="BO756" s="56"/>
      <c r="BP756" s="56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</row>
    <row r="757" ht="18.75" customHeight="1">
      <c r="A757" s="5"/>
      <c r="B757" s="5"/>
      <c r="C757" s="5"/>
      <c r="D757" s="5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6"/>
      <c r="BF757" s="56"/>
      <c r="BG757" s="56"/>
      <c r="BH757" s="56"/>
      <c r="BI757" s="56"/>
      <c r="BJ757" s="56"/>
      <c r="BK757" s="56"/>
      <c r="BL757" s="56"/>
      <c r="BM757" s="56"/>
      <c r="BN757" s="56"/>
      <c r="BO757" s="56"/>
      <c r="BP757" s="56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</row>
    <row r="758" ht="18.75" customHeight="1">
      <c r="A758" s="5"/>
      <c r="B758" s="5"/>
      <c r="C758" s="5"/>
      <c r="D758" s="5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/>
      <c r="BI758" s="56"/>
      <c r="BJ758" s="56"/>
      <c r="BK758" s="56"/>
      <c r="BL758" s="56"/>
      <c r="BM758" s="56"/>
      <c r="BN758" s="56"/>
      <c r="BO758" s="56"/>
      <c r="BP758" s="56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</row>
    <row r="759" ht="18.75" customHeight="1">
      <c r="A759" s="5"/>
      <c r="B759" s="5"/>
      <c r="C759" s="5"/>
      <c r="D759" s="5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  <c r="BI759" s="56"/>
      <c r="BJ759" s="56"/>
      <c r="BK759" s="56"/>
      <c r="BL759" s="56"/>
      <c r="BM759" s="56"/>
      <c r="BN759" s="56"/>
      <c r="BO759" s="56"/>
      <c r="BP759" s="56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</row>
    <row r="760" ht="18.75" customHeight="1">
      <c r="A760" s="5"/>
      <c r="B760" s="5"/>
      <c r="C760" s="5"/>
      <c r="D760" s="5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  <c r="BI760" s="56"/>
      <c r="BJ760" s="56"/>
      <c r="BK760" s="56"/>
      <c r="BL760" s="56"/>
      <c r="BM760" s="56"/>
      <c r="BN760" s="56"/>
      <c r="BO760" s="56"/>
      <c r="BP760" s="56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</row>
    <row r="761" ht="18.75" customHeight="1">
      <c r="A761" s="5"/>
      <c r="B761" s="5"/>
      <c r="C761" s="5"/>
      <c r="D761" s="5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  <c r="BI761" s="56"/>
      <c r="BJ761" s="56"/>
      <c r="BK761" s="56"/>
      <c r="BL761" s="56"/>
      <c r="BM761" s="56"/>
      <c r="BN761" s="56"/>
      <c r="BO761" s="56"/>
      <c r="BP761" s="56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</row>
    <row r="762" ht="18.75" customHeight="1">
      <c r="A762" s="5"/>
      <c r="B762" s="5"/>
      <c r="C762" s="5"/>
      <c r="D762" s="5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  <c r="BI762" s="56"/>
      <c r="BJ762" s="56"/>
      <c r="BK762" s="56"/>
      <c r="BL762" s="56"/>
      <c r="BM762" s="56"/>
      <c r="BN762" s="56"/>
      <c r="BO762" s="56"/>
      <c r="BP762" s="56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</row>
    <row r="763" ht="18.75" customHeight="1">
      <c r="A763" s="5"/>
      <c r="B763" s="5"/>
      <c r="C763" s="5"/>
      <c r="D763" s="5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  <c r="BI763" s="56"/>
      <c r="BJ763" s="56"/>
      <c r="BK763" s="56"/>
      <c r="BL763" s="56"/>
      <c r="BM763" s="56"/>
      <c r="BN763" s="56"/>
      <c r="BO763" s="56"/>
      <c r="BP763" s="56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</row>
    <row r="764" ht="18.75" customHeight="1">
      <c r="A764" s="5"/>
      <c r="B764" s="5"/>
      <c r="C764" s="5"/>
      <c r="D764" s="5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  <c r="BI764" s="56"/>
      <c r="BJ764" s="56"/>
      <c r="BK764" s="56"/>
      <c r="BL764" s="56"/>
      <c r="BM764" s="56"/>
      <c r="BN764" s="56"/>
      <c r="BO764" s="56"/>
      <c r="BP764" s="56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</row>
    <row r="765" ht="18.75" customHeight="1">
      <c r="A765" s="5"/>
      <c r="B765" s="5"/>
      <c r="C765" s="5"/>
      <c r="D765" s="5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</row>
    <row r="766" ht="18.75" customHeight="1">
      <c r="A766" s="5"/>
      <c r="B766" s="5"/>
      <c r="C766" s="5"/>
      <c r="D766" s="5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  <c r="BI766" s="56"/>
      <c r="BJ766" s="56"/>
      <c r="BK766" s="56"/>
      <c r="BL766" s="56"/>
      <c r="BM766" s="56"/>
      <c r="BN766" s="56"/>
      <c r="BO766" s="56"/>
      <c r="BP766" s="56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</row>
    <row r="767" ht="18.75" customHeight="1">
      <c r="A767" s="5"/>
      <c r="B767" s="5"/>
      <c r="C767" s="5"/>
      <c r="D767" s="5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  <c r="BI767" s="56"/>
      <c r="BJ767" s="56"/>
      <c r="BK767" s="56"/>
      <c r="BL767" s="56"/>
      <c r="BM767" s="56"/>
      <c r="BN767" s="56"/>
      <c r="BO767" s="56"/>
      <c r="BP767" s="56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</row>
    <row r="768" ht="18.75" customHeight="1">
      <c r="A768" s="5"/>
      <c r="B768" s="5"/>
      <c r="C768" s="5"/>
      <c r="D768" s="5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  <c r="BI768" s="56"/>
      <c r="BJ768" s="56"/>
      <c r="BK768" s="56"/>
      <c r="BL768" s="56"/>
      <c r="BM768" s="56"/>
      <c r="BN768" s="56"/>
      <c r="BO768" s="56"/>
      <c r="BP768" s="56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</row>
    <row r="769" ht="18.75" customHeight="1">
      <c r="A769" s="5"/>
      <c r="B769" s="5"/>
      <c r="C769" s="5"/>
      <c r="D769" s="5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6"/>
      <c r="BF769" s="56"/>
      <c r="BG769" s="56"/>
      <c r="BH769" s="56"/>
      <c r="BI769" s="56"/>
      <c r="BJ769" s="56"/>
      <c r="BK769" s="56"/>
      <c r="BL769" s="56"/>
      <c r="BM769" s="56"/>
      <c r="BN769" s="56"/>
      <c r="BO769" s="56"/>
      <c r="BP769" s="56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</row>
    <row r="770" ht="18.75" customHeight="1">
      <c r="A770" s="5"/>
      <c r="B770" s="5"/>
      <c r="C770" s="5"/>
      <c r="D770" s="5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  <c r="BI770" s="56"/>
      <c r="BJ770" s="56"/>
      <c r="BK770" s="56"/>
      <c r="BL770" s="56"/>
      <c r="BM770" s="56"/>
      <c r="BN770" s="56"/>
      <c r="BO770" s="56"/>
      <c r="BP770" s="56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</row>
    <row r="771" ht="18.75" customHeight="1">
      <c r="A771" s="5"/>
      <c r="B771" s="5"/>
      <c r="C771" s="5"/>
      <c r="D771" s="5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56"/>
      <c r="BI771" s="56"/>
      <c r="BJ771" s="56"/>
      <c r="BK771" s="56"/>
      <c r="BL771" s="56"/>
      <c r="BM771" s="56"/>
      <c r="BN771" s="56"/>
      <c r="BO771" s="56"/>
      <c r="BP771" s="56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</row>
    <row r="772" ht="18.75" customHeight="1">
      <c r="A772" s="5"/>
      <c r="B772" s="5"/>
      <c r="C772" s="5"/>
      <c r="D772" s="5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  <c r="BI772" s="56"/>
      <c r="BJ772" s="56"/>
      <c r="BK772" s="56"/>
      <c r="BL772" s="56"/>
      <c r="BM772" s="56"/>
      <c r="BN772" s="56"/>
      <c r="BO772" s="56"/>
      <c r="BP772" s="56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</row>
    <row r="773" ht="18.75" customHeight="1">
      <c r="A773" s="5"/>
      <c r="B773" s="5"/>
      <c r="C773" s="5"/>
      <c r="D773" s="5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  <c r="BI773" s="56"/>
      <c r="BJ773" s="56"/>
      <c r="BK773" s="56"/>
      <c r="BL773" s="56"/>
      <c r="BM773" s="56"/>
      <c r="BN773" s="56"/>
      <c r="BO773" s="56"/>
      <c r="BP773" s="56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</row>
    <row r="774" ht="18.75" customHeight="1">
      <c r="A774" s="5"/>
      <c r="B774" s="5"/>
      <c r="C774" s="5"/>
      <c r="D774" s="5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6"/>
      <c r="BF774" s="56"/>
      <c r="BG774" s="56"/>
      <c r="BH774" s="56"/>
      <c r="BI774" s="56"/>
      <c r="BJ774" s="56"/>
      <c r="BK774" s="56"/>
      <c r="BL774" s="56"/>
      <c r="BM774" s="56"/>
      <c r="BN774" s="56"/>
      <c r="BO774" s="56"/>
      <c r="BP774" s="56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</row>
    <row r="775" ht="18.75" customHeight="1">
      <c r="A775" s="5"/>
      <c r="B775" s="5"/>
      <c r="C775" s="5"/>
      <c r="D775" s="5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</row>
    <row r="776" ht="18.75" customHeight="1">
      <c r="A776" s="5"/>
      <c r="B776" s="5"/>
      <c r="C776" s="5"/>
      <c r="D776" s="5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</row>
    <row r="777" ht="18.75" customHeight="1">
      <c r="A777" s="5"/>
      <c r="B777" s="5"/>
      <c r="C777" s="5"/>
      <c r="D777" s="5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  <c r="BI777" s="56"/>
      <c r="BJ777" s="56"/>
      <c r="BK777" s="56"/>
      <c r="BL777" s="56"/>
      <c r="BM777" s="56"/>
      <c r="BN777" s="56"/>
      <c r="BO777" s="56"/>
      <c r="BP777" s="56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</row>
    <row r="778" ht="18.75" customHeight="1">
      <c r="A778" s="5"/>
      <c r="B778" s="5"/>
      <c r="C778" s="5"/>
      <c r="D778" s="5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  <c r="BI778" s="56"/>
      <c r="BJ778" s="56"/>
      <c r="BK778" s="56"/>
      <c r="BL778" s="56"/>
      <c r="BM778" s="56"/>
      <c r="BN778" s="56"/>
      <c r="BO778" s="56"/>
      <c r="BP778" s="56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</row>
    <row r="779" ht="18.75" customHeight="1">
      <c r="A779" s="5"/>
      <c r="B779" s="5"/>
      <c r="C779" s="5"/>
      <c r="D779" s="5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  <c r="BI779" s="56"/>
      <c r="BJ779" s="56"/>
      <c r="BK779" s="56"/>
      <c r="BL779" s="56"/>
      <c r="BM779" s="56"/>
      <c r="BN779" s="56"/>
      <c r="BO779" s="56"/>
      <c r="BP779" s="56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</row>
    <row r="780" ht="18.75" customHeight="1">
      <c r="A780" s="5"/>
      <c r="B780" s="5"/>
      <c r="C780" s="5"/>
      <c r="D780" s="5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  <c r="BI780" s="56"/>
      <c r="BJ780" s="56"/>
      <c r="BK780" s="56"/>
      <c r="BL780" s="56"/>
      <c r="BM780" s="56"/>
      <c r="BN780" s="56"/>
      <c r="BO780" s="56"/>
      <c r="BP780" s="56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</row>
    <row r="781" ht="18.75" customHeight="1">
      <c r="A781" s="5"/>
      <c r="B781" s="5"/>
      <c r="C781" s="5"/>
      <c r="D781" s="5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  <c r="BI781" s="56"/>
      <c r="BJ781" s="56"/>
      <c r="BK781" s="56"/>
      <c r="BL781" s="56"/>
      <c r="BM781" s="56"/>
      <c r="BN781" s="56"/>
      <c r="BO781" s="56"/>
      <c r="BP781" s="56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</row>
    <row r="782" ht="18.75" customHeight="1">
      <c r="A782" s="5"/>
      <c r="B782" s="5"/>
      <c r="C782" s="5"/>
      <c r="D782" s="5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  <c r="BI782" s="56"/>
      <c r="BJ782" s="56"/>
      <c r="BK782" s="56"/>
      <c r="BL782" s="56"/>
      <c r="BM782" s="56"/>
      <c r="BN782" s="56"/>
      <c r="BO782" s="56"/>
      <c r="BP782" s="56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</row>
    <row r="783" ht="18.75" customHeight="1">
      <c r="A783" s="5"/>
      <c r="B783" s="5"/>
      <c r="C783" s="5"/>
      <c r="D783" s="5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</row>
    <row r="784" ht="18.75" customHeight="1">
      <c r="A784" s="5"/>
      <c r="B784" s="5"/>
      <c r="C784" s="5"/>
      <c r="D784" s="5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6"/>
      <c r="BF784" s="56"/>
      <c r="BG784" s="56"/>
      <c r="BH784" s="56"/>
      <c r="BI784" s="56"/>
      <c r="BJ784" s="56"/>
      <c r="BK784" s="56"/>
      <c r="BL784" s="56"/>
      <c r="BM784" s="56"/>
      <c r="BN784" s="56"/>
      <c r="BO784" s="56"/>
      <c r="BP784" s="56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</row>
    <row r="785" ht="18.75" customHeight="1">
      <c r="A785" s="5"/>
      <c r="B785" s="5"/>
      <c r="C785" s="5"/>
      <c r="D785" s="5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  <c r="BI785" s="56"/>
      <c r="BJ785" s="56"/>
      <c r="BK785" s="56"/>
      <c r="BL785" s="56"/>
      <c r="BM785" s="56"/>
      <c r="BN785" s="56"/>
      <c r="BO785" s="56"/>
      <c r="BP785" s="56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</row>
    <row r="786" ht="18.75" customHeight="1">
      <c r="A786" s="5"/>
      <c r="B786" s="5"/>
      <c r="C786" s="5"/>
      <c r="D786" s="5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</row>
    <row r="787" ht="18.75" customHeight="1">
      <c r="A787" s="5"/>
      <c r="B787" s="5"/>
      <c r="C787" s="5"/>
      <c r="D787" s="5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  <c r="BI787" s="56"/>
      <c r="BJ787" s="56"/>
      <c r="BK787" s="56"/>
      <c r="BL787" s="56"/>
      <c r="BM787" s="56"/>
      <c r="BN787" s="56"/>
      <c r="BO787" s="56"/>
      <c r="BP787" s="56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</row>
    <row r="788" ht="18.75" customHeight="1">
      <c r="A788" s="5"/>
      <c r="B788" s="5"/>
      <c r="C788" s="5"/>
      <c r="D788" s="5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/>
      <c r="BM788" s="56"/>
      <c r="BN788" s="56"/>
      <c r="BO788" s="56"/>
      <c r="BP788" s="56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</row>
    <row r="789" ht="18.75" customHeight="1">
      <c r="A789" s="5"/>
      <c r="B789" s="5"/>
      <c r="C789" s="5"/>
      <c r="D789" s="5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/>
      <c r="BJ789" s="56"/>
      <c r="BK789" s="56"/>
      <c r="BL789" s="56"/>
      <c r="BM789" s="56"/>
      <c r="BN789" s="56"/>
      <c r="BO789" s="56"/>
      <c r="BP789" s="56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</row>
    <row r="790" ht="18.75" customHeight="1">
      <c r="A790" s="5"/>
      <c r="B790" s="5"/>
      <c r="C790" s="5"/>
      <c r="D790" s="5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</row>
    <row r="791" ht="18.75" customHeight="1">
      <c r="A791" s="5"/>
      <c r="B791" s="5"/>
      <c r="C791" s="5"/>
      <c r="D791" s="5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</row>
    <row r="792" ht="18.75" customHeight="1">
      <c r="A792" s="5"/>
      <c r="B792" s="5"/>
      <c r="C792" s="5"/>
      <c r="D792" s="5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6"/>
      <c r="BF792" s="56"/>
      <c r="BG792" s="56"/>
      <c r="BH792" s="56"/>
      <c r="BI792" s="56"/>
      <c r="BJ792" s="56"/>
      <c r="BK792" s="56"/>
      <c r="BL792" s="56"/>
      <c r="BM792" s="56"/>
      <c r="BN792" s="56"/>
      <c r="BO792" s="56"/>
      <c r="BP792" s="56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</row>
    <row r="793" ht="18.75" customHeight="1">
      <c r="A793" s="5"/>
      <c r="B793" s="5"/>
      <c r="C793" s="5"/>
      <c r="D793" s="5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6"/>
      <c r="BF793" s="56"/>
      <c r="BG793" s="56"/>
      <c r="BH793" s="56"/>
      <c r="BI793" s="56"/>
      <c r="BJ793" s="56"/>
      <c r="BK793" s="56"/>
      <c r="BL793" s="56"/>
      <c r="BM793" s="56"/>
      <c r="BN793" s="56"/>
      <c r="BO793" s="56"/>
      <c r="BP793" s="56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</row>
    <row r="794" ht="18.75" customHeight="1">
      <c r="A794" s="5"/>
      <c r="B794" s="5"/>
      <c r="C794" s="5"/>
      <c r="D794" s="5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</row>
    <row r="795" ht="18.75" customHeight="1">
      <c r="A795" s="5"/>
      <c r="B795" s="5"/>
      <c r="C795" s="5"/>
      <c r="D795" s="5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/>
      <c r="BJ795" s="56"/>
      <c r="BK795" s="56"/>
      <c r="BL795" s="56"/>
      <c r="BM795" s="56"/>
      <c r="BN795" s="56"/>
      <c r="BO795" s="56"/>
      <c r="BP795" s="56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</row>
    <row r="796" ht="18.75" customHeight="1">
      <c r="A796" s="5"/>
      <c r="B796" s="5"/>
      <c r="C796" s="5"/>
      <c r="D796" s="5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  <c r="BI796" s="56"/>
      <c r="BJ796" s="56"/>
      <c r="BK796" s="56"/>
      <c r="BL796" s="56"/>
      <c r="BM796" s="56"/>
      <c r="BN796" s="56"/>
      <c r="BO796" s="56"/>
      <c r="BP796" s="56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</row>
    <row r="797" ht="18.75" customHeight="1">
      <c r="A797" s="5"/>
      <c r="B797" s="5"/>
      <c r="C797" s="5"/>
      <c r="D797" s="5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  <c r="BI797" s="56"/>
      <c r="BJ797" s="56"/>
      <c r="BK797" s="56"/>
      <c r="BL797" s="56"/>
      <c r="BM797" s="56"/>
      <c r="BN797" s="56"/>
      <c r="BO797" s="56"/>
      <c r="BP797" s="56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</row>
    <row r="798" ht="18.75" customHeight="1">
      <c r="A798" s="5"/>
      <c r="B798" s="5"/>
      <c r="C798" s="5"/>
      <c r="D798" s="5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/>
      <c r="BK798" s="56"/>
      <c r="BL798" s="56"/>
      <c r="BM798" s="56"/>
      <c r="BN798" s="56"/>
      <c r="BO798" s="56"/>
      <c r="BP798" s="56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</row>
    <row r="799" ht="18.75" customHeight="1">
      <c r="A799" s="5"/>
      <c r="B799" s="5"/>
      <c r="C799" s="5"/>
      <c r="D799" s="5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</row>
    <row r="800" ht="18.75" customHeight="1">
      <c r="A800" s="5"/>
      <c r="B800" s="5"/>
      <c r="C800" s="5"/>
      <c r="D800" s="5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6"/>
      <c r="BO800" s="56"/>
      <c r="BP800" s="56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</row>
    <row r="801" ht="18.75" customHeight="1">
      <c r="A801" s="5"/>
      <c r="B801" s="5"/>
      <c r="C801" s="5"/>
      <c r="D801" s="5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/>
      <c r="BI801" s="56"/>
      <c r="BJ801" s="56"/>
      <c r="BK801" s="56"/>
      <c r="BL801" s="56"/>
      <c r="BM801" s="56"/>
      <c r="BN801" s="56"/>
      <c r="BO801" s="56"/>
      <c r="BP801" s="56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</row>
    <row r="802" ht="18.75" customHeight="1">
      <c r="A802" s="5"/>
      <c r="B802" s="5"/>
      <c r="C802" s="5"/>
      <c r="D802" s="5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  <c r="BI802" s="56"/>
      <c r="BJ802" s="56"/>
      <c r="BK802" s="56"/>
      <c r="BL802" s="56"/>
      <c r="BM802" s="56"/>
      <c r="BN802" s="56"/>
      <c r="BO802" s="56"/>
      <c r="BP802" s="56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</row>
    <row r="803" ht="18.75" customHeight="1">
      <c r="A803" s="5"/>
      <c r="B803" s="5"/>
      <c r="C803" s="5"/>
      <c r="D803" s="5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6"/>
      <c r="BF803" s="56"/>
      <c r="BG803" s="56"/>
      <c r="BH803" s="56"/>
      <c r="BI803" s="56"/>
      <c r="BJ803" s="56"/>
      <c r="BK803" s="56"/>
      <c r="BL803" s="56"/>
      <c r="BM803" s="56"/>
      <c r="BN803" s="56"/>
      <c r="BO803" s="56"/>
      <c r="BP803" s="56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</row>
    <row r="804" ht="18.75" customHeight="1">
      <c r="A804" s="5"/>
      <c r="B804" s="5"/>
      <c r="C804" s="5"/>
      <c r="D804" s="5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6"/>
      <c r="BF804" s="56"/>
      <c r="BG804" s="56"/>
      <c r="BH804" s="56"/>
      <c r="BI804" s="56"/>
      <c r="BJ804" s="56"/>
      <c r="BK804" s="56"/>
      <c r="BL804" s="56"/>
      <c r="BM804" s="56"/>
      <c r="BN804" s="56"/>
      <c r="BO804" s="56"/>
      <c r="BP804" s="56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</row>
    <row r="805" ht="18.75" customHeight="1">
      <c r="A805" s="5"/>
      <c r="B805" s="5"/>
      <c r="C805" s="5"/>
      <c r="D805" s="5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6"/>
      <c r="BF805" s="56"/>
      <c r="BG805" s="56"/>
      <c r="BH805" s="56"/>
      <c r="BI805" s="56"/>
      <c r="BJ805" s="56"/>
      <c r="BK805" s="56"/>
      <c r="BL805" s="56"/>
      <c r="BM805" s="56"/>
      <c r="BN805" s="56"/>
      <c r="BO805" s="56"/>
      <c r="BP805" s="56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</row>
    <row r="806" ht="18.75" customHeight="1">
      <c r="A806" s="5"/>
      <c r="B806" s="5"/>
      <c r="C806" s="5"/>
      <c r="D806" s="5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  <c r="BF806" s="56"/>
      <c r="BG806" s="56"/>
      <c r="BH806" s="56"/>
      <c r="BI806" s="56"/>
      <c r="BJ806" s="56"/>
      <c r="BK806" s="56"/>
      <c r="BL806" s="56"/>
      <c r="BM806" s="56"/>
      <c r="BN806" s="56"/>
      <c r="BO806" s="56"/>
      <c r="BP806" s="56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</row>
    <row r="807" ht="18.75" customHeight="1">
      <c r="A807" s="5"/>
      <c r="B807" s="5"/>
      <c r="C807" s="5"/>
      <c r="D807" s="5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6"/>
      <c r="BF807" s="56"/>
      <c r="BG807" s="56"/>
      <c r="BH807" s="56"/>
      <c r="BI807" s="56"/>
      <c r="BJ807" s="56"/>
      <c r="BK807" s="56"/>
      <c r="BL807" s="56"/>
      <c r="BM807" s="56"/>
      <c r="BN807" s="56"/>
      <c r="BO807" s="56"/>
      <c r="BP807" s="56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</row>
    <row r="808" ht="18.75" customHeight="1">
      <c r="A808" s="5"/>
      <c r="B808" s="5"/>
      <c r="C808" s="5"/>
      <c r="D808" s="5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6"/>
      <c r="BF808" s="56"/>
      <c r="BG808" s="56"/>
      <c r="BH808" s="56"/>
      <c r="BI808" s="56"/>
      <c r="BJ808" s="56"/>
      <c r="BK808" s="56"/>
      <c r="BL808" s="56"/>
      <c r="BM808" s="56"/>
      <c r="BN808" s="56"/>
      <c r="BO808" s="56"/>
      <c r="BP808" s="56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</row>
    <row r="809" ht="18.75" customHeight="1">
      <c r="A809" s="5"/>
      <c r="B809" s="5"/>
      <c r="C809" s="5"/>
      <c r="D809" s="5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</row>
    <row r="810" ht="18.75" customHeight="1">
      <c r="A810" s="5"/>
      <c r="B810" s="5"/>
      <c r="C810" s="5"/>
      <c r="D810" s="5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  <c r="BI810" s="56"/>
      <c r="BJ810" s="56"/>
      <c r="BK810" s="56"/>
      <c r="BL810" s="56"/>
      <c r="BM810" s="56"/>
      <c r="BN810" s="56"/>
      <c r="BO810" s="56"/>
      <c r="BP810" s="56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</row>
    <row r="811" ht="18.75" customHeight="1">
      <c r="A811" s="5"/>
      <c r="B811" s="5"/>
      <c r="C811" s="5"/>
      <c r="D811" s="5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  <c r="BI811" s="56"/>
      <c r="BJ811" s="56"/>
      <c r="BK811" s="56"/>
      <c r="BL811" s="56"/>
      <c r="BM811" s="56"/>
      <c r="BN811" s="56"/>
      <c r="BO811" s="56"/>
      <c r="BP811" s="56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</row>
    <row r="812" ht="18.75" customHeight="1">
      <c r="A812" s="5"/>
      <c r="B812" s="5"/>
      <c r="C812" s="5"/>
      <c r="D812" s="5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6"/>
      <c r="BF812" s="56"/>
      <c r="BG812" s="56"/>
      <c r="BH812" s="56"/>
      <c r="BI812" s="56"/>
      <c r="BJ812" s="56"/>
      <c r="BK812" s="56"/>
      <c r="BL812" s="56"/>
      <c r="BM812" s="56"/>
      <c r="BN812" s="56"/>
      <c r="BO812" s="56"/>
      <c r="BP812" s="56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</row>
    <row r="813" ht="18.75" customHeight="1">
      <c r="A813" s="5"/>
      <c r="B813" s="5"/>
      <c r="C813" s="5"/>
      <c r="D813" s="5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6"/>
      <c r="BF813" s="56"/>
      <c r="BG813" s="56"/>
      <c r="BH813" s="56"/>
      <c r="BI813" s="56"/>
      <c r="BJ813" s="56"/>
      <c r="BK813" s="56"/>
      <c r="BL813" s="56"/>
      <c r="BM813" s="56"/>
      <c r="BN813" s="56"/>
      <c r="BO813" s="56"/>
      <c r="BP813" s="56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</row>
    <row r="814" ht="18.75" customHeight="1">
      <c r="A814" s="5"/>
      <c r="B814" s="5"/>
      <c r="C814" s="5"/>
      <c r="D814" s="5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/>
      <c r="BK814" s="56"/>
      <c r="BL814" s="56"/>
      <c r="BM814" s="56"/>
      <c r="BN814" s="56"/>
      <c r="BO814" s="56"/>
      <c r="BP814" s="56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</row>
    <row r="815" ht="18.75" customHeight="1">
      <c r="A815" s="5"/>
      <c r="B815" s="5"/>
      <c r="C815" s="5"/>
      <c r="D815" s="5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6"/>
      <c r="BF815" s="56"/>
      <c r="BG815" s="56"/>
      <c r="BH815" s="56"/>
      <c r="BI815" s="56"/>
      <c r="BJ815" s="56"/>
      <c r="BK815" s="56"/>
      <c r="BL815" s="56"/>
      <c r="BM815" s="56"/>
      <c r="BN815" s="56"/>
      <c r="BO815" s="56"/>
      <c r="BP815" s="56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</row>
    <row r="816" ht="18.75" customHeight="1">
      <c r="A816" s="5"/>
      <c r="B816" s="5"/>
      <c r="C816" s="5"/>
      <c r="D816" s="5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6"/>
      <c r="BF816" s="56"/>
      <c r="BG816" s="56"/>
      <c r="BH816" s="56"/>
      <c r="BI816" s="56"/>
      <c r="BJ816" s="56"/>
      <c r="BK816" s="56"/>
      <c r="BL816" s="56"/>
      <c r="BM816" s="56"/>
      <c r="BN816" s="56"/>
      <c r="BO816" s="56"/>
      <c r="BP816" s="56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</row>
    <row r="817" ht="18.75" customHeight="1">
      <c r="A817" s="5"/>
      <c r="B817" s="5"/>
      <c r="C817" s="5"/>
      <c r="D817" s="5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  <c r="BI817" s="56"/>
      <c r="BJ817" s="56"/>
      <c r="BK817" s="56"/>
      <c r="BL817" s="56"/>
      <c r="BM817" s="56"/>
      <c r="BN817" s="56"/>
      <c r="BO817" s="56"/>
      <c r="BP817" s="56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</row>
    <row r="818" ht="18.75" customHeight="1">
      <c r="A818" s="5"/>
      <c r="B818" s="5"/>
      <c r="C818" s="5"/>
      <c r="D818" s="5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  <c r="BI818" s="56"/>
      <c r="BJ818" s="56"/>
      <c r="BK818" s="56"/>
      <c r="BL818" s="56"/>
      <c r="BM818" s="56"/>
      <c r="BN818" s="56"/>
      <c r="BO818" s="56"/>
      <c r="BP818" s="56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</row>
    <row r="819" ht="18.75" customHeight="1">
      <c r="A819" s="5"/>
      <c r="B819" s="5"/>
      <c r="C819" s="5"/>
      <c r="D819" s="5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  <c r="BI819" s="56"/>
      <c r="BJ819" s="56"/>
      <c r="BK819" s="56"/>
      <c r="BL819" s="56"/>
      <c r="BM819" s="56"/>
      <c r="BN819" s="56"/>
      <c r="BO819" s="56"/>
      <c r="BP819" s="56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</row>
    <row r="820" ht="18.75" customHeight="1">
      <c r="A820" s="5"/>
      <c r="B820" s="5"/>
      <c r="C820" s="5"/>
      <c r="D820" s="5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  <c r="BI820" s="56"/>
      <c r="BJ820" s="56"/>
      <c r="BK820" s="56"/>
      <c r="BL820" s="56"/>
      <c r="BM820" s="56"/>
      <c r="BN820" s="56"/>
      <c r="BO820" s="56"/>
      <c r="BP820" s="56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</row>
    <row r="821" ht="18.75" customHeight="1">
      <c r="A821" s="5"/>
      <c r="B821" s="5"/>
      <c r="C821" s="5"/>
      <c r="D821" s="5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  <c r="BI821" s="56"/>
      <c r="BJ821" s="56"/>
      <c r="BK821" s="56"/>
      <c r="BL821" s="56"/>
      <c r="BM821" s="56"/>
      <c r="BN821" s="56"/>
      <c r="BO821" s="56"/>
      <c r="BP821" s="56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</row>
    <row r="822" ht="18.75" customHeight="1">
      <c r="A822" s="5"/>
      <c r="B822" s="5"/>
      <c r="C822" s="5"/>
      <c r="D822" s="5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  <c r="BI822" s="56"/>
      <c r="BJ822" s="56"/>
      <c r="BK822" s="56"/>
      <c r="BL822" s="56"/>
      <c r="BM822" s="56"/>
      <c r="BN822" s="56"/>
      <c r="BO822" s="56"/>
      <c r="BP822" s="56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</row>
    <row r="823" ht="18.75" customHeight="1">
      <c r="A823" s="5"/>
      <c r="B823" s="5"/>
      <c r="C823" s="5"/>
      <c r="D823" s="5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6"/>
      <c r="BF823" s="56"/>
      <c r="BG823" s="56"/>
      <c r="BH823" s="56"/>
      <c r="BI823" s="56"/>
      <c r="BJ823" s="56"/>
      <c r="BK823" s="56"/>
      <c r="BL823" s="56"/>
      <c r="BM823" s="56"/>
      <c r="BN823" s="56"/>
      <c r="BO823" s="56"/>
      <c r="BP823" s="56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</row>
    <row r="824" ht="18.75" customHeight="1">
      <c r="A824" s="5"/>
      <c r="B824" s="5"/>
      <c r="C824" s="5"/>
      <c r="D824" s="5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6"/>
      <c r="BF824" s="56"/>
      <c r="BG824" s="56"/>
      <c r="BH824" s="56"/>
      <c r="BI824" s="56"/>
      <c r="BJ824" s="56"/>
      <c r="BK824" s="56"/>
      <c r="BL824" s="56"/>
      <c r="BM824" s="56"/>
      <c r="BN824" s="56"/>
      <c r="BO824" s="56"/>
      <c r="BP824" s="56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</row>
    <row r="825" ht="18.75" customHeight="1">
      <c r="A825" s="5"/>
      <c r="B825" s="5"/>
      <c r="C825" s="5"/>
      <c r="D825" s="5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6"/>
      <c r="BF825" s="56"/>
      <c r="BG825" s="56"/>
      <c r="BH825" s="56"/>
      <c r="BI825" s="56"/>
      <c r="BJ825" s="56"/>
      <c r="BK825" s="56"/>
      <c r="BL825" s="56"/>
      <c r="BM825" s="56"/>
      <c r="BN825" s="56"/>
      <c r="BO825" s="56"/>
      <c r="BP825" s="56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</row>
    <row r="826" ht="18.75" customHeight="1">
      <c r="A826" s="5"/>
      <c r="B826" s="5"/>
      <c r="C826" s="5"/>
      <c r="D826" s="5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  <c r="BI826" s="56"/>
      <c r="BJ826" s="56"/>
      <c r="BK826" s="56"/>
      <c r="BL826" s="56"/>
      <c r="BM826" s="56"/>
      <c r="BN826" s="56"/>
      <c r="BO826" s="56"/>
      <c r="BP826" s="56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</row>
    <row r="827" ht="18.75" customHeight="1">
      <c r="A827" s="5"/>
      <c r="B827" s="5"/>
      <c r="C827" s="5"/>
      <c r="D827" s="5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6"/>
      <c r="BF827" s="56"/>
      <c r="BG827" s="56"/>
      <c r="BH827" s="56"/>
      <c r="BI827" s="56"/>
      <c r="BJ827" s="56"/>
      <c r="BK827" s="56"/>
      <c r="BL827" s="56"/>
      <c r="BM827" s="56"/>
      <c r="BN827" s="56"/>
      <c r="BO827" s="56"/>
      <c r="BP827" s="56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</row>
    <row r="828" ht="18.75" customHeight="1">
      <c r="A828" s="5"/>
      <c r="B828" s="5"/>
      <c r="C828" s="5"/>
      <c r="D828" s="5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</row>
    <row r="829" ht="18.75" customHeight="1">
      <c r="A829" s="5"/>
      <c r="B829" s="5"/>
      <c r="C829" s="5"/>
      <c r="D829" s="5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  <c r="BI829" s="56"/>
      <c r="BJ829" s="56"/>
      <c r="BK829" s="56"/>
      <c r="BL829" s="56"/>
      <c r="BM829" s="56"/>
      <c r="BN829" s="56"/>
      <c r="BO829" s="56"/>
      <c r="BP829" s="56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</row>
    <row r="830" ht="18.75" customHeight="1">
      <c r="A830" s="5"/>
      <c r="B830" s="5"/>
      <c r="C830" s="5"/>
      <c r="D830" s="5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6"/>
      <c r="BP830" s="56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</row>
    <row r="831" ht="18.75" customHeight="1">
      <c r="A831" s="5"/>
      <c r="B831" s="5"/>
      <c r="C831" s="5"/>
      <c r="D831" s="5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6"/>
      <c r="BF831" s="56"/>
      <c r="BG831" s="56"/>
      <c r="BH831" s="56"/>
      <c r="BI831" s="56"/>
      <c r="BJ831" s="56"/>
      <c r="BK831" s="56"/>
      <c r="BL831" s="56"/>
      <c r="BM831" s="56"/>
      <c r="BN831" s="56"/>
      <c r="BO831" s="56"/>
      <c r="BP831" s="56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</row>
    <row r="832" ht="18.75" customHeight="1">
      <c r="A832" s="5"/>
      <c r="B832" s="5"/>
      <c r="C832" s="5"/>
      <c r="D832" s="5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6"/>
      <c r="BF832" s="56"/>
      <c r="BG832" s="56"/>
      <c r="BH832" s="56"/>
      <c r="BI832" s="56"/>
      <c r="BJ832" s="56"/>
      <c r="BK832" s="56"/>
      <c r="BL832" s="56"/>
      <c r="BM832" s="56"/>
      <c r="BN832" s="56"/>
      <c r="BO832" s="56"/>
      <c r="BP832" s="56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</row>
    <row r="833" ht="18.75" customHeight="1">
      <c r="A833" s="5"/>
      <c r="B833" s="5"/>
      <c r="C833" s="5"/>
      <c r="D833" s="5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56"/>
      <c r="BH833" s="56"/>
      <c r="BI833" s="56"/>
      <c r="BJ833" s="56"/>
      <c r="BK833" s="56"/>
      <c r="BL833" s="56"/>
      <c r="BM833" s="56"/>
      <c r="BN833" s="56"/>
      <c r="BO833" s="56"/>
      <c r="BP833" s="56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</row>
    <row r="834" ht="18.75" customHeight="1">
      <c r="A834" s="5"/>
      <c r="B834" s="5"/>
      <c r="C834" s="5"/>
      <c r="D834" s="5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6"/>
      <c r="BF834" s="56"/>
      <c r="BG834" s="56"/>
      <c r="BH834" s="56"/>
      <c r="BI834" s="56"/>
      <c r="BJ834" s="56"/>
      <c r="BK834" s="56"/>
      <c r="BL834" s="56"/>
      <c r="BM834" s="56"/>
      <c r="BN834" s="56"/>
      <c r="BO834" s="56"/>
      <c r="BP834" s="56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</row>
    <row r="835" ht="18.75" customHeight="1">
      <c r="A835" s="5"/>
      <c r="B835" s="5"/>
      <c r="C835" s="5"/>
      <c r="D835" s="5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/>
      <c r="BL835" s="56"/>
      <c r="BM835" s="56"/>
      <c r="BN835" s="56"/>
      <c r="BO835" s="56"/>
      <c r="BP835" s="56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</row>
    <row r="836" ht="18.75" customHeight="1">
      <c r="A836" s="5"/>
      <c r="B836" s="5"/>
      <c r="C836" s="5"/>
      <c r="D836" s="5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6"/>
      <c r="BF836" s="56"/>
      <c r="BG836" s="56"/>
      <c r="BH836" s="56"/>
      <c r="BI836" s="56"/>
      <c r="BJ836" s="56"/>
      <c r="BK836" s="56"/>
      <c r="BL836" s="56"/>
      <c r="BM836" s="56"/>
      <c r="BN836" s="56"/>
      <c r="BO836" s="56"/>
      <c r="BP836" s="56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</row>
    <row r="837" ht="18.75" customHeight="1">
      <c r="A837" s="5"/>
      <c r="B837" s="5"/>
      <c r="C837" s="5"/>
      <c r="D837" s="5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/>
      <c r="BF837" s="56"/>
      <c r="BG837" s="56"/>
      <c r="BH837" s="56"/>
      <c r="BI837" s="56"/>
      <c r="BJ837" s="56"/>
      <c r="BK837" s="56"/>
      <c r="BL837" s="56"/>
      <c r="BM837" s="56"/>
      <c r="BN837" s="56"/>
      <c r="BO837" s="56"/>
      <c r="BP837" s="56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</row>
    <row r="838" ht="18.75" customHeight="1">
      <c r="A838" s="5"/>
      <c r="B838" s="5"/>
      <c r="C838" s="5"/>
      <c r="D838" s="5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  <c r="BI838" s="56"/>
      <c r="BJ838" s="56"/>
      <c r="BK838" s="56"/>
      <c r="BL838" s="56"/>
      <c r="BM838" s="56"/>
      <c r="BN838" s="56"/>
      <c r="BO838" s="56"/>
      <c r="BP838" s="56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</row>
    <row r="839" ht="18.75" customHeight="1">
      <c r="A839" s="5"/>
      <c r="B839" s="5"/>
      <c r="C839" s="5"/>
      <c r="D839" s="5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6"/>
      <c r="BF839" s="56"/>
      <c r="BG839" s="56"/>
      <c r="BH839" s="56"/>
      <c r="BI839" s="56"/>
      <c r="BJ839" s="56"/>
      <c r="BK839" s="56"/>
      <c r="BL839" s="56"/>
      <c r="BM839" s="56"/>
      <c r="BN839" s="56"/>
      <c r="BO839" s="56"/>
      <c r="BP839" s="56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</row>
    <row r="840" ht="18.75" customHeight="1">
      <c r="A840" s="5"/>
      <c r="B840" s="5"/>
      <c r="C840" s="5"/>
      <c r="D840" s="5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</row>
    <row r="841" ht="18.75" customHeight="1">
      <c r="A841" s="5"/>
      <c r="B841" s="5"/>
      <c r="C841" s="5"/>
      <c r="D841" s="5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6"/>
      <c r="BF841" s="56"/>
      <c r="BG841" s="56"/>
      <c r="BH841" s="56"/>
      <c r="BI841" s="56"/>
      <c r="BJ841" s="56"/>
      <c r="BK841" s="56"/>
      <c r="BL841" s="56"/>
      <c r="BM841" s="56"/>
      <c r="BN841" s="56"/>
      <c r="BO841" s="56"/>
      <c r="BP841" s="56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</row>
    <row r="842" ht="18.75" customHeight="1">
      <c r="A842" s="5"/>
      <c r="B842" s="5"/>
      <c r="C842" s="5"/>
      <c r="D842" s="5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6"/>
      <c r="BF842" s="56"/>
      <c r="BG842" s="56"/>
      <c r="BH842" s="56"/>
      <c r="BI842" s="56"/>
      <c r="BJ842" s="56"/>
      <c r="BK842" s="56"/>
      <c r="BL842" s="56"/>
      <c r="BM842" s="56"/>
      <c r="BN842" s="56"/>
      <c r="BO842" s="56"/>
      <c r="BP842" s="56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</row>
    <row r="843" ht="18.75" customHeight="1">
      <c r="A843" s="5"/>
      <c r="B843" s="5"/>
      <c r="C843" s="5"/>
      <c r="D843" s="5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6"/>
      <c r="BF843" s="56"/>
      <c r="BG843" s="56"/>
      <c r="BH843" s="56"/>
      <c r="BI843" s="56"/>
      <c r="BJ843" s="56"/>
      <c r="BK843" s="56"/>
      <c r="BL843" s="56"/>
      <c r="BM843" s="56"/>
      <c r="BN843" s="56"/>
      <c r="BO843" s="56"/>
      <c r="BP843" s="56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</row>
    <row r="844" ht="18.75" customHeight="1">
      <c r="A844" s="5"/>
      <c r="B844" s="5"/>
      <c r="C844" s="5"/>
      <c r="D844" s="5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  <c r="BI844" s="56"/>
      <c r="BJ844" s="56"/>
      <c r="BK844" s="56"/>
      <c r="BL844" s="56"/>
      <c r="BM844" s="56"/>
      <c r="BN844" s="56"/>
      <c r="BO844" s="56"/>
      <c r="BP844" s="56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</row>
    <row r="845" ht="18.75" customHeight="1">
      <c r="A845" s="5"/>
      <c r="B845" s="5"/>
      <c r="C845" s="5"/>
      <c r="D845" s="5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/>
      <c r="BL845" s="56"/>
      <c r="BM845" s="56"/>
      <c r="BN845" s="56"/>
      <c r="BO845" s="56"/>
      <c r="BP845" s="56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</row>
    <row r="846" ht="18.75" customHeight="1">
      <c r="A846" s="5"/>
      <c r="B846" s="5"/>
      <c r="C846" s="5"/>
      <c r="D846" s="5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/>
      <c r="BJ846" s="56"/>
      <c r="BK846" s="56"/>
      <c r="BL846" s="56"/>
      <c r="BM846" s="56"/>
      <c r="BN846" s="56"/>
      <c r="BO846" s="56"/>
      <c r="BP846" s="56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</row>
    <row r="847" ht="18.75" customHeight="1">
      <c r="A847" s="5"/>
      <c r="B847" s="5"/>
      <c r="C847" s="5"/>
      <c r="D847" s="5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/>
      <c r="BJ847" s="56"/>
      <c r="BK847" s="56"/>
      <c r="BL847" s="56"/>
      <c r="BM847" s="56"/>
      <c r="BN847" s="56"/>
      <c r="BO847" s="56"/>
      <c r="BP847" s="56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</row>
    <row r="848" ht="18.75" customHeight="1">
      <c r="A848" s="5"/>
      <c r="B848" s="5"/>
      <c r="C848" s="5"/>
      <c r="D848" s="5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  <c r="BI848" s="56"/>
      <c r="BJ848" s="56"/>
      <c r="BK848" s="56"/>
      <c r="BL848" s="56"/>
      <c r="BM848" s="56"/>
      <c r="BN848" s="56"/>
      <c r="BO848" s="56"/>
      <c r="BP848" s="56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</row>
    <row r="849" ht="18.75" customHeight="1">
      <c r="A849" s="5"/>
      <c r="B849" s="5"/>
      <c r="C849" s="5"/>
      <c r="D849" s="5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/>
      <c r="BP849" s="56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</row>
    <row r="850" ht="18.75" customHeight="1">
      <c r="A850" s="5"/>
      <c r="B850" s="5"/>
      <c r="C850" s="5"/>
      <c r="D850" s="5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  <c r="BI850" s="56"/>
      <c r="BJ850" s="56"/>
      <c r="BK850" s="56"/>
      <c r="BL850" s="56"/>
      <c r="BM850" s="56"/>
      <c r="BN850" s="56"/>
      <c r="BO850" s="56"/>
      <c r="BP850" s="56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</row>
    <row r="851" ht="18.75" customHeight="1">
      <c r="A851" s="5"/>
      <c r="B851" s="5"/>
      <c r="C851" s="5"/>
      <c r="D851" s="5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  <c r="BI851" s="56"/>
      <c r="BJ851" s="56"/>
      <c r="BK851" s="56"/>
      <c r="BL851" s="56"/>
      <c r="BM851" s="56"/>
      <c r="BN851" s="56"/>
      <c r="BO851" s="56"/>
      <c r="BP851" s="56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</row>
    <row r="852" ht="18.75" customHeight="1">
      <c r="A852" s="5"/>
      <c r="B852" s="5"/>
      <c r="C852" s="5"/>
      <c r="D852" s="5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6"/>
      <c r="BF852" s="56"/>
      <c r="BG852" s="56"/>
      <c r="BH852" s="56"/>
      <c r="BI852" s="56"/>
      <c r="BJ852" s="56"/>
      <c r="BK852" s="56"/>
      <c r="BL852" s="56"/>
      <c r="BM852" s="56"/>
      <c r="BN852" s="56"/>
      <c r="BO852" s="56"/>
      <c r="BP852" s="56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</row>
    <row r="853" ht="18.75" customHeight="1">
      <c r="A853" s="5"/>
      <c r="B853" s="5"/>
      <c r="C853" s="5"/>
      <c r="D853" s="5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  <c r="BI853" s="56"/>
      <c r="BJ853" s="56"/>
      <c r="BK853" s="56"/>
      <c r="BL853" s="56"/>
      <c r="BM853" s="56"/>
      <c r="BN853" s="56"/>
      <c r="BO853" s="56"/>
      <c r="BP853" s="56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</row>
    <row r="854" ht="18.75" customHeight="1">
      <c r="A854" s="5"/>
      <c r="B854" s="5"/>
      <c r="C854" s="5"/>
      <c r="D854" s="5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6"/>
      <c r="BF854" s="56"/>
      <c r="BG854" s="56"/>
      <c r="BH854" s="56"/>
      <c r="BI854" s="56"/>
      <c r="BJ854" s="56"/>
      <c r="BK854" s="56"/>
      <c r="BL854" s="56"/>
      <c r="BM854" s="56"/>
      <c r="BN854" s="56"/>
      <c r="BO854" s="56"/>
      <c r="BP854" s="56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</row>
    <row r="855" ht="18.75" customHeight="1">
      <c r="A855" s="5"/>
      <c r="B855" s="5"/>
      <c r="C855" s="5"/>
      <c r="D855" s="5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6"/>
      <c r="BF855" s="56"/>
      <c r="BG855" s="56"/>
      <c r="BH855" s="56"/>
      <c r="BI855" s="56"/>
      <c r="BJ855" s="56"/>
      <c r="BK855" s="56"/>
      <c r="BL855" s="56"/>
      <c r="BM855" s="56"/>
      <c r="BN855" s="56"/>
      <c r="BO855" s="56"/>
      <c r="BP855" s="56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</row>
    <row r="856" ht="18.75" customHeight="1">
      <c r="A856" s="5"/>
      <c r="B856" s="5"/>
      <c r="C856" s="5"/>
      <c r="D856" s="5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6"/>
      <c r="BF856" s="56"/>
      <c r="BG856" s="56"/>
      <c r="BH856" s="56"/>
      <c r="BI856" s="56"/>
      <c r="BJ856" s="56"/>
      <c r="BK856" s="56"/>
      <c r="BL856" s="56"/>
      <c r="BM856" s="56"/>
      <c r="BN856" s="56"/>
      <c r="BO856" s="56"/>
      <c r="BP856" s="56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</row>
    <row r="857" ht="18.75" customHeight="1">
      <c r="A857" s="5"/>
      <c r="B857" s="5"/>
      <c r="C857" s="5"/>
      <c r="D857" s="5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6"/>
      <c r="BF857" s="56"/>
      <c r="BG857" s="56"/>
      <c r="BH857" s="56"/>
      <c r="BI857" s="56"/>
      <c r="BJ857" s="56"/>
      <c r="BK857" s="56"/>
      <c r="BL857" s="56"/>
      <c r="BM857" s="56"/>
      <c r="BN857" s="56"/>
      <c r="BO857" s="56"/>
      <c r="BP857" s="56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</row>
    <row r="858" ht="18.75" customHeight="1">
      <c r="A858" s="5"/>
      <c r="B858" s="5"/>
      <c r="C858" s="5"/>
      <c r="D858" s="5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/>
      <c r="BK858" s="56"/>
      <c r="BL858" s="56"/>
      <c r="BM858" s="56"/>
      <c r="BN858" s="56"/>
      <c r="BO858" s="56"/>
      <c r="BP858" s="56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</row>
    <row r="859" ht="18.75" customHeight="1">
      <c r="A859" s="5"/>
      <c r="B859" s="5"/>
      <c r="C859" s="5"/>
      <c r="D859" s="5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6"/>
      <c r="BF859" s="56"/>
      <c r="BG859" s="56"/>
      <c r="BH859" s="56"/>
      <c r="BI859" s="56"/>
      <c r="BJ859" s="56"/>
      <c r="BK859" s="56"/>
      <c r="BL859" s="56"/>
      <c r="BM859" s="56"/>
      <c r="BN859" s="56"/>
      <c r="BO859" s="56"/>
      <c r="BP859" s="56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</row>
    <row r="860" ht="18.75" customHeight="1">
      <c r="A860" s="5"/>
      <c r="B860" s="5"/>
      <c r="C860" s="5"/>
      <c r="D860" s="5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  <c r="BI860" s="56"/>
      <c r="BJ860" s="56"/>
      <c r="BK860" s="56"/>
      <c r="BL860" s="56"/>
      <c r="BM860" s="56"/>
      <c r="BN860" s="56"/>
      <c r="BO860" s="56"/>
      <c r="BP860" s="56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</row>
    <row r="861" ht="18.75" customHeight="1">
      <c r="A861" s="5"/>
      <c r="B861" s="5"/>
      <c r="C861" s="5"/>
      <c r="D861" s="5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  <c r="BI861" s="56"/>
      <c r="BJ861" s="56"/>
      <c r="BK861" s="56"/>
      <c r="BL861" s="56"/>
      <c r="BM861" s="56"/>
      <c r="BN861" s="56"/>
      <c r="BO861" s="56"/>
      <c r="BP861" s="56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</row>
    <row r="862" ht="18.75" customHeight="1">
      <c r="A862" s="5"/>
      <c r="B862" s="5"/>
      <c r="C862" s="5"/>
      <c r="D862" s="5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  <c r="BI862" s="56"/>
      <c r="BJ862" s="56"/>
      <c r="BK862" s="56"/>
      <c r="BL862" s="56"/>
      <c r="BM862" s="56"/>
      <c r="BN862" s="56"/>
      <c r="BO862" s="56"/>
      <c r="BP862" s="56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</row>
    <row r="863" ht="18.75" customHeight="1">
      <c r="A863" s="5"/>
      <c r="B863" s="5"/>
      <c r="C863" s="5"/>
      <c r="D863" s="5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6"/>
      <c r="BF863" s="56"/>
      <c r="BG863" s="56"/>
      <c r="BH863" s="56"/>
      <c r="BI863" s="56"/>
      <c r="BJ863" s="56"/>
      <c r="BK863" s="56"/>
      <c r="BL863" s="56"/>
      <c r="BM863" s="56"/>
      <c r="BN863" s="56"/>
      <c r="BO863" s="56"/>
      <c r="BP863" s="56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</row>
    <row r="864" ht="18.75" customHeight="1">
      <c r="A864" s="5"/>
      <c r="B864" s="5"/>
      <c r="C864" s="5"/>
      <c r="D864" s="5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56"/>
      <c r="BH864" s="56"/>
      <c r="BI864" s="56"/>
      <c r="BJ864" s="56"/>
      <c r="BK864" s="56"/>
      <c r="BL864" s="56"/>
      <c r="BM864" s="56"/>
      <c r="BN864" s="56"/>
      <c r="BO864" s="56"/>
      <c r="BP864" s="56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</row>
    <row r="865" ht="18.75" customHeight="1">
      <c r="A865" s="5"/>
      <c r="B865" s="5"/>
      <c r="C865" s="5"/>
      <c r="D865" s="5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6"/>
      <c r="BF865" s="56"/>
      <c r="BG865" s="56"/>
      <c r="BH865" s="56"/>
      <c r="BI865" s="56"/>
      <c r="BJ865" s="56"/>
      <c r="BK865" s="56"/>
      <c r="BL865" s="56"/>
      <c r="BM865" s="56"/>
      <c r="BN865" s="56"/>
      <c r="BO865" s="56"/>
      <c r="BP865" s="56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</row>
    <row r="866" ht="18.75" customHeight="1">
      <c r="A866" s="5"/>
      <c r="B866" s="5"/>
      <c r="C866" s="5"/>
      <c r="D866" s="5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  <c r="BI866" s="56"/>
      <c r="BJ866" s="56"/>
      <c r="BK866" s="56"/>
      <c r="BL866" s="56"/>
      <c r="BM866" s="56"/>
      <c r="BN866" s="56"/>
      <c r="BO866" s="56"/>
      <c r="BP866" s="56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</row>
    <row r="867" ht="18.75" customHeight="1">
      <c r="A867" s="5"/>
      <c r="B867" s="5"/>
      <c r="C867" s="5"/>
      <c r="D867" s="5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/>
      <c r="BI867" s="56"/>
      <c r="BJ867" s="56"/>
      <c r="BK867" s="56"/>
      <c r="BL867" s="56"/>
      <c r="BM867" s="56"/>
      <c r="BN867" s="56"/>
      <c r="BO867" s="56"/>
      <c r="BP867" s="56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</row>
    <row r="868" ht="18.75" customHeight="1">
      <c r="A868" s="5"/>
      <c r="B868" s="5"/>
      <c r="C868" s="5"/>
      <c r="D868" s="5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  <c r="BI868" s="56"/>
      <c r="BJ868" s="56"/>
      <c r="BK868" s="56"/>
      <c r="BL868" s="56"/>
      <c r="BM868" s="56"/>
      <c r="BN868" s="56"/>
      <c r="BO868" s="56"/>
      <c r="BP868" s="56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</row>
    <row r="869" ht="18.75" customHeight="1">
      <c r="A869" s="5"/>
      <c r="B869" s="5"/>
      <c r="C869" s="5"/>
      <c r="D869" s="5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6"/>
      <c r="BF869" s="56"/>
      <c r="BG869" s="56"/>
      <c r="BH869" s="56"/>
      <c r="BI869" s="56"/>
      <c r="BJ869" s="56"/>
      <c r="BK869" s="56"/>
      <c r="BL869" s="56"/>
      <c r="BM869" s="56"/>
      <c r="BN869" s="56"/>
      <c r="BO869" s="56"/>
      <c r="BP869" s="56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</row>
    <row r="870" ht="18.75" customHeight="1">
      <c r="A870" s="5"/>
      <c r="B870" s="5"/>
      <c r="C870" s="5"/>
      <c r="D870" s="5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</row>
    <row r="871" ht="18.75" customHeight="1">
      <c r="A871" s="5"/>
      <c r="B871" s="5"/>
      <c r="C871" s="5"/>
      <c r="D871" s="5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6"/>
      <c r="BF871" s="56"/>
      <c r="BG871" s="56"/>
      <c r="BH871" s="56"/>
      <c r="BI871" s="56"/>
      <c r="BJ871" s="56"/>
      <c r="BK871" s="56"/>
      <c r="BL871" s="56"/>
      <c r="BM871" s="56"/>
      <c r="BN871" s="56"/>
      <c r="BO871" s="56"/>
      <c r="BP871" s="56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</row>
    <row r="872" ht="18.75" customHeight="1">
      <c r="A872" s="5"/>
      <c r="B872" s="5"/>
      <c r="C872" s="5"/>
      <c r="D872" s="5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6"/>
      <c r="BF872" s="56"/>
      <c r="BG872" s="56"/>
      <c r="BH872" s="56"/>
      <c r="BI872" s="56"/>
      <c r="BJ872" s="56"/>
      <c r="BK872" s="56"/>
      <c r="BL872" s="56"/>
      <c r="BM872" s="56"/>
      <c r="BN872" s="56"/>
      <c r="BO872" s="56"/>
      <c r="BP872" s="56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</row>
    <row r="873" ht="18.75" customHeight="1">
      <c r="A873" s="5"/>
      <c r="B873" s="5"/>
      <c r="C873" s="5"/>
      <c r="D873" s="5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6"/>
      <c r="BF873" s="56"/>
      <c r="BG873" s="56"/>
      <c r="BH873" s="56"/>
      <c r="BI873" s="56"/>
      <c r="BJ873" s="56"/>
      <c r="BK873" s="56"/>
      <c r="BL873" s="56"/>
      <c r="BM873" s="56"/>
      <c r="BN873" s="56"/>
      <c r="BO873" s="56"/>
      <c r="BP873" s="56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</row>
    <row r="874" ht="18.75" customHeight="1">
      <c r="A874" s="5"/>
      <c r="B874" s="5"/>
      <c r="C874" s="5"/>
      <c r="D874" s="5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6"/>
      <c r="BF874" s="56"/>
      <c r="BG874" s="56"/>
      <c r="BH874" s="56"/>
      <c r="BI874" s="56"/>
      <c r="BJ874" s="56"/>
      <c r="BK874" s="56"/>
      <c r="BL874" s="56"/>
      <c r="BM874" s="56"/>
      <c r="BN874" s="56"/>
      <c r="BO874" s="56"/>
      <c r="BP874" s="56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</row>
    <row r="875" ht="18.75" customHeight="1">
      <c r="A875" s="5"/>
      <c r="B875" s="5"/>
      <c r="C875" s="5"/>
      <c r="D875" s="5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  <c r="BI875" s="56"/>
      <c r="BJ875" s="56"/>
      <c r="BK875" s="56"/>
      <c r="BL875" s="56"/>
      <c r="BM875" s="56"/>
      <c r="BN875" s="56"/>
      <c r="BO875" s="56"/>
      <c r="BP875" s="56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</row>
    <row r="876" ht="18.75" customHeight="1">
      <c r="A876" s="5"/>
      <c r="B876" s="5"/>
      <c r="C876" s="5"/>
      <c r="D876" s="5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  <c r="BI876" s="56"/>
      <c r="BJ876" s="56"/>
      <c r="BK876" s="56"/>
      <c r="BL876" s="56"/>
      <c r="BM876" s="56"/>
      <c r="BN876" s="56"/>
      <c r="BO876" s="56"/>
      <c r="BP876" s="56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</row>
    <row r="877" ht="18.75" customHeight="1">
      <c r="A877" s="5"/>
      <c r="B877" s="5"/>
      <c r="C877" s="5"/>
      <c r="D877" s="5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6"/>
      <c r="BF877" s="56"/>
      <c r="BG877" s="56"/>
      <c r="BH877" s="56"/>
      <c r="BI877" s="56"/>
      <c r="BJ877" s="56"/>
      <c r="BK877" s="56"/>
      <c r="BL877" s="56"/>
      <c r="BM877" s="56"/>
      <c r="BN877" s="56"/>
      <c r="BO877" s="56"/>
      <c r="BP877" s="56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</row>
    <row r="878" ht="18.75" customHeight="1">
      <c r="A878" s="5"/>
      <c r="B878" s="5"/>
      <c r="C878" s="5"/>
      <c r="D878" s="5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6"/>
      <c r="BF878" s="56"/>
      <c r="BG878" s="56"/>
      <c r="BH878" s="56"/>
      <c r="BI878" s="56"/>
      <c r="BJ878" s="56"/>
      <c r="BK878" s="56"/>
      <c r="BL878" s="56"/>
      <c r="BM878" s="56"/>
      <c r="BN878" s="56"/>
      <c r="BO878" s="56"/>
      <c r="BP878" s="56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</row>
    <row r="879" ht="18.75" customHeight="1">
      <c r="A879" s="5"/>
      <c r="B879" s="5"/>
      <c r="C879" s="5"/>
      <c r="D879" s="5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  <c r="BI879" s="56"/>
      <c r="BJ879" s="56"/>
      <c r="BK879" s="56"/>
      <c r="BL879" s="56"/>
      <c r="BM879" s="56"/>
      <c r="BN879" s="56"/>
      <c r="BO879" s="56"/>
      <c r="BP879" s="56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</row>
    <row r="880" ht="18.75" customHeight="1">
      <c r="A880" s="5"/>
      <c r="B880" s="5"/>
      <c r="C880" s="5"/>
      <c r="D880" s="5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  <c r="BI880" s="56"/>
      <c r="BJ880" s="56"/>
      <c r="BK880" s="56"/>
      <c r="BL880" s="56"/>
      <c r="BM880" s="56"/>
      <c r="BN880" s="56"/>
      <c r="BO880" s="56"/>
      <c r="BP880" s="56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</row>
    <row r="881" ht="18.75" customHeight="1">
      <c r="A881" s="5"/>
      <c r="B881" s="5"/>
      <c r="C881" s="5"/>
      <c r="D881" s="5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  <c r="BI881" s="56"/>
      <c r="BJ881" s="56"/>
      <c r="BK881" s="56"/>
      <c r="BL881" s="56"/>
      <c r="BM881" s="56"/>
      <c r="BN881" s="56"/>
      <c r="BO881" s="56"/>
      <c r="BP881" s="56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</row>
    <row r="882" ht="18.75" customHeight="1">
      <c r="A882" s="5"/>
      <c r="B882" s="5"/>
      <c r="C882" s="5"/>
      <c r="D882" s="5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/>
      <c r="BF882" s="56"/>
      <c r="BG882" s="56"/>
      <c r="BH882" s="56"/>
      <c r="BI882" s="56"/>
      <c r="BJ882" s="56"/>
      <c r="BK882" s="56"/>
      <c r="BL882" s="56"/>
      <c r="BM882" s="56"/>
      <c r="BN882" s="56"/>
      <c r="BO882" s="56"/>
      <c r="BP882" s="56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</row>
    <row r="883" ht="18.75" customHeight="1">
      <c r="A883" s="5"/>
      <c r="B883" s="5"/>
      <c r="C883" s="5"/>
      <c r="D883" s="5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6"/>
      <c r="BF883" s="56"/>
      <c r="BG883" s="56"/>
      <c r="BH883" s="56"/>
      <c r="BI883" s="56"/>
      <c r="BJ883" s="56"/>
      <c r="BK883" s="56"/>
      <c r="BL883" s="56"/>
      <c r="BM883" s="56"/>
      <c r="BN883" s="56"/>
      <c r="BO883" s="56"/>
      <c r="BP883" s="56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</row>
    <row r="884" ht="18.75" customHeight="1">
      <c r="A884" s="5"/>
      <c r="B884" s="5"/>
      <c r="C884" s="5"/>
      <c r="D884" s="5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  <c r="BI884" s="56"/>
      <c r="BJ884" s="56"/>
      <c r="BK884" s="56"/>
      <c r="BL884" s="56"/>
      <c r="BM884" s="56"/>
      <c r="BN884" s="56"/>
      <c r="BO884" s="56"/>
      <c r="BP884" s="56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</row>
    <row r="885" ht="18.75" customHeight="1">
      <c r="A885" s="5"/>
      <c r="B885" s="5"/>
      <c r="C885" s="5"/>
      <c r="D885" s="5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  <c r="BI885" s="56"/>
      <c r="BJ885" s="56"/>
      <c r="BK885" s="56"/>
      <c r="BL885" s="56"/>
      <c r="BM885" s="56"/>
      <c r="BN885" s="56"/>
      <c r="BO885" s="56"/>
      <c r="BP885" s="56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</row>
    <row r="886" ht="18.75" customHeight="1">
      <c r="A886" s="5"/>
      <c r="B886" s="5"/>
      <c r="C886" s="5"/>
      <c r="D886" s="5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/>
      <c r="BH886" s="56"/>
      <c r="BI886" s="56"/>
      <c r="BJ886" s="56"/>
      <c r="BK886" s="56"/>
      <c r="BL886" s="56"/>
      <c r="BM886" s="56"/>
      <c r="BN886" s="56"/>
      <c r="BO886" s="56"/>
      <c r="BP886" s="56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</row>
    <row r="887" ht="18.75" customHeight="1">
      <c r="A887" s="5"/>
      <c r="B887" s="5"/>
      <c r="C887" s="5"/>
      <c r="D887" s="5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  <c r="BI887" s="56"/>
      <c r="BJ887" s="56"/>
      <c r="BK887" s="56"/>
      <c r="BL887" s="56"/>
      <c r="BM887" s="56"/>
      <c r="BN887" s="56"/>
      <c r="BO887" s="56"/>
      <c r="BP887" s="56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</row>
    <row r="888" ht="18.75" customHeight="1">
      <c r="A888" s="5"/>
      <c r="B888" s="5"/>
      <c r="C888" s="5"/>
      <c r="D888" s="5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  <c r="BI888" s="56"/>
      <c r="BJ888" s="56"/>
      <c r="BK888" s="56"/>
      <c r="BL888" s="56"/>
      <c r="BM888" s="56"/>
      <c r="BN888" s="56"/>
      <c r="BO888" s="56"/>
      <c r="BP888" s="56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</row>
    <row r="889" ht="18.75" customHeight="1">
      <c r="A889" s="5"/>
      <c r="B889" s="5"/>
      <c r="C889" s="5"/>
      <c r="D889" s="5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6"/>
      <c r="BF889" s="56"/>
      <c r="BG889" s="56"/>
      <c r="BH889" s="56"/>
      <c r="BI889" s="56"/>
      <c r="BJ889" s="56"/>
      <c r="BK889" s="56"/>
      <c r="BL889" s="56"/>
      <c r="BM889" s="56"/>
      <c r="BN889" s="56"/>
      <c r="BO889" s="56"/>
      <c r="BP889" s="56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</row>
    <row r="890" ht="18.75" customHeight="1">
      <c r="A890" s="5"/>
      <c r="B890" s="5"/>
      <c r="C890" s="5"/>
      <c r="D890" s="5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</row>
    <row r="891" ht="18.75" customHeight="1">
      <c r="A891" s="5"/>
      <c r="B891" s="5"/>
      <c r="C891" s="5"/>
      <c r="D891" s="5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6"/>
      <c r="BF891" s="56"/>
      <c r="BG891" s="56"/>
      <c r="BH891" s="56"/>
      <c r="BI891" s="56"/>
      <c r="BJ891" s="56"/>
      <c r="BK891" s="56"/>
      <c r="BL891" s="56"/>
      <c r="BM891" s="56"/>
      <c r="BN891" s="56"/>
      <c r="BO891" s="56"/>
      <c r="BP891" s="56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</row>
    <row r="892" ht="18.75" customHeight="1">
      <c r="A892" s="5"/>
      <c r="B892" s="5"/>
      <c r="C892" s="5"/>
      <c r="D892" s="5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6"/>
      <c r="BF892" s="56"/>
      <c r="BG892" s="56"/>
      <c r="BH892" s="56"/>
      <c r="BI892" s="56"/>
      <c r="BJ892" s="56"/>
      <c r="BK892" s="56"/>
      <c r="BL892" s="56"/>
      <c r="BM892" s="56"/>
      <c r="BN892" s="56"/>
      <c r="BO892" s="56"/>
      <c r="BP892" s="56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</row>
    <row r="893" ht="18.75" customHeight="1">
      <c r="A893" s="5"/>
      <c r="B893" s="5"/>
      <c r="C893" s="5"/>
      <c r="D893" s="5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</row>
    <row r="894" ht="18.75" customHeight="1">
      <c r="A894" s="5"/>
      <c r="B894" s="5"/>
      <c r="C894" s="5"/>
      <c r="D894" s="5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  <c r="BI894" s="56"/>
      <c r="BJ894" s="56"/>
      <c r="BK894" s="56"/>
      <c r="BL894" s="56"/>
      <c r="BM894" s="56"/>
      <c r="BN894" s="56"/>
      <c r="BO894" s="56"/>
      <c r="BP894" s="56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</row>
    <row r="895" ht="18.75" customHeight="1">
      <c r="A895" s="5"/>
      <c r="B895" s="5"/>
      <c r="C895" s="5"/>
      <c r="D895" s="5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  <c r="BI895" s="56"/>
      <c r="BJ895" s="56"/>
      <c r="BK895" s="56"/>
      <c r="BL895" s="56"/>
      <c r="BM895" s="56"/>
      <c r="BN895" s="56"/>
      <c r="BO895" s="56"/>
      <c r="BP895" s="56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</row>
    <row r="896" ht="18.75" customHeight="1">
      <c r="A896" s="5"/>
      <c r="B896" s="5"/>
      <c r="C896" s="5"/>
      <c r="D896" s="5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  <c r="BI896" s="56"/>
      <c r="BJ896" s="56"/>
      <c r="BK896" s="56"/>
      <c r="BL896" s="56"/>
      <c r="BM896" s="56"/>
      <c r="BN896" s="56"/>
      <c r="BO896" s="56"/>
      <c r="BP896" s="56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</row>
    <row r="897" ht="18.75" customHeight="1">
      <c r="A897" s="5"/>
      <c r="B897" s="5"/>
      <c r="C897" s="5"/>
      <c r="D897" s="5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</row>
    <row r="898" ht="18.75" customHeight="1">
      <c r="A898" s="5"/>
      <c r="B898" s="5"/>
      <c r="C898" s="5"/>
      <c r="D898" s="5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  <c r="BI898" s="56"/>
      <c r="BJ898" s="56"/>
      <c r="BK898" s="56"/>
      <c r="BL898" s="56"/>
      <c r="BM898" s="56"/>
      <c r="BN898" s="56"/>
      <c r="BO898" s="56"/>
      <c r="BP898" s="56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</row>
    <row r="899" ht="18.75" customHeight="1">
      <c r="A899" s="5"/>
      <c r="B899" s="5"/>
      <c r="C899" s="5"/>
      <c r="D899" s="5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  <c r="BI899" s="56"/>
      <c r="BJ899" s="56"/>
      <c r="BK899" s="56"/>
      <c r="BL899" s="56"/>
      <c r="BM899" s="56"/>
      <c r="BN899" s="56"/>
      <c r="BO899" s="56"/>
      <c r="BP899" s="56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</row>
    <row r="900" ht="18.75" customHeight="1">
      <c r="A900" s="5"/>
      <c r="B900" s="5"/>
      <c r="C900" s="5"/>
      <c r="D900" s="5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/>
      <c r="BJ900" s="56"/>
      <c r="BK900" s="56"/>
      <c r="BL900" s="56"/>
      <c r="BM900" s="56"/>
      <c r="BN900" s="56"/>
      <c r="BO900" s="56"/>
      <c r="BP900" s="56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</row>
    <row r="901" ht="18.75" customHeight="1">
      <c r="A901" s="5"/>
      <c r="B901" s="5"/>
      <c r="C901" s="5"/>
      <c r="D901" s="5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  <c r="BI901" s="56"/>
      <c r="BJ901" s="56"/>
      <c r="BK901" s="56"/>
      <c r="BL901" s="56"/>
      <c r="BM901" s="56"/>
      <c r="BN901" s="56"/>
      <c r="BO901" s="56"/>
      <c r="BP901" s="56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</row>
    <row r="902" ht="18.75" customHeight="1">
      <c r="A902" s="5"/>
      <c r="B902" s="5"/>
      <c r="C902" s="5"/>
      <c r="D902" s="5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6"/>
      <c r="BF902" s="56"/>
      <c r="BG902" s="56"/>
      <c r="BH902" s="56"/>
      <c r="BI902" s="56"/>
      <c r="BJ902" s="56"/>
      <c r="BK902" s="56"/>
      <c r="BL902" s="56"/>
      <c r="BM902" s="56"/>
      <c r="BN902" s="56"/>
      <c r="BO902" s="56"/>
      <c r="BP902" s="56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</row>
    <row r="903" ht="18.75" customHeight="1">
      <c r="A903" s="5"/>
      <c r="B903" s="5"/>
      <c r="C903" s="5"/>
      <c r="D903" s="5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6"/>
      <c r="BF903" s="56"/>
      <c r="BG903" s="56"/>
      <c r="BH903" s="56"/>
      <c r="BI903" s="56"/>
      <c r="BJ903" s="56"/>
      <c r="BK903" s="56"/>
      <c r="BL903" s="56"/>
      <c r="BM903" s="56"/>
      <c r="BN903" s="56"/>
      <c r="BO903" s="56"/>
      <c r="BP903" s="56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</row>
    <row r="904" ht="18.75" customHeight="1">
      <c r="A904" s="5"/>
      <c r="B904" s="5"/>
      <c r="C904" s="5"/>
      <c r="D904" s="5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6"/>
      <c r="BF904" s="56"/>
      <c r="BG904" s="56"/>
      <c r="BH904" s="56"/>
      <c r="BI904" s="56"/>
      <c r="BJ904" s="56"/>
      <c r="BK904" s="56"/>
      <c r="BL904" s="56"/>
      <c r="BM904" s="56"/>
      <c r="BN904" s="56"/>
      <c r="BO904" s="56"/>
      <c r="BP904" s="56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</row>
    <row r="905" ht="18.75" customHeight="1">
      <c r="A905" s="5"/>
      <c r="B905" s="5"/>
      <c r="C905" s="5"/>
      <c r="D905" s="5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6"/>
      <c r="BF905" s="56"/>
      <c r="BG905" s="56"/>
      <c r="BH905" s="56"/>
      <c r="BI905" s="56"/>
      <c r="BJ905" s="56"/>
      <c r="BK905" s="56"/>
      <c r="BL905" s="56"/>
      <c r="BM905" s="56"/>
      <c r="BN905" s="56"/>
      <c r="BO905" s="56"/>
      <c r="BP905" s="56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</row>
    <row r="906" ht="18.75" customHeight="1">
      <c r="A906" s="5"/>
      <c r="B906" s="5"/>
      <c r="C906" s="5"/>
      <c r="D906" s="5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/>
      <c r="BP906" s="56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</row>
    <row r="907" ht="18.75" customHeight="1">
      <c r="A907" s="5"/>
      <c r="B907" s="5"/>
      <c r="C907" s="5"/>
      <c r="D907" s="5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56"/>
      <c r="BH907" s="56"/>
      <c r="BI907" s="56"/>
      <c r="BJ907" s="56"/>
      <c r="BK907" s="56"/>
      <c r="BL907" s="56"/>
      <c r="BM907" s="56"/>
      <c r="BN907" s="56"/>
      <c r="BO907" s="56"/>
      <c r="BP907" s="56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</row>
    <row r="908" ht="18.75" customHeight="1">
      <c r="A908" s="5"/>
      <c r="B908" s="5"/>
      <c r="C908" s="5"/>
      <c r="D908" s="5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6"/>
      <c r="BF908" s="56"/>
      <c r="BG908" s="56"/>
      <c r="BH908" s="56"/>
      <c r="BI908" s="56"/>
      <c r="BJ908" s="56"/>
      <c r="BK908" s="56"/>
      <c r="BL908" s="56"/>
      <c r="BM908" s="56"/>
      <c r="BN908" s="56"/>
      <c r="BO908" s="56"/>
      <c r="BP908" s="56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</row>
    <row r="909" ht="18.75" customHeight="1">
      <c r="A909" s="5"/>
      <c r="B909" s="5"/>
      <c r="C909" s="5"/>
      <c r="D909" s="5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  <c r="BI909" s="56"/>
      <c r="BJ909" s="56"/>
      <c r="BK909" s="56"/>
      <c r="BL909" s="56"/>
      <c r="BM909" s="56"/>
      <c r="BN909" s="56"/>
      <c r="BO909" s="56"/>
      <c r="BP909" s="56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</row>
    <row r="910" ht="18.75" customHeight="1">
      <c r="A910" s="5"/>
      <c r="B910" s="5"/>
      <c r="C910" s="5"/>
      <c r="D910" s="5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6"/>
      <c r="BP910" s="56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</row>
    <row r="911" ht="18.75" customHeight="1">
      <c r="A911" s="5"/>
      <c r="B911" s="5"/>
      <c r="C911" s="5"/>
      <c r="D911" s="5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  <c r="BI911" s="56"/>
      <c r="BJ911" s="56"/>
      <c r="BK911" s="56"/>
      <c r="BL911" s="56"/>
      <c r="BM911" s="56"/>
      <c r="BN911" s="56"/>
      <c r="BO911" s="56"/>
      <c r="BP911" s="56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</row>
    <row r="912" ht="18.75" customHeight="1">
      <c r="A912" s="5"/>
      <c r="B912" s="5"/>
      <c r="C912" s="5"/>
      <c r="D912" s="5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  <c r="BI912" s="56"/>
      <c r="BJ912" s="56"/>
      <c r="BK912" s="56"/>
      <c r="BL912" s="56"/>
      <c r="BM912" s="56"/>
      <c r="BN912" s="56"/>
      <c r="BO912" s="56"/>
      <c r="BP912" s="56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</row>
    <row r="913" ht="18.75" customHeight="1">
      <c r="A913" s="5"/>
      <c r="B913" s="5"/>
      <c r="C913" s="5"/>
      <c r="D913" s="5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6"/>
      <c r="BF913" s="56"/>
      <c r="BG913" s="56"/>
      <c r="BH913" s="56"/>
      <c r="BI913" s="56"/>
      <c r="BJ913" s="56"/>
      <c r="BK913" s="56"/>
      <c r="BL913" s="56"/>
      <c r="BM913" s="56"/>
      <c r="BN913" s="56"/>
      <c r="BO913" s="56"/>
      <c r="BP913" s="56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</row>
    <row r="914" ht="18.75" customHeight="1">
      <c r="A914" s="5"/>
      <c r="B914" s="5"/>
      <c r="C914" s="5"/>
      <c r="D914" s="5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6"/>
      <c r="BF914" s="56"/>
      <c r="BG914" s="56"/>
      <c r="BH914" s="56"/>
      <c r="BI914" s="56"/>
      <c r="BJ914" s="56"/>
      <c r="BK914" s="56"/>
      <c r="BL914" s="56"/>
      <c r="BM914" s="56"/>
      <c r="BN914" s="56"/>
      <c r="BO914" s="56"/>
      <c r="BP914" s="56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</row>
    <row r="915" ht="18.75" customHeight="1">
      <c r="A915" s="5"/>
      <c r="B915" s="5"/>
      <c r="C915" s="5"/>
      <c r="D915" s="5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/>
      <c r="BO915" s="56"/>
      <c r="BP915" s="56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</row>
    <row r="916" ht="18.75" customHeight="1">
      <c r="A916" s="5"/>
      <c r="B916" s="5"/>
      <c r="C916" s="5"/>
      <c r="D916" s="5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/>
      <c r="BP916" s="56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</row>
    <row r="917" ht="18.75" customHeight="1">
      <c r="A917" s="5"/>
      <c r="B917" s="5"/>
      <c r="C917" s="5"/>
      <c r="D917" s="5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/>
      <c r="BO917" s="56"/>
      <c r="BP917" s="56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</row>
    <row r="918" ht="18.75" customHeight="1">
      <c r="A918" s="5"/>
      <c r="B918" s="5"/>
      <c r="C918" s="5"/>
      <c r="D918" s="5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/>
      <c r="BM918" s="56"/>
      <c r="BN918" s="56"/>
      <c r="BO918" s="56"/>
      <c r="BP918" s="56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</row>
    <row r="919" ht="18.75" customHeight="1">
      <c r="A919" s="5"/>
      <c r="B919" s="5"/>
      <c r="C919" s="5"/>
      <c r="D919" s="5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56"/>
      <c r="BH919" s="56"/>
      <c r="BI919" s="56"/>
      <c r="BJ919" s="56"/>
      <c r="BK919" s="56"/>
      <c r="BL919" s="56"/>
      <c r="BM919" s="56"/>
      <c r="BN919" s="56"/>
      <c r="BO919" s="56"/>
      <c r="BP919" s="56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</row>
    <row r="920" ht="18.75" customHeight="1">
      <c r="A920" s="5"/>
      <c r="B920" s="5"/>
      <c r="C920" s="5"/>
      <c r="D920" s="5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56"/>
      <c r="BH920" s="56"/>
      <c r="BI920" s="56"/>
      <c r="BJ920" s="56"/>
      <c r="BK920" s="56"/>
      <c r="BL920" s="56"/>
      <c r="BM920" s="56"/>
      <c r="BN920" s="56"/>
      <c r="BO920" s="56"/>
      <c r="BP920" s="56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</row>
    <row r="921" ht="18.75" customHeight="1">
      <c r="A921" s="5"/>
      <c r="B921" s="5"/>
      <c r="C921" s="5"/>
      <c r="D921" s="5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6"/>
      <c r="BF921" s="56"/>
      <c r="BG921" s="56"/>
      <c r="BH921" s="56"/>
      <c r="BI921" s="56"/>
      <c r="BJ921" s="56"/>
      <c r="BK921" s="56"/>
      <c r="BL921" s="56"/>
      <c r="BM921" s="56"/>
      <c r="BN921" s="56"/>
      <c r="BO921" s="56"/>
      <c r="BP921" s="56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</row>
    <row r="922" ht="18.75" customHeight="1">
      <c r="A922" s="5"/>
      <c r="B922" s="5"/>
      <c r="C922" s="5"/>
      <c r="D922" s="5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6"/>
      <c r="BF922" s="56"/>
      <c r="BG922" s="56"/>
      <c r="BH922" s="56"/>
      <c r="BI922" s="56"/>
      <c r="BJ922" s="56"/>
      <c r="BK922" s="56"/>
      <c r="BL922" s="56"/>
      <c r="BM922" s="56"/>
      <c r="BN922" s="56"/>
      <c r="BO922" s="56"/>
      <c r="BP922" s="56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</row>
    <row r="923" ht="18.75" customHeight="1">
      <c r="A923" s="5"/>
      <c r="B923" s="5"/>
      <c r="C923" s="5"/>
      <c r="D923" s="5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6"/>
      <c r="BF923" s="56"/>
      <c r="BG923" s="56"/>
      <c r="BH923" s="56"/>
      <c r="BI923" s="56"/>
      <c r="BJ923" s="56"/>
      <c r="BK923" s="56"/>
      <c r="BL923" s="56"/>
      <c r="BM923" s="56"/>
      <c r="BN923" s="56"/>
      <c r="BO923" s="56"/>
      <c r="BP923" s="56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</row>
    <row r="924" ht="18.75" customHeight="1">
      <c r="A924" s="5"/>
      <c r="B924" s="5"/>
      <c r="C924" s="5"/>
      <c r="D924" s="5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  <c r="BI924" s="56"/>
      <c r="BJ924" s="56"/>
      <c r="BK924" s="56"/>
      <c r="BL924" s="56"/>
      <c r="BM924" s="56"/>
      <c r="BN924" s="56"/>
      <c r="BO924" s="56"/>
      <c r="BP924" s="56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</row>
    <row r="925" ht="18.75" customHeight="1">
      <c r="A925" s="5"/>
      <c r="B925" s="5"/>
      <c r="C925" s="5"/>
      <c r="D925" s="5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  <c r="BI925" s="56"/>
      <c r="BJ925" s="56"/>
      <c r="BK925" s="56"/>
      <c r="BL925" s="56"/>
      <c r="BM925" s="56"/>
      <c r="BN925" s="56"/>
      <c r="BO925" s="56"/>
      <c r="BP925" s="56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</row>
    <row r="926" ht="18.75" customHeight="1">
      <c r="A926" s="5"/>
      <c r="B926" s="5"/>
      <c r="C926" s="5"/>
      <c r="D926" s="5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  <c r="BI926" s="56"/>
      <c r="BJ926" s="56"/>
      <c r="BK926" s="56"/>
      <c r="BL926" s="56"/>
      <c r="BM926" s="56"/>
      <c r="BN926" s="56"/>
      <c r="BO926" s="56"/>
      <c r="BP926" s="56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</row>
    <row r="927" ht="18.75" customHeight="1">
      <c r="A927" s="5"/>
      <c r="B927" s="5"/>
      <c r="C927" s="5"/>
      <c r="D927" s="5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6"/>
      <c r="BF927" s="56"/>
      <c r="BG927" s="56"/>
      <c r="BH927" s="56"/>
      <c r="BI927" s="56"/>
      <c r="BJ927" s="56"/>
      <c r="BK927" s="56"/>
      <c r="BL927" s="56"/>
      <c r="BM927" s="56"/>
      <c r="BN927" s="56"/>
      <c r="BO927" s="56"/>
      <c r="BP927" s="56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</row>
    <row r="928" ht="18.75" customHeight="1">
      <c r="A928" s="5"/>
      <c r="B928" s="5"/>
      <c r="C928" s="5"/>
      <c r="D928" s="5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  <c r="BI928" s="56"/>
      <c r="BJ928" s="56"/>
      <c r="BK928" s="56"/>
      <c r="BL928" s="56"/>
      <c r="BM928" s="56"/>
      <c r="BN928" s="56"/>
      <c r="BO928" s="56"/>
      <c r="BP928" s="56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</row>
    <row r="929" ht="18.75" customHeight="1">
      <c r="A929" s="5"/>
      <c r="B929" s="5"/>
      <c r="C929" s="5"/>
      <c r="D929" s="5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6"/>
      <c r="BF929" s="56"/>
      <c r="BG929" s="56"/>
      <c r="BH929" s="56"/>
      <c r="BI929" s="56"/>
      <c r="BJ929" s="56"/>
      <c r="BK929" s="56"/>
      <c r="BL929" s="56"/>
      <c r="BM929" s="56"/>
      <c r="BN929" s="56"/>
      <c r="BO929" s="56"/>
      <c r="BP929" s="56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</row>
    <row r="930" ht="18.75" customHeight="1">
      <c r="A930" s="5"/>
      <c r="B930" s="5"/>
      <c r="C930" s="5"/>
      <c r="D930" s="5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/>
      <c r="BF930" s="56"/>
      <c r="BG930" s="56"/>
      <c r="BH930" s="56"/>
      <c r="BI930" s="56"/>
      <c r="BJ930" s="56"/>
      <c r="BK930" s="56"/>
      <c r="BL930" s="56"/>
      <c r="BM930" s="56"/>
      <c r="BN930" s="56"/>
      <c r="BO930" s="56"/>
      <c r="BP930" s="56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</row>
    <row r="931" ht="18.75" customHeight="1">
      <c r="A931" s="5"/>
      <c r="B931" s="5"/>
      <c r="C931" s="5"/>
      <c r="D931" s="5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56"/>
      <c r="BH931" s="56"/>
      <c r="BI931" s="56"/>
      <c r="BJ931" s="56"/>
      <c r="BK931" s="56"/>
      <c r="BL931" s="56"/>
      <c r="BM931" s="56"/>
      <c r="BN931" s="56"/>
      <c r="BO931" s="56"/>
      <c r="BP931" s="56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</row>
    <row r="932" ht="18.75" customHeight="1">
      <c r="A932" s="5"/>
      <c r="B932" s="5"/>
      <c r="C932" s="5"/>
      <c r="D932" s="5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  <c r="BI932" s="56"/>
      <c r="BJ932" s="56"/>
      <c r="BK932" s="56"/>
      <c r="BL932" s="56"/>
      <c r="BM932" s="56"/>
      <c r="BN932" s="56"/>
      <c r="BO932" s="56"/>
      <c r="BP932" s="56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</row>
    <row r="933" ht="18.75" customHeight="1">
      <c r="A933" s="5"/>
      <c r="B933" s="5"/>
      <c r="C933" s="5"/>
      <c r="D933" s="5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  <c r="BI933" s="56"/>
      <c r="BJ933" s="56"/>
      <c r="BK933" s="56"/>
      <c r="BL933" s="56"/>
      <c r="BM933" s="56"/>
      <c r="BN933" s="56"/>
      <c r="BO933" s="56"/>
      <c r="BP933" s="56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</row>
    <row r="934" ht="18.75" customHeight="1">
      <c r="A934" s="5"/>
      <c r="B934" s="5"/>
      <c r="C934" s="5"/>
      <c r="D934" s="5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56"/>
      <c r="BH934" s="56"/>
      <c r="BI934" s="56"/>
      <c r="BJ934" s="56"/>
      <c r="BK934" s="56"/>
      <c r="BL934" s="56"/>
      <c r="BM934" s="56"/>
      <c r="BN934" s="56"/>
      <c r="BO934" s="56"/>
      <c r="BP934" s="56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</row>
    <row r="935" ht="18.75" customHeight="1">
      <c r="A935" s="5"/>
      <c r="B935" s="5"/>
      <c r="C935" s="5"/>
      <c r="D935" s="5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56"/>
      <c r="BH935" s="56"/>
      <c r="BI935" s="56"/>
      <c r="BJ935" s="56"/>
      <c r="BK935" s="56"/>
      <c r="BL935" s="56"/>
      <c r="BM935" s="56"/>
      <c r="BN935" s="56"/>
      <c r="BO935" s="56"/>
      <c r="BP935" s="56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</row>
    <row r="936" ht="18.75" customHeight="1">
      <c r="A936" s="5"/>
      <c r="B936" s="5"/>
      <c r="C936" s="5"/>
      <c r="D936" s="5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6"/>
      <c r="BF936" s="56"/>
      <c r="BG936" s="56"/>
      <c r="BH936" s="56"/>
      <c r="BI936" s="56"/>
      <c r="BJ936" s="56"/>
      <c r="BK936" s="56"/>
      <c r="BL936" s="56"/>
      <c r="BM936" s="56"/>
      <c r="BN936" s="56"/>
      <c r="BO936" s="56"/>
      <c r="BP936" s="56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</row>
    <row r="937" ht="18.75" customHeight="1">
      <c r="A937" s="5"/>
      <c r="B937" s="5"/>
      <c r="C937" s="5"/>
      <c r="D937" s="5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  <c r="BI937" s="56"/>
      <c r="BJ937" s="56"/>
      <c r="BK937" s="56"/>
      <c r="BL937" s="56"/>
      <c r="BM937" s="56"/>
      <c r="BN937" s="56"/>
      <c r="BO937" s="56"/>
      <c r="BP937" s="56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</row>
    <row r="938" ht="18.75" customHeight="1">
      <c r="A938" s="5"/>
      <c r="B938" s="5"/>
      <c r="C938" s="5"/>
      <c r="D938" s="5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</row>
    <row r="939" ht="18.75" customHeight="1">
      <c r="A939" s="5"/>
      <c r="B939" s="5"/>
      <c r="C939" s="5"/>
      <c r="D939" s="5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/>
      <c r="BF939" s="56"/>
      <c r="BG939" s="56"/>
      <c r="BH939" s="56"/>
      <c r="BI939" s="56"/>
      <c r="BJ939" s="56"/>
      <c r="BK939" s="56"/>
      <c r="BL939" s="56"/>
      <c r="BM939" s="56"/>
      <c r="BN939" s="56"/>
      <c r="BO939" s="56"/>
      <c r="BP939" s="56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</row>
    <row r="940" ht="18.75" customHeight="1">
      <c r="A940" s="5"/>
      <c r="B940" s="5"/>
      <c r="C940" s="5"/>
      <c r="D940" s="5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6"/>
      <c r="BF940" s="56"/>
      <c r="BG940" s="56"/>
      <c r="BH940" s="56"/>
      <c r="BI940" s="56"/>
      <c r="BJ940" s="56"/>
      <c r="BK940" s="56"/>
      <c r="BL940" s="56"/>
      <c r="BM940" s="56"/>
      <c r="BN940" s="56"/>
      <c r="BO940" s="56"/>
      <c r="BP940" s="56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</row>
    <row r="941" ht="18.75" customHeight="1">
      <c r="A941" s="5"/>
      <c r="B941" s="5"/>
      <c r="C941" s="5"/>
      <c r="D941" s="5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  <c r="BF941" s="56"/>
      <c r="BG941" s="56"/>
      <c r="BH941" s="56"/>
      <c r="BI941" s="56"/>
      <c r="BJ941" s="56"/>
      <c r="BK941" s="56"/>
      <c r="BL941" s="56"/>
      <c r="BM941" s="56"/>
      <c r="BN941" s="56"/>
      <c r="BO941" s="56"/>
      <c r="BP941" s="56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</row>
    <row r="942" ht="18.75" customHeight="1">
      <c r="A942" s="5"/>
      <c r="B942" s="5"/>
      <c r="C942" s="5"/>
      <c r="D942" s="5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/>
      <c r="BL942" s="56"/>
      <c r="BM942" s="56"/>
      <c r="BN942" s="56"/>
      <c r="BO942" s="56"/>
      <c r="BP942" s="56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</row>
    <row r="943" ht="18.75" customHeight="1">
      <c r="A943" s="5"/>
      <c r="B943" s="5"/>
      <c r="C943" s="5"/>
      <c r="D943" s="5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</row>
    <row r="944" ht="18.75" customHeight="1">
      <c r="A944" s="5"/>
      <c r="B944" s="5"/>
      <c r="C944" s="5"/>
      <c r="D944" s="5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  <c r="BI944" s="56"/>
      <c r="BJ944" s="56"/>
      <c r="BK944" s="56"/>
      <c r="BL944" s="56"/>
      <c r="BM944" s="56"/>
      <c r="BN944" s="56"/>
      <c r="BO944" s="56"/>
      <c r="BP944" s="56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</row>
    <row r="945" ht="18.75" customHeight="1">
      <c r="A945" s="5"/>
      <c r="B945" s="5"/>
      <c r="C945" s="5"/>
      <c r="D945" s="5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6"/>
      <c r="BF945" s="56"/>
      <c r="BG945" s="56"/>
      <c r="BH945" s="56"/>
      <c r="BI945" s="56"/>
      <c r="BJ945" s="56"/>
      <c r="BK945" s="56"/>
      <c r="BL945" s="56"/>
      <c r="BM945" s="56"/>
      <c r="BN945" s="56"/>
      <c r="BO945" s="56"/>
      <c r="BP945" s="56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</row>
    <row r="946" ht="18.75" customHeight="1">
      <c r="A946" s="5"/>
      <c r="B946" s="5"/>
      <c r="C946" s="5"/>
      <c r="D946" s="5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6"/>
      <c r="BF946" s="56"/>
      <c r="BG946" s="56"/>
      <c r="BH946" s="56"/>
      <c r="BI946" s="56"/>
      <c r="BJ946" s="56"/>
      <c r="BK946" s="56"/>
      <c r="BL946" s="56"/>
      <c r="BM946" s="56"/>
      <c r="BN946" s="56"/>
      <c r="BO946" s="56"/>
      <c r="BP946" s="56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</row>
    <row r="947" ht="18.75" customHeight="1">
      <c r="A947" s="5"/>
      <c r="B947" s="5"/>
      <c r="C947" s="5"/>
      <c r="D947" s="5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  <c r="BI947" s="56"/>
      <c r="BJ947" s="56"/>
      <c r="BK947" s="56"/>
      <c r="BL947" s="56"/>
      <c r="BM947" s="56"/>
      <c r="BN947" s="56"/>
      <c r="BO947" s="56"/>
      <c r="BP947" s="56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</row>
    <row r="948" ht="18.75" customHeight="1">
      <c r="A948" s="5"/>
      <c r="B948" s="5"/>
      <c r="C948" s="5"/>
      <c r="D948" s="5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6"/>
      <c r="BF948" s="56"/>
      <c r="BG948" s="56"/>
      <c r="BH948" s="56"/>
      <c r="BI948" s="56"/>
      <c r="BJ948" s="56"/>
      <c r="BK948" s="56"/>
      <c r="BL948" s="56"/>
      <c r="BM948" s="56"/>
      <c r="BN948" s="56"/>
      <c r="BO948" s="56"/>
      <c r="BP948" s="56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</row>
    <row r="949" ht="18.75" customHeight="1">
      <c r="A949" s="5"/>
      <c r="B949" s="5"/>
      <c r="C949" s="5"/>
      <c r="D949" s="5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6"/>
      <c r="BF949" s="56"/>
      <c r="BG949" s="56"/>
      <c r="BH949" s="56"/>
      <c r="BI949" s="56"/>
      <c r="BJ949" s="56"/>
      <c r="BK949" s="56"/>
      <c r="BL949" s="56"/>
      <c r="BM949" s="56"/>
      <c r="BN949" s="56"/>
      <c r="BO949" s="56"/>
      <c r="BP949" s="56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</row>
    <row r="950" ht="18.75" customHeight="1">
      <c r="A950" s="5"/>
      <c r="B950" s="5"/>
      <c r="C950" s="5"/>
      <c r="D950" s="5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6"/>
      <c r="BP950" s="56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</row>
    <row r="951" ht="18.75" customHeight="1">
      <c r="A951" s="5"/>
      <c r="B951" s="5"/>
      <c r="C951" s="5"/>
      <c r="D951" s="5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/>
      <c r="BK951" s="56"/>
      <c r="BL951" s="56"/>
      <c r="BM951" s="56"/>
      <c r="BN951" s="56"/>
      <c r="BO951" s="56"/>
      <c r="BP951" s="56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</row>
    <row r="952" ht="18.75" customHeight="1">
      <c r="A952" s="5"/>
      <c r="B952" s="5"/>
      <c r="C952" s="5"/>
      <c r="D952" s="5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  <c r="BI952" s="56"/>
      <c r="BJ952" s="56"/>
      <c r="BK952" s="56"/>
      <c r="BL952" s="56"/>
      <c r="BM952" s="56"/>
      <c r="BN952" s="56"/>
      <c r="BO952" s="56"/>
      <c r="BP952" s="56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</row>
    <row r="953" ht="18.75" customHeight="1">
      <c r="A953" s="5"/>
      <c r="B953" s="5"/>
      <c r="C953" s="5"/>
      <c r="D953" s="5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/>
      <c r="BM953" s="56"/>
      <c r="BN953" s="56"/>
      <c r="BO953" s="56"/>
      <c r="BP953" s="56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</row>
    <row r="954" ht="18.75" customHeight="1">
      <c r="A954" s="5"/>
      <c r="B954" s="5"/>
      <c r="C954" s="5"/>
      <c r="D954" s="5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  <c r="BI954" s="56"/>
      <c r="BJ954" s="56"/>
      <c r="BK954" s="56"/>
      <c r="BL954" s="56"/>
      <c r="BM954" s="56"/>
      <c r="BN954" s="56"/>
      <c r="BO954" s="56"/>
      <c r="BP954" s="56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</row>
    <row r="955" ht="18.75" customHeight="1">
      <c r="A955" s="5"/>
      <c r="B955" s="5"/>
      <c r="C955" s="5"/>
      <c r="D955" s="5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  <c r="BI955" s="56"/>
      <c r="BJ955" s="56"/>
      <c r="BK955" s="56"/>
      <c r="BL955" s="56"/>
      <c r="BM955" s="56"/>
      <c r="BN955" s="56"/>
      <c r="BO955" s="56"/>
      <c r="BP955" s="56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</row>
    <row r="956" ht="18.75" customHeight="1">
      <c r="A956" s="5"/>
      <c r="B956" s="5"/>
      <c r="C956" s="5"/>
      <c r="D956" s="5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  <c r="BI956" s="56"/>
      <c r="BJ956" s="56"/>
      <c r="BK956" s="56"/>
      <c r="BL956" s="56"/>
      <c r="BM956" s="56"/>
      <c r="BN956" s="56"/>
      <c r="BO956" s="56"/>
      <c r="BP956" s="56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</row>
    <row r="957" ht="18.75" customHeight="1">
      <c r="A957" s="5"/>
      <c r="B957" s="5"/>
      <c r="C957" s="5"/>
      <c r="D957" s="5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  <c r="BI957" s="56"/>
      <c r="BJ957" s="56"/>
      <c r="BK957" s="56"/>
      <c r="BL957" s="56"/>
      <c r="BM957" s="56"/>
      <c r="BN957" s="56"/>
      <c r="BO957" s="56"/>
      <c r="BP957" s="56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</row>
    <row r="958" ht="18.75" customHeight="1">
      <c r="A958" s="5"/>
      <c r="B958" s="5"/>
      <c r="C958" s="5"/>
      <c r="D958" s="5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  <c r="BI958" s="56"/>
      <c r="BJ958" s="56"/>
      <c r="BK958" s="56"/>
      <c r="BL958" s="56"/>
      <c r="BM958" s="56"/>
      <c r="BN958" s="56"/>
      <c r="BO958" s="56"/>
      <c r="BP958" s="56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</row>
    <row r="959" ht="18.75" customHeight="1">
      <c r="A959" s="5"/>
      <c r="B959" s="5"/>
      <c r="C959" s="5"/>
      <c r="D959" s="5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56"/>
      <c r="BH959" s="56"/>
      <c r="BI959" s="56"/>
      <c r="BJ959" s="56"/>
      <c r="BK959" s="56"/>
      <c r="BL959" s="56"/>
      <c r="BM959" s="56"/>
      <c r="BN959" s="56"/>
      <c r="BO959" s="56"/>
      <c r="BP959" s="56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</row>
    <row r="960" ht="18.75" customHeight="1">
      <c r="A960" s="5"/>
      <c r="B960" s="5"/>
      <c r="C960" s="5"/>
      <c r="D960" s="5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6"/>
      <c r="BF960" s="56"/>
      <c r="BG960" s="56"/>
      <c r="BH960" s="56"/>
      <c r="BI960" s="56"/>
      <c r="BJ960" s="56"/>
      <c r="BK960" s="56"/>
      <c r="BL960" s="56"/>
      <c r="BM960" s="56"/>
      <c r="BN960" s="56"/>
      <c r="BO960" s="56"/>
      <c r="BP960" s="56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</row>
    <row r="961" ht="18.75" customHeight="1">
      <c r="A961" s="5"/>
      <c r="B961" s="5"/>
      <c r="C961" s="5"/>
      <c r="D961" s="5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  <c r="BI961" s="56"/>
      <c r="BJ961" s="56"/>
      <c r="BK961" s="56"/>
      <c r="BL961" s="56"/>
      <c r="BM961" s="56"/>
      <c r="BN961" s="56"/>
      <c r="BO961" s="56"/>
      <c r="BP961" s="56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</row>
    <row r="962" ht="18.75" customHeight="1">
      <c r="A962" s="5"/>
      <c r="B962" s="5"/>
      <c r="C962" s="5"/>
      <c r="D962" s="5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  <c r="BI962" s="56"/>
      <c r="BJ962" s="56"/>
      <c r="BK962" s="56"/>
      <c r="BL962" s="56"/>
      <c r="BM962" s="56"/>
      <c r="BN962" s="56"/>
      <c r="BO962" s="56"/>
      <c r="BP962" s="56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</row>
    <row r="963" ht="18.75" customHeight="1">
      <c r="A963" s="5"/>
      <c r="B963" s="5"/>
      <c r="C963" s="5"/>
      <c r="D963" s="5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  <c r="BI963" s="56"/>
      <c r="BJ963" s="56"/>
      <c r="BK963" s="56"/>
      <c r="BL963" s="56"/>
      <c r="BM963" s="56"/>
      <c r="BN963" s="56"/>
      <c r="BO963" s="56"/>
      <c r="BP963" s="56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</row>
    <row r="964" ht="18.75" customHeight="1">
      <c r="A964" s="5"/>
      <c r="B964" s="5"/>
      <c r="C964" s="5"/>
      <c r="D964" s="5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6"/>
      <c r="BF964" s="56"/>
      <c r="BG964" s="56"/>
      <c r="BH964" s="56"/>
      <c r="BI964" s="56"/>
      <c r="BJ964" s="56"/>
      <c r="BK964" s="56"/>
      <c r="BL964" s="56"/>
      <c r="BM964" s="56"/>
      <c r="BN964" s="56"/>
      <c r="BO964" s="56"/>
      <c r="BP964" s="56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</row>
    <row r="965" ht="18.75" customHeight="1">
      <c r="A965" s="5"/>
      <c r="B965" s="5"/>
      <c r="C965" s="5"/>
      <c r="D965" s="5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6"/>
      <c r="BF965" s="56"/>
      <c r="BG965" s="56"/>
      <c r="BH965" s="56"/>
      <c r="BI965" s="56"/>
      <c r="BJ965" s="56"/>
      <c r="BK965" s="56"/>
      <c r="BL965" s="56"/>
      <c r="BM965" s="56"/>
      <c r="BN965" s="56"/>
      <c r="BO965" s="56"/>
      <c r="BP965" s="56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</row>
    <row r="966" ht="18.75" customHeight="1">
      <c r="A966" s="5"/>
      <c r="B966" s="5"/>
      <c r="C966" s="5"/>
      <c r="D966" s="5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56"/>
      <c r="BH966" s="56"/>
      <c r="BI966" s="56"/>
      <c r="BJ966" s="56"/>
      <c r="BK966" s="56"/>
      <c r="BL966" s="56"/>
      <c r="BM966" s="56"/>
      <c r="BN966" s="56"/>
      <c r="BO966" s="56"/>
      <c r="BP966" s="56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</row>
    <row r="967" ht="18.75" customHeight="1">
      <c r="A967" s="5"/>
      <c r="B967" s="5"/>
      <c r="C967" s="5"/>
      <c r="D967" s="5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/>
      <c r="BJ967" s="56"/>
      <c r="BK967" s="56"/>
      <c r="BL967" s="56"/>
      <c r="BM967" s="56"/>
      <c r="BN967" s="56"/>
      <c r="BO967" s="56"/>
      <c r="BP967" s="56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</row>
    <row r="968" ht="18.75" customHeight="1">
      <c r="A968" s="5"/>
      <c r="B968" s="5"/>
      <c r="C968" s="5"/>
      <c r="D968" s="5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6"/>
      <c r="BF968" s="56"/>
      <c r="BG968" s="56"/>
      <c r="BH968" s="56"/>
      <c r="BI968" s="56"/>
      <c r="BJ968" s="56"/>
      <c r="BK968" s="56"/>
      <c r="BL968" s="56"/>
      <c r="BM968" s="56"/>
      <c r="BN968" s="56"/>
      <c r="BO968" s="56"/>
      <c r="BP968" s="56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</row>
    <row r="969" ht="18.75" customHeight="1">
      <c r="A969" s="5"/>
      <c r="B969" s="5"/>
      <c r="C969" s="5"/>
      <c r="D969" s="5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6"/>
      <c r="BF969" s="56"/>
      <c r="BG969" s="56"/>
      <c r="BH969" s="56"/>
      <c r="BI969" s="56"/>
      <c r="BJ969" s="56"/>
      <c r="BK969" s="56"/>
      <c r="BL969" s="56"/>
      <c r="BM969" s="56"/>
      <c r="BN969" s="56"/>
      <c r="BO969" s="56"/>
      <c r="BP969" s="56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</row>
    <row r="970" ht="18.75" customHeight="1">
      <c r="A970" s="5"/>
      <c r="B970" s="5"/>
      <c r="C970" s="5"/>
      <c r="D970" s="5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6"/>
      <c r="BF970" s="56"/>
      <c r="BG970" s="56"/>
      <c r="BH970" s="56"/>
      <c r="BI970" s="56"/>
      <c r="BJ970" s="56"/>
      <c r="BK970" s="56"/>
      <c r="BL970" s="56"/>
      <c r="BM970" s="56"/>
      <c r="BN970" s="56"/>
      <c r="BO970" s="56"/>
      <c r="BP970" s="56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</row>
    <row r="971" ht="18.75" customHeight="1">
      <c r="A971" s="5"/>
      <c r="B971" s="5"/>
      <c r="C971" s="5"/>
      <c r="D971" s="5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  <c r="BI971" s="56"/>
      <c r="BJ971" s="56"/>
      <c r="BK971" s="56"/>
      <c r="BL971" s="56"/>
      <c r="BM971" s="56"/>
      <c r="BN971" s="56"/>
      <c r="BO971" s="56"/>
      <c r="BP971" s="56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</row>
    <row r="972" ht="18.75" customHeight="1">
      <c r="A972" s="5"/>
      <c r="B972" s="5"/>
      <c r="C972" s="5"/>
      <c r="D972" s="5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6"/>
      <c r="BF972" s="56"/>
      <c r="BG972" s="56"/>
      <c r="BH972" s="56"/>
      <c r="BI972" s="56"/>
      <c r="BJ972" s="56"/>
      <c r="BK972" s="56"/>
      <c r="BL972" s="56"/>
      <c r="BM972" s="56"/>
      <c r="BN972" s="56"/>
      <c r="BO972" s="56"/>
      <c r="BP972" s="56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</row>
    <row r="973" ht="18.75" customHeight="1">
      <c r="A973" s="5"/>
      <c r="B973" s="5"/>
      <c r="C973" s="5"/>
      <c r="D973" s="5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6"/>
      <c r="BF973" s="56"/>
      <c r="BG973" s="56"/>
      <c r="BH973" s="56"/>
      <c r="BI973" s="56"/>
      <c r="BJ973" s="56"/>
      <c r="BK973" s="56"/>
      <c r="BL973" s="56"/>
      <c r="BM973" s="56"/>
      <c r="BN973" s="56"/>
      <c r="BO973" s="56"/>
      <c r="BP973" s="56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</row>
    <row r="974" ht="18.75" customHeight="1">
      <c r="A974" s="5"/>
      <c r="B974" s="5"/>
      <c r="C974" s="5"/>
      <c r="D974" s="5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6"/>
      <c r="BF974" s="56"/>
      <c r="BG974" s="56"/>
      <c r="BH974" s="56"/>
      <c r="BI974" s="56"/>
      <c r="BJ974" s="56"/>
      <c r="BK974" s="56"/>
      <c r="BL974" s="56"/>
      <c r="BM974" s="56"/>
      <c r="BN974" s="56"/>
      <c r="BO974" s="56"/>
      <c r="BP974" s="56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</row>
    <row r="975" ht="18.75" customHeight="1">
      <c r="A975" s="5"/>
      <c r="B975" s="5"/>
      <c r="C975" s="5"/>
      <c r="D975" s="5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6"/>
      <c r="BF975" s="56"/>
      <c r="BG975" s="56"/>
      <c r="BH975" s="56"/>
      <c r="BI975" s="56"/>
      <c r="BJ975" s="56"/>
      <c r="BK975" s="56"/>
      <c r="BL975" s="56"/>
      <c r="BM975" s="56"/>
      <c r="BN975" s="56"/>
      <c r="BO975" s="56"/>
      <c r="BP975" s="56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</row>
    <row r="976" ht="18.75" customHeight="1">
      <c r="A976" s="5"/>
      <c r="B976" s="5"/>
      <c r="C976" s="5"/>
      <c r="D976" s="5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6"/>
      <c r="BF976" s="56"/>
      <c r="BG976" s="56"/>
      <c r="BH976" s="56"/>
      <c r="BI976" s="56"/>
      <c r="BJ976" s="56"/>
      <c r="BK976" s="56"/>
      <c r="BL976" s="56"/>
      <c r="BM976" s="56"/>
      <c r="BN976" s="56"/>
      <c r="BO976" s="56"/>
      <c r="BP976" s="56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</row>
    <row r="977" ht="18.75" customHeight="1">
      <c r="A977" s="5"/>
      <c r="B977" s="5"/>
      <c r="C977" s="5"/>
      <c r="D977" s="5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6"/>
      <c r="BF977" s="56"/>
      <c r="BG977" s="56"/>
      <c r="BH977" s="56"/>
      <c r="BI977" s="56"/>
      <c r="BJ977" s="56"/>
      <c r="BK977" s="56"/>
      <c r="BL977" s="56"/>
      <c r="BM977" s="56"/>
      <c r="BN977" s="56"/>
      <c r="BO977" s="56"/>
      <c r="BP977" s="56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</row>
    <row r="978" ht="18.75" customHeight="1">
      <c r="A978" s="5"/>
      <c r="B978" s="5"/>
      <c r="C978" s="5"/>
      <c r="D978" s="5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6"/>
      <c r="BF978" s="56"/>
      <c r="BG978" s="56"/>
      <c r="BH978" s="56"/>
      <c r="BI978" s="56"/>
      <c r="BJ978" s="56"/>
      <c r="BK978" s="56"/>
      <c r="BL978" s="56"/>
      <c r="BM978" s="56"/>
      <c r="BN978" s="56"/>
      <c r="BO978" s="56"/>
      <c r="BP978" s="56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</row>
    <row r="979" ht="18.75" customHeight="1">
      <c r="A979" s="5"/>
      <c r="B979" s="5"/>
      <c r="C979" s="5"/>
      <c r="D979" s="5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56"/>
      <c r="BH979" s="56"/>
      <c r="BI979" s="56"/>
      <c r="BJ979" s="56"/>
      <c r="BK979" s="56"/>
      <c r="BL979" s="56"/>
      <c r="BM979" s="56"/>
      <c r="BN979" s="56"/>
      <c r="BO979" s="56"/>
      <c r="BP979" s="56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</row>
    <row r="980" ht="18.75" customHeight="1">
      <c r="A980" s="5"/>
      <c r="B980" s="5"/>
      <c r="C980" s="5"/>
      <c r="D980" s="5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6"/>
      <c r="BF980" s="56"/>
      <c r="BG980" s="56"/>
      <c r="BH980" s="56"/>
      <c r="BI980" s="56"/>
      <c r="BJ980" s="56"/>
      <c r="BK980" s="56"/>
      <c r="BL980" s="56"/>
      <c r="BM980" s="56"/>
      <c r="BN980" s="56"/>
      <c r="BO980" s="56"/>
      <c r="BP980" s="56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</row>
    <row r="981" ht="18.75" customHeight="1">
      <c r="A981" s="5"/>
      <c r="B981" s="5"/>
      <c r="C981" s="5"/>
      <c r="D981" s="5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  <c r="BF981" s="56"/>
      <c r="BG981" s="56"/>
      <c r="BH981" s="56"/>
      <c r="BI981" s="56"/>
      <c r="BJ981" s="56"/>
      <c r="BK981" s="56"/>
      <c r="BL981" s="56"/>
      <c r="BM981" s="56"/>
      <c r="BN981" s="56"/>
      <c r="BO981" s="56"/>
      <c r="BP981" s="56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</row>
    <row r="982" ht="18.75" customHeight="1">
      <c r="A982" s="5"/>
      <c r="B982" s="5"/>
      <c r="C982" s="5"/>
      <c r="D982" s="5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/>
      <c r="BH982" s="56"/>
      <c r="BI982" s="56"/>
      <c r="BJ982" s="56"/>
      <c r="BK982" s="56"/>
      <c r="BL982" s="56"/>
      <c r="BM982" s="56"/>
      <c r="BN982" s="56"/>
      <c r="BO982" s="56"/>
      <c r="BP982" s="56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</row>
    <row r="983" ht="18.75" customHeight="1">
      <c r="A983" s="5"/>
      <c r="B983" s="5"/>
      <c r="C983" s="5"/>
      <c r="D983" s="5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6"/>
      <c r="BF983" s="56"/>
      <c r="BG983" s="56"/>
      <c r="BH983" s="56"/>
      <c r="BI983" s="56"/>
      <c r="BJ983" s="56"/>
      <c r="BK983" s="56"/>
      <c r="BL983" s="56"/>
      <c r="BM983" s="56"/>
      <c r="BN983" s="56"/>
      <c r="BO983" s="56"/>
      <c r="BP983" s="56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</row>
    <row r="984" ht="18.75" customHeight="1">
      <c r="A984" s="5"/>
      <c r="B984" s="5"/>
      <c r="C984" s="5"/>
      <c r="D984" s="5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/>
      <c r="BI984" s="56"/>
      <c r="BJ984" s="56"/>
      <c r="BK984" s="56"/>
      <c r="BL984" s="56"/>
      <c r="BM984" s="56"/>
      <c r="BN984" s="56"/>
      <c r="BO984" s="56"/>
      <c r="BP984" s="56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</row>
    <row r="985" ht="18.75" customHeight="1">
      <c r="A985" s="5"/>
      <c r="B985" s="5"/>
      <c r="C985" s="5"/>
      <c r="D985" s="5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6"/>
      <c r="BF985" s="56"/>
      <c r="BG985" s="56"/>
      <c r="BH985" s="56"/>
      <c r="BI985" s="56"/>
      <c r="BJ985" s="56"/>
      <c r="BK985" s="56"/>
      <c r="BL985" s="56"/>
      <c r="BM985" s="56"/>
      <c r="BN985" s="56"/>
      <c r="BO985" s="56"/>
      <c r="BP985" s="56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</row>
    <row r="986" ht="18.75" customHeight="1">
      <c r="A986" s="5"/>
      <c r="B986" s="5"/>
      <c r="C986" s="5"/>
      <c r="D986" s="5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6"/>
      <c r="BF986" s="56"/>
      <c r="BG986" s="56"/>
      <c r="BH986" s="56"/>
      <c r="BI986" s="56"/>
      <c r="BJ986" s="56"/>
      <c r="BK986" s="56"/>
      <c r="BL986" s="56"/>
      <c r="BM986" s="56"/>
      <c r="BN986" s="56"/>
      <c r="BO986" s="56"/>
      <c r="BP986" s="56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</row>
    <row r="987" ht="18.75" customHeight="1">
      <c r="A987" s="5"/>
      <c r="B987" s="5"/>
      <c r="C987" s="5"/>
      <c r="D987" s="5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6"/>
      <c r="BF987" s="56"/>
      <c r="BG987" s="56"/>
      <c r="BH987" s="56"/>
      <c r="BI987" s="56"/>
      <c r="BJ987" s="56"/>
      <c r="BK987" s="56"/>
      <c r="BL987" s="56"/>
      <c r="BM987" s="56"/>
      <c r="BN987" s="56"/>
      <c r="BO987" s="56"/>
      <c r="BP987" s="56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</row>
    <row r="988" ht="18.75" customHeight="1">
      <c r="A988" s="5"/>
      <c r="B988" s="5"/>
      <c r="C988" s="5"/>
      <c r="D988" s="5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6"/>
      <c r="BF988" s="56"/>
      <c r="BG988" s="56"/>
      <c r="BH988" s="56"/>
      <c r="BI988" s="56"/>
      <c r="BJ988" s="56"/>
      <c r="BK988" s="56"/>
      <c r="BL988" s="56"/>
      <c r="BM988" s="56"/>
      <c r="BN988" s="56"/>
      <c r="BO988" s="56"/>
      <c r="BP988" s="56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</row>
    <row r="989" ht="18.75" customHeight="1">
      <c r="A989" s="5"/>
      <c r="B989" s="5"/>
      <c r="C989" s="5"/>
      <c r="D989" s="5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6"/>
      <c r="BF989" s="56"/>
      <c r="BG989" s="56"/>
      <c r="BH989" s="56"/>
      <c r="BI989" s="56"/>
      <c r="BJ989" s="56"/>
      <c r="BK989" s="56"/>
      <c r="BL989" s="56"/>
      <c r="BM989" s="56"/>
      <c r="BN989" s="56"/>
      <c r="BO989" s="56"/>
      <c r="BP989" s="56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</row>
    <row r="990" ht="18.75" customHeight="1">
      <c r="A990" s="5"/>
      <c r="B990" s="5"/>
      <c r="C990" s="5"/>
      <c r="D990" s="5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6"/>
      <c r="BP990" s="56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</row>
    <row r="991" ht="18.75" customHeight="1">
      <c r="A991" s="5"/>
      <c r="B991" s="5"/>
      <c r="C991" s="5"/>
      <c r="D991" s="5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56"/>
      <c r="BH991" s="56"/>
      <c r="BI991" s="56"/>
      <c r="BJ991" s="56"/>
      <c r="BK991" s="56"/>
      <c r="BL991" s="56"/>
      <c r="BM991" s="56"/>
      <c r="BN991" s="56"/>
      <c r="BO991" s="56"/>
      <c r="BP991" s="56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</row>
    <row r="992" ht="18.75" customHeight="1">
      <c r="A992" s="5"/>
      <c r="B992" s="5"/>
      <c r="C992" s="5"/>
      <c r="D992" s="5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6"/>
      <c r="BF992" s="56"/>
      <c r="BG992" s="56"/>
      <c r="BH992" s="56"/>
      <c r="BI992" s="56"/>
      <c r="BJ992" s="56"/>
      <c r="BK992" s="56"/>
      <c r="BL992" s="56"/>
      <c r="BM992" s="56"/>
      <c r="BN992" s="56"/>
      <c r="BO992" s="56"/>
      <c r="BP992" s="56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</row>
    <row r="993" ht="18.75" customHeight="1">
      <c r="A993" s="5"/>
      <c r="B993" s="5"/>
      <c r="C993" s="5"/>
      <c r="D993" s="5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6"/>
      <c r="BF993" s="56"/>
      <c r="BG993" s="56"/>
      <c r="BH993" s="56"/>
      <c r="BI993" s="56"/>
      <c r="BJ993" s="56"/>
      <c r="BK993" s="56"/>
      <c r="BL993" s="56"/>
      <c r="BM993" s="56"/>
      <c r="BN993" s="56"/>
      <c r="BO993" s="56"/>
      <c r="BP993" s="56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</row>
    <row r="994" ht="18.75" customHeight="1">
      <c r="A994" s="5"/>
      <c r="B994" s="5"/>
      <c r="C994" s="5"/>
      <c r="D994" s="5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6"/>
      <c r="BF994" s="56"/>
      <c r="BG994" s="56"/>
      <c r="BH994" s="56"/>
      <c r="BI994" s="56"/>
      <c r="BJ994" s="56"/>
      <c r="BK994" s="56"/>
      <c r="BL994" s="56"/>
      <c r="BM994" s="56"/>
      <c r="BN994" s="56"/>
      <c r="BO994" s="56"/>
      <c r="BP994" s="56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</row>
    <row r="995" ht="18.75" customHeight="1">
      <c r="A995" s="5"/>
      <c r="B995" s="5"/>
      <c r="C995" s="5"/>
      <c r="D995" s="5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56"/>
      <c r="BH995" s="56"/>
      <c r="BI995" s="56"/>
      <c r="BJ995" s="56"/>
      <c r="BK995" s="56"/>
      <c r="BL995" s="56"/>
      <c r="BM995" s="56"/>
      <c r="BN995" s="56"/>
      <c r="BO995" s="56"/>
      <c r="BP995" s="56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</row>
    <row r="996" ht="18.75" customHeight="1">
      <c r="A996" s="5"/>
      <c r="B996" s="5"/>
      <c r="C996" s="5"/>
      <c r="D996" s="5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  <c r="BI996" s="56"/>
      <c r="BJ996" s="56"/>
      <c r="BK996" s="56"/>
      <c r="BL996" s="56"/>
      <c r="BM996" s="56"/>
      <c r="BN996" s="56"/>
      <c r="BO996" s="56"/>
      <c r="BP996" s="56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</row>
    <row r="997" ht="18.75" customHeight="1">
      <c r="A997" s="5"/>
      <c r="B997" s="5"/>
      <c r="C997" s="5"/>
      <c r="D997" s="5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6"/>
      <c r="BF997" s="56"/>
      <c r="BG997" s="56"/>
      <c r="BH997" s="56"/>
      <c r="BI997" s="56"/>
      <c r="BJ997" s="56"/>
      <c r="BK997" s="56"/>
      <c r="BL997" s="56"/>
      <c r="BM997" s="56"/>
      <c r="BN997" s="56"/>
      <c r="BO997" s="56"/>
      <c r="BP997" s="56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</row>
    <row r="998" ht="18.75" customHeight="1">
      <c r="A998" s="5"/>
      <c r="B998" s="5"/>
      <c r="C998" s="5"/>
      <c r="D998" s="5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56"/>
      <c r="BH998" s="56"/>
      <c r="BI998" s="56"/>
      <c r="BJ998" s="56"/>
      <c r="BK998" s="56"/>
      <c r="BL998" s="56"/>
      <c r="BM998" s="56"/>
      <c r="BN998" s="56"/>
      <c r="BO998" s="56"/>
      <c r="BP998" s="56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</row>
    <row r="999" ht="18.75" customHeight="1">
      <c r="A999" s="5"/>
      <c r="B999" s="5"/>
      <c r="C999" s="5"/>
      <c r="D999" s="5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  <c r="BI999" s="56"/>
      <c r="BJ999" s="56"/>
      <c r="BK999" s="56"/>
      <c r="BL999" s="56"/>
      <c r="BM999" s="56"/>
      <c r="BN999" s="56"/>
      <c r="BO999" s="56"/>
      <c r="BP999" s="56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</row>
    <row r="1000" ht="18.75" customHeight="1">
      <c r="A1000" s="5"/>
      <c r="B1000" s="5"/>
      <c r="C1000" s="5"/>
      <c r="D1000" s="5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6"/>
      <c r="BF1000" s="56"/>
      <c r="BG1000" s="56"/>
      <c r="BH1000" s="56"/>
      <c r="BI1000" s="56"/>
      <c r="BJ1000" s="56"/>
      <c r="BK1000" s="56"/>
      <c r="BL1000" s="56"/>
      <c r="BM1000" s="56"/>
      <c r="BN1000" s="56"/>
      <c r="BO1000" s="56"/>
      <c r="BP1000" s="56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</row>
  </sheetData>
  <mergeCells count="68"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BM3:BP3"/>
    <mergeCell ref="A1:AN1"/>
    <mergeCell ref="A2:A4"/>
    <mergeCell ref="B2:C3"/>
    <mergeCell ref="E2:X2"/>
    <mergeCell ref="AO2:BP2"/>
    <mergeCell ref="E3:H3"/>
    <mergeCell ref="I3:L3"/>
    <mergeCell ref="A39:D39"/>
    <mergeCell ref="A40:D40"/>
    <mergeCell ref="A41:D41"/>
    <mergeCell ref="A32:D32"/>
    <mergeCell ref="A33:D33"/>
    <mergeCell ref="A34:D34"/>
    <mergeCell ref="A35:D35"/>
    <mergeCell ref="A36:D36"/>
    <mergeCell ref="A37:D37"/>
    <mergeCell ref="A38:D38"/>
    <mergeCell ref="M3:P3"/>
    <mergeCell ref="Q3:T3"/>
    <mergeCell ref="A7:A8"/>
    <mergeCell ref="B7:B8"/>
    <mergeCell ref="C7:C8"/>
    <mergeCell ref="B9:B10"/>
    <mergeCell ref="C9:C10"/>
    <mergeCell ref="A9:A10"/>
    <mergeCell ref="A11:A12"/>
    <mergeCell ref="B11:B12"/>
    <mergeCell ref="C11:C12"/>
    <mergeCell ref="A13:A14"/>
    <mergeCell ref="B13:B14"/>
    <mergeCell ref="C13:C1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  <mergeCell ref="A27:A28"/>
    <mergeCell ref="B27:B28"/>
    <mergeCell ref="C27:C28"/>
    <mergeCell ref="A29:A30"/>
    <mergeCell ref="B29:B30"/>
    <mergeCell ref="C29:C30"/>
    <mergeCell ref="A31:D31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13.71"/>
    <col customWidth="1" min="4" max="6" width="8.71"/>
    <col customWidth="1" min="7" max="7" width="16.14"/>
    <col customWidth="1" min="8" max="8" width="11.86"/>
    <col customWidth="1" min="9" max="9" width="8.71"/>
    <col customWidth="1" min="10" max="10" width="13.71"/>
    <col customWidth="1" min="11" max="11" width="5.0"/>
    <col customWidth="1" min="12" max="12" width="5.29"/>
    <col customWidth="1" min="13" max="26" width="8.71"/>
  </cols>
  <sheetData>
    <row r="1" ht="14.25" customHeight="1">
      <c r="A1" s="114"/>
      <c r="B1" s="115" t="s">
        <v>119</v>
      </c>
      <c r="C1" s="115">
        <v>3.14</v>
      </c>
      <c r="D1" s="115"/>
      <c r="E1" s="115"/>
      <c r="F1" s="115"/>
      <c r="G1" s="115" t="s">
        <v>120</v>
      </c>
      <c r="H1" s="116">
        <v>1300.0</v>
      </c>
      <c r="I1" s="115" t="s">
        <v>121</v>
      </c>
      <c r="J1" s="115" t="s">
        <v>122</v>
      </c>
      <c r="K1" s="115">
        <v>0.43</v>
      </c>
      <c r="L1" s="115" t="s">
        <v>123</v>
      </c>
      <c r="M1" s="117"/>
    </row>
    <row r="2" ht="14.25" customHeight="1">
      <c r="A2" s="118"/>
      <c r="B2" s="119" t="s">
        <v>124</v>
      </c>
      <c r="C2" s="119">
        <f>E2*3.281</f>
        <v>4265.3</v>
      </c>
      <c r="D2" s="119" t="s">
        <v>125</v>
      </c>
      <c r="E2" s="120">
        <v>1300.0</v>
      </c>
      <c r="F2" s="119" t="s">
        <v>121</v>
      </c>
      <c r="G2" s="119"/>
      <c r="H2" s="121">
        <f>H1*3.281</f>
        <v>4265.3</v>
      </c>
      <c r="I2" s="119" t="s">
        <v>125</v>
      </c>
      <c r="J2" s="119" t="s">
        <v>126</v>
      </c>
      <c r="K2" s="119">
        <v>0.25</v>
      </c>
      <c r="L2" s="119" t="s">
        <v>123</v>
      </c>
      <c r="M2" s="122"/>
    </row>
    <row r="3" ht="14.25" customHeight="1">
      <c r="A3" s="123"/>
      <c r="B3" s="119" t="s">
        <v>127</v>
      </c>
      <c r="C3" s="119">
        <v>0.125</v>
      </c>
      <c r="D3" s="119" t="s">
        <v>125</v>
      </c>
      <c r="E3" s="120">
        <v>1.5</v>
      </c>
      <c r="F3" s="119" t="s">
        <v>128</v>
      </c>
      <c r="G3" s="119" t="s">
        <v>129</v>
      </c>
      <c r="H3" s="124">
        <f>K1*H2</f>
        <v>1834.079</v>
      </c>
      <c r="I3" s="119" t="s">
        <v>130</v>
      </c>
      <c r="J3" s="119" t="s">
        <v>131</v>
      </c>
      <c r="K3" s="119">
        <v>0.1</v>
      </c>
      <c r="L3" s="119" t="s">
        <v>123</v>
      </c>
      <c r="M3" s="122"/>
    </row>
    <row r="4" ht="14.25" customHeight="1">
      <c r="A4" s="123"/>
      <c r="B4" s="119" t="s">
        <v>132</v>
      </c>
      <c r="C4" s="119">
        <v>0.25</v>
      </c>
      <c r="D4" s="119" t="s">
        <v>125</v>
      </c>
      <c r="E4" s="120">
        <v>3.0</v>
      </c>
      <c r="F4" s="119" t="s">
        <v>128</v>
      </c>
      <c r="G4" s="119"/>
      <c r="H4" s="119"/>
      <c r="I4" s="119"/>
      <c r="J4" s="119"/>
      <c r="K4" s="119"/>
      <c r="L4" s="119"/>
      <c r="M4" s="122"/>
    </row>
    <row r="5" ht="14.25" customHeight="1">
      <c r="A5" s="123"/>
      <c r="B5" s="119" t="s">
        <v>133</v>
      </c>
      <c r="C5" s="125">
        <f>C2*C1*((C3)^2)</f>
        <v>209.2662813</v>
      </c>
      <c r="D5" s="119" t="s">
        <v>134</v>
      </c>
      <c r="E5" s="125">
        <f>C5*28.317</f>
        <v>5925.793286</v>
      </c>
      <c r="F5" s="126" t="s">
        <v>135</v>
      </c>
      <c r="G5" s="119"/>
      <c r="H5" s="119"/>
      <c r="I5" s="119"/>
      <c r="J5" s="119"/>
      <c r="K5" s="119"/>
      <c r="L5" s="119"/>
      <c r="M5" s="122"/>
    </row>
    <row r="6" ht="14.25" customHeight="1">
      <c r="A6" s="123"/>
      <c r="B6" s="119"/>
      <c r="C6" s="119"/>
      <c r="D6" s="119"/>
      <c r="E6" s="119"/>
      <c r="F6" s="126"/>
      <c r="G6" s="119"/>
      <c r="H6" s="119"/>
      <c r="I6" s="119"/>
      <c r="J6" s="119"/>
      <c r="K6" s="119"/>
      <c r="L6" s="119"/>
      <c r="M6" s="122"/>
    </row>
    <row r="7" ht="14.25" customHeight="1">
      <c r="A7" s="123"/>
      <c r="B7" s="127" t="s">
        <v>136</v>
      </c>
      <c r="C7" s="128">
        <f>E5</f>
        <v>5925.793286</v>
      </c>
      <c r="D7" s="129" t="s">
        <v>137</v>
      </c>
      <c r="E7" s="119"/>
      <c r="F7" s="126"/>
      <c r="G7" s="127" t="s">
        <v>136</v>
      </c>
      <c r="H7" s="130">
        <v>5929.0</v>
      </c>
      <c r="I7" s="129" t="s">
        <v>137</v>
      </c>
      <c r="J7" s="119"/>
      <c r="K7" s="119"/>
      <c r="L7" s="119"/>
      <c r="M7" s="122"/>
    </row>
    <row r="8" ht="14.25" customHeight="1">
      <c r="A8" s="123"/>
      <c r="B8" s="131"/>
      <c r="C8" s="125">
        <f>C7/159</f>
        <v>37.26914016</v>
      </c>
      <c r="D8" s="132" t="s">
        <v>138</v>
      </c>
      <c r="E8" s="119"/>
      <c r="F8" s="126"/>
      <c r="G8" s="131"/>
      <c r="H8" s="125">
        <f>H7/159</f>
        <v>37.28930818</v>
      </c>
      <c r="I8" s="132" t="s">
        <v>138</v>
      </c>
      <c r="J8" s="119"/>
      <c r="K8" s="119"/>
      <c r="L8" s="119"/>
      <c r="M8" s="122"/>
    </row>
    <row r="9" ht="14.25" customHeight="1">
      <c r="A9" s="123"/>
      <c r="B9" s="131"/>
      <c r="C9" s="119"/>
      <c r="D9" s="132"/>
      <c r="E9" s="119"/>
      <c r="F9" s="126"/>
      <c r="G9" s="131"/>
      <c r="H9" s="119"/>
      <c r="I9" s="132"/>
      <c r="J9" s="119"/>
      <c r="K9" s="119"/>
      <c r="L9" s="119"/>
      <c r="M9" s="122"/>
    </row>
    <row r="10" ht="14.25" customHeight="1">
      <c r="A10" s="123"/>
      <c r="B10" s="131" t="s">
        <v>139</v>
      </c>
      <c r="C10" s="120">
        <f t="shared" ref="C10:C11" si="1">2.5/100</f>
        <v>0.025</v>
      </c>
      <c r="D10" s="132" t="s">
        <v>140</v>
      </c>
      <c r="E10" s="119"/>
      <c r="F10" s="126"/>
      <c r="G10" s="131" t="s">
        <v>139</v>
      </c>
      <c r="H10" s="120">
        <f>3.5/100</f>
        <v>0.035</v>
      </c>
      <c r="I10" s="132" t="s">
        <v>140</v>
      </c>
      <c r="J10" s="119"/>
      <c r="K10" s="119"/>
      <c r="L10" s="119"/>
      <c r="M10" s="122"/>
    </row>
    <row r="11" ht="14.25" customHeight="1">
      <c r="A11" s="123"/>
      <c r="B11" s="131"/>
      <c r="C11" s="119">
        <f t="shared" si="1"/>
        <v>0.025</v>
      </c>
      <c r="D11" s="132" t="s">
        <v>141</v>
      </c>
      <c r="E11" s="119"/>
      <c r="F11" s="126"/>
      <c r="G11" s="131"/>
      <c r="H11" s="119">
        <f>2.5/100</f>
        <v>0.025</v>
      </c>
      <c r="I11" s="132" t="s">
        <v>141</v>
      </c>
      <c r="J11" s="119"/>
      <c r="K11" s="119"/>
      <c r="L11" s="119"/>
      <c r="M11" s="122"/>
    </row>
    <row r="12" ht="14.25" customHeight="1">
      <c r="A12" s="133"/>
      <c r="B12" s="131"/>
      <c r="C12" s="134">
        <f>ROUNDUP(C10*C7,2)</f>
        <v>148.15</v>
      </c>
      <c r="D12" s="132" t="s">
        <v>142</v>
      </c>
      <c r="E12" s="119"/>
      <c r="F12" s="126"/>
      <c r="G12" s="131"/>
      <c r="H12" s="134">
        <f>H10*H7</f>
        <v>207.515</v>
      </c>
      <c r="I12" s="132" t="s">
        <v>142</v>
      </c>
      <c r="J12" s="119"/>
      <c r="K12" s="119"/>
      <c r="L12" s="119"/>
      <c r="M12" s="122"/>
    </row>
    <row r="13" ht="14.25" customHeight="1">
      <c r="A13" s="135"/>
      <c r="B13" s="136" t="s">
        <v>143</v>
      </c>
      <c r="C13" s="2"/>
      <c r="D13" s="137"/>
      <c r="E13" s="119"/>
      <c r="F13" s="119"/>
      <c r="G13" s="136" t="s">
        <v>144</v>
      </c>
      <c r="H13" s="2"/>
      <c r="I13" s="137"/>
      <c r="J13" s="119"/>
      <c r="K13" s="119"/>
      <c r="L13" s="119"/>
      <c r="M13" s="122"/>
    </row>
    <row r="14" ht="14.25" customHeight="1">
      <c r="A14" s="135"/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22"/>
    </row>
    <row r="15" ht="14.25" customHeight="1">
      <c r="A15" s="135"/>
      <c r="B15" s="119" t="s">
        <v>145</v>
      </c>
      <c r="C15" s="138">
        <v>100000.0</v>
      </c>
      <c r="D15" s="119" t="s">
        <v>146</v>
      </c>
      <c r="E15" s="119"/>
      <c r="F15" s="119"/>
      <c r="G15" s="119" t="s">
        <v>145</v>
      </c>
      <c r="H15" s="138">
        <v>100000.0</v>
      </c>
      <c r="I15" s="119" t="s">
        <v>146</v>
      </c>
      <c r="J15" s="119"/>
      <c r="K15" s="119"/>
      <c r="L15" s="119"/>
      <c r="M15" s="122"/>
    </row>
    <row r="16" ht="14.25" customHeight="1">
      <c r="A16" s="139"/>
      <c r="B16" s="140"/>
      <c r="C16" s="141">
        <f>C15*C12</f>
        <v>14815000</v>
      </c>
      <c r="D16" s="140"/>
      <c r="E16" s="140"/>
      <c r="F16" s="140"/>
      <c r="G16" s="140"/>
      <c r="H16" s="141">
        <f>H15*H12</f>
        <v>20751500</v>
      </c>
      <c r="I16" s="140"/>
      <c r="J16" s="140"/>
      <c r="K16" s="140"/>
      <c r="L16" s="140"/>
      <c r="M16" s="14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A12"/>
    <mergeCell ref="B13:D13"/>
    <mergeCell ref="G13:I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2019-11-08T02:21:26Z</dcterms:created>
  <dc:creator>Suryo Adi Putranto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0x010100D54E5C70A0E2F54C8CB3027D4EA56666</vt:lpwstr>
  </property>
</Properties>
</file>