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F77F5C84-F7F9-409C-9EF4-11DD7FDA6321}" xr6:coauthVersionLast="43" xr6:coauthVersionMax="43" xr10:uidLastSave="{00000000-0000-0000-0000-000000000000}"/>
  <bookViews>
    <workbookView xWindow="14460" yWindow="5571" windowWidth="17589" windowHeight="10989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D51" i="2" l="1"/>
  <c r="D52" i="2"/>
  <c r="D55" i="2"/>
  <c r="D57" i="2"/>
  <c r="D5" i="2" l="1"/>
  <c r="D31" i="2"/>
  <c r="D32" i="2"/>
  <c r="D37" i="2"/>
  <c r="E2" i="2"/>
  <c r="D3" i="2" l="1"/>
  <c r="E3" i="2" s="1"/>
  <c r="D4" i="2"/>
  <c r="E4" i="2" l="1"/>
  <c r="E5" i="2" s="1"/>
  <c r="D6" i="2"/>
  <c r="E6" i="2" l="1"/>
  <c r="E7" i="2" s="1"/>
  <c r="D7" i="2" l="1"/>
  <c r="D8" i="2" s="1"/>
  <c r="D9" i="2" s="1"/>
  <c r="E8" i="2" l="1"/>
  <c r="E9" i="2" s="1"/>
  <c r="D10" i="2" s="1"/>
  <c r="D11" i="2" s="1"/>
  <c r="E11" i="2" s="1"/>
  <c r="E12" i="2" s="1"/>
  <c r="E13" i="2" s="1"/>
  <c r="E14" i="2" s="1"/>
  <c r="E10" i="2"/>
  <c r="D12" i="2"/>
  <c r="D13" i="2" l="1"/>
  <c r="D14" i="2" s="1"/>
  <c r="D15" i="2" s="1"/>
  <c r="D16" i="2" s="1"/>
  <c r="E15" i="2"/>
  <c r="E16" i="2" s="1"/>
  <c r="E17" i="2" l="1"/>
  <c r="D17" i="2"/>
  <c r="D18" i="2" s="1"/>
  <c r="D19" i="2" s="1"/>
  <c r="D20" i="2" s="1"/>
  <c r="D21" i="2" s="1"/>
  <c r="D22" i="2" s="1"/>
  <c r="E18" i="2" l="1"/>
  <c r="E19" i="2" s="1"/>
  <c r="E20" i="2" s="1"/>
  <c r="E21" i="2" s="1"/>
  <c r="E22" i="2" s="1"/>
  <c r="D23" i="2" l="1"/>
  <c r="D24" i="2" s="1"/>
  <c r="E23" i="2" l="1"/>
  <c r="E24" i="2" s="1"/>
  <c r="D25" i="2" s="1"/>
  <c r="D26" i="2" s="1"/>
  <c r="E25" i="2"/>
  <c r="E26" i="2"/>
  <c r="D27" i="2" l="1"/>
  <c r="E27" i="2" s="1"/>
  <c r="D28" i="2"/>
  <c r="D29" i="2" s="1"/>
  <c r="E28" i="2" l="1"/>
  <c r="E29" i="2" s="1"/>
  <c r="D30" i="2" s="1"/>
  <c r="E30" i="2" s="1"/>
  <c r="E31" i="2" s="1"/>
  <c r="E32" i="2" s="1"/>
  <c r="D33" i="2" l="1"/>
  <c r="D34" i="2" s="1"/>
  <c r="E33" i="2" l="1"/>
  <c r="E34" i="2" s="1"/>
  <c r="E35" i="2" s="1"/>
  <c r="D35" i="2" l="1"/>
  <c r="D36" i="2" s="1"/>
  <c r="E36" i="2" s="1"/>
  <c r="E37" i="2" s="1"/>
  <c r="E38" i="2" s="1"/>
  <c r="E39" i="2" s="1"/>
  <c r="D38" i="2" l="1"/>
  <c r="D39" i="2" s="1"/>
  <c r="D40" i="2" s="1"/>
  <c r="D41" i="2" s="1"/>
  <c r="E40" i="2"/>
  <c r="E41" i="2" l="1"/>
  <c r="D42" i="2"/>
  <c r="D43" i="2" s="1"/>
  <c r="E42" i="2" l="1"/>
  <c r="E43" i="2" s="1"/>
  <c r="D44" i="2" s="1"/>
  <c r="D45" i="2" s="1"/>
  <c r="D46" i="2" s="1"/>
  <c r="E44" i="2"/>
  <c r="E45" i="2" s="1"/>
  <c r="E46" i="2" s="1"/>
  <c r="D47" i="2" l="1"/>
  <c r="E47" i="2" l="1"/>
  <c r="E48" i="2" s="1"/>
  <c r="D48" i="2"/>
  <c r="E49" i="2"/>
  <c r="D49" i="2" l="1"/>
  <c r="D50" i="2" s="1"/>
  <c r="E50" i="2" s="1"/>
  <c r="E51" i="2" s="1"/>
  <c r="E52" i="2" s="1"/>
  <c r="D53" i="2" s="1"/>
  <c r="E53" i="2" l="1"/>
  <c r="D54" i="2"/>
  <c r="E54" i="2" s="1"/>
  <c r="E55" i="2" s="1"/>
  <c r="D56" i="2" s="1"/>
  <c r="E56" i="2" s="1"/>
  <c r="E57" i="2" s="1"/>
  <c r="H2" i="2" s="1"/>
  <c r="H3" i="2" l="1"/>
  <c r="J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BTC_neg_50" description="Connection to the 'BTC_neg_50' query in the workbook." type="5" refreshedVersion="6" background="1" saveData="1">
    <dbPr connection="Provider=Microsoft.Mashup.OleDb.1;Data Source=$Workbook$;Location=BTC_neg_50;Extended Properties=&quot;&quot;" command="SELECT * FROM [BTC_neg_50]"/>
  </connection>
</connections>
</file>

<file path=xl/sharedStrings.xml><?xml version="1.0" encoding="utf-8"?>
<sst xmlns="http://schemas.openxmlformats.org/spreadsheetml/2006/main" count="64" uniqueCount="57">
  <si>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</si>
  <si>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</si>
  <si>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</si>
  <si>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</si>
  <si>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</si>
  <si>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</si>
  <si>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</si>
  <si>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</si>
  <si>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</si>
  <si>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</si>
  <si>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</si>
  <si>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</si>
  <si>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</si>
  <si>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</si>
  <si>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</si>
  <si>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</si>
  <si>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</si>
  <si>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</si>
  <si>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</si>
  <si>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</si>
  <si>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</si>
  <si>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</si>
  <si>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</si>
  <si>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</si>
  <si>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</si>
  <si>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</si>
  <si>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</si>
  <si>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</si>
  <si>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</si>
  <si>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</si>
  <si>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</si>
  <si>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</si>
  <si>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</si>
  <si>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</si>
  <si>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</si>
  <si>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</si>
  <si>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</si>
  <si>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# of stocks</t>
  </si>
  <si>
    <t>Initial invest</t>
  </si>
  <si>
    <t>Classifier invest</t>
  </si>
  <si>
    <t>Hold</t>
  </si>
  <si>
    <t>Value of pred.</t>
  </si>
  <si>
    <t>2019-03-17</t>
  </si>
  <si>
    <t>2019-03-23</t>
  </si>
  <si>
    <t>2019-03-24</t>
  </si>
  <si>
    <t>2019-03-30</t>
  </si>
  <si>
    <t>2019-03-31</t>
  </si>
  <si>
    <t>2019-04-06</t>
  </si>
  <si>
    <t>2019-04-07</t>
  </si>
  <si>
    <t>2019-04-13</t>
  </si>
  <si>
    <t>2019-04-14</t>
  </si>
  <si>
    <t>2019-04-19</t>
  </si>
  <si>
    <t>2019-04-20</t>
  </si>
  <si>
    <t>2019-04-21</t>
  </si>
  <si>
    <t>2019-04-27</t>
  </si>
  <si>
    <t>2019-04-28</t>
  </si>
  <si>
    <t>2019-05-04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</si>
</sst>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BTC_neg_50" displayName="BTC_neg_50" ref="A1:C57" tableType="queryTable" totalsRowShown="0">
  <autoFilter ref="A1:C57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7"/>
  <sheetViews>
    <sheetView tabSelected="1" topLeftCell="C1" workbookViewId="0">
      <selection activeCell="I13" sqref="I13"/>
    </sheetView>
  </sheetViews>
  <sheetFormatPr defaultRowHeight="14.6" x14ac:dyDescent="0.4"/>
  <cols>
    <col min="1" max="1" width="10.07421875" bestFit="1" customWidth="1"/>
    <col min="2" max="2" width="11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37</v>
      </c>
      <c r="G1" t="s">
        <v>38</v>
      </c>
      <c r="H1" t="s">
        <v>39</v>
      </c>
      <c r="I1" t="s">
        <v>40</v>
      </c>
      <c r="J1" t="s">
        <v>41</v>
      </c>
    </row>
    <row r="2" spans="1:10" x14ac:dyDescent="0.4">
      <c r="A2" s="1" t="s">
        <v>42</v>
      </c>
      <c r="B2">
        <v>3998</v>
      </c>
      <c r="C2" s="1">
        <v>1</v>
      </c>
      <c r="D2" s="1">
        <v>0</v>
      </c>
      <c r="E2" s="1">
        <f>G2</f>
        <v>10000</v>
      </c>
      <c r="G2">
        <v>10000</v>
      </c>
      <c r="H2">
        <f>E57</f>
        <v>10680.451360874895</v>
      </c>
      <c r="I2">
        <f>(G2/B2)*B57</f>
        <v>14492.596640820409</v>
      </c>
      <c r="J2" s="2"/>
    </row>
    <row r="3" spans="1:10" x14ac:dyDescent="0.4">
      <c r="A3" s="1" t="s">
        <v>36</v>
      </c>
      <c r="B3">
        <v>3988.8500979999999</v>
      </c>
      <c r="C3" s="1">
        <v>1</v>
      </c>
      <c r="D3" s="1">
        <f>IF(C3=1,IF(D2=0,E2/B2,D2),0)</f>
        <v>2.5012506253126565</v>
      </c>
      <c r="E3" s="1">
        <f>IF(C4=0,IF(D3=0,E2,D3*B3),E2)</f>
        <v>9977.1138019009504</v>
      </c>
      <c r="H3" s="2">
        <f>H2/G2-1</f>
        <v>6.8045136087489411E-2</v>
      </c>
      <c r="I3" s="2">
        <f>I2/G2-1</f>
        <v>0.44925966408204099</v>
      </c>
      <c r="J3" s="3">
        <f>H3-I3</f>
        <v>-0.38121452799455158</v>
      </c>
    </row>
    <row r="4" spans="1:10" x14ac:dyDescent="0.4">
      <c r="A4" s="1" t="s">
        <v>35</v>
      </c>
      <c r="B4">
        <v>4024.139893</v>
      </c>
      <c r="C4" s="1">
        <v>0</v>
      </c>
      <c r="D4" s="1">
        <f t="shared" ref="D4:D50" si="0">IF(C4=1,IF(D3=0,E3/B3,D3),0)</f>
        <v>0</v>
      </c>
      <c r="E4" s="1">
        <f t="shared" ref="E4:E49" si="1">IF(C5=0,IF(D4=0,E3,D4*B4),E3)</f>
        <v>9977.1138019009504</v>
      </c>
    </row>
    <row r="5" spans="1:10" x14ac:dyDescent="0.4">
      <c r="A5" s="1" t="s">
        <v>34</v>
      </c>
      <c r="B5">
        <v>4056.75</v>
      </c>
      <c r="C5" s="1">
        <v>0</v>
      </c>
      <c r="D5" s="1">
        <f t="shared" si="0"/>
        <v>0</v>
      </c>
      <c r="E5" s="1">
        <f t="shared" si="1"/>
        <v>9977.1138019009504</v>
      </c>
    </row>
    <row r="6" spans="1:10" x14ac:dyDescent="0.4">
      <c r="A6" s="1" t="s">
        <v>33</v>
      </c>
      <c r="B6">
        <v>3996.929932</v>
      </c>
      <c r="C6" s="1">
        <v>0</v>
      </c>
      <c r="D6" s="1">
        <f t="shared" si="0"/>
        <v>0</v>
      </c>
      <c r="E6" s="1">
        <f t="shared" si="1"/>
        <v>9977.1138019009504</v>
      </c>
    </row>
    <row r="7" spans="1:10" x14ac:dyDescent="0.4">
      <c r="A7" s="1" t="s">
        <v>32</v>
      </c>
      <c r="B7">
        <v>4000.8400880000004</v>
      </c>
      <c r="C7" s="1">
        <v>1</v>
      </c>
      <c r="D7" s="1">
        <f t="shared" si="0"/>
        <v>2.4961943220527165</v>
      </c>
      <c r="E7" s="1">
        <f t="shared" si="1"/>
        <v>9977.1138019009504</v>
      </c>
    </row>
    <row r="8" spans="1:10" x14ac:dyDescent="0.4">
      <c r="A8" s="1" t="s">
        <v>43</v>
      </c>
      <c r="B8">
        <v>4007.209961</v>
      </c>
      <c r="C8" s="1">
        <v>1</v>
      </c>
      <c r="D8" s="1">
        <f t="shared" si="0"/>
        <v>2.4961943220527165</v>
      </c>
      <c r="E8" s="1">
        <f t="shared" si="1"/>
        <v>10002.774751921288</v>
      </c>
    </row>
    <row r="9" spans="1:10" x14ac:dyDescent="0.4">
      <c r="A9" s="1" t="s">
        <v>44</v>
      </c>
      <c r="B9">
        <v>3994.110107</v>
      </c>
      <c r="C9" s="1">
        <v>0</v>
      </c>
      <c r="D9" s="1">
        <f t="shared" si="0"/>
        <v>0</v>
      </c>
      <c r="E9" s="1">
        <f t="shared" si="1"/>
        <v>10002.774751921288</v>
      </c>
    </row>
    <row r="10" spans="1:10" x14ac:dyDescent="0.4">
      <c r="A10" s="1" t="s">
        <v>31</v>
      </c>
      <c r="B10">
        <v>3924.5500490000004</v>
      </c>
      <c r="C10" s="1">
        <v>1</v>
      </c>
      <c r="D10" s="1">
        <f t="shared" si="0"/>
        <v>2.5043813224854814</v>
      </c>
      <c r="E10" s="1">
        <f t="shared" si="1"/>
        <v>10002.774751921288</v>
      </c>
    </row>
    <row r="11" spans="1:10" x14ac:dyDescent="0.4">
      <c r="A11" s="1" t="s">
        <v>30</v>
      </c>
      <c r="B11">
        <v>3942.219971</v>
      </c>
      <c r="C11" s="1">
        <v>1</v>
      </c>
      <c r="D11" s="1">
        <f t="shared" si="0"/>
        <v>2.5043813224854814</v>
      </c>
      <c r="E11" s="1">
        <f t="shared" si="1"/>
        <v>9872.8220645016554</v>
      </c>
    </row>
    <row r="12" spans="1:10" x14ac:dyDescent="0.4">
      <c r="A12" s="1" t="s">
        <v>29</v>
      </c>
      <c r="B12">
        <v>4045.9799799999996</v>
      </c>
      <c r="C12" s="1">
        <v>0</v>
      </c>
      <c r="D12" s="1">
        <f t="shared" si="0"/>
        <v>0</v>
      </c>
      <c r="E12" s="1">
        <f t="shared" si="1"/>
        <v>9872.8220645016554</v>
      </c>
    </row>
    <row r="13" spans="1:10" x14ac:dyDescent="0.4">
      <c r="A13" s="1" t="s">
        <v>28</v>
      </c>
      <c r="B13">
        <v>4036.4499509999996</v>
      </c>
      <c r="C13" s="1">
        <v>1</v>
      </c>
      <c r="D13" s="1">
        <f t="shared" si="0"/>
        <v>2.4401559358436709</v>
      </c>
      <c r="E13" s="1">
        <f t="shared" si="1"/>
        <v>9872.8220645016554</v>
      </c>
    </row>
    <row r="14" spans="1:10" x14ac:dyDescent="0.4">
      <c r="A14" s="1" t="s">
        <v>27</v>
      </c>
      <c r="B14">
        <v>4111.3798829999996</v>
      </c>
      <c r="C14" s="1">
        <v>1</v>
      </c>
      <c r="D14" s="1">
        <f t="shared" si="0"/>
        <v>2.4401559358436709</v>
      </c>
      <c r="E14" s="1">
        <f t="shared" si="1"/>
        <v>9872.8220645016554</v>
      </c>
    </row>
    <row r="15" spans="1:10" x14ac:dyDescent="0.4">
      <c r="A15" s="1" t="s">
        <v>45</v>
      </c>
      <c r="B15">
        <v>4118.1298829999996</v>
      </c>
      <c r="C15" s="1">
        <v>1</v>
      </c>
      <c r="D15" s="1">
        <f t="shared" si="0"/>
        <v>2.4401559358436709</v>
      </c>
      <c r="E15" s="1">
        <f t="shared" si="1"/>
        <v>9872.8220645016554</v>
      </c>
    </row>
    <row r="16" spans="1:10" x14ac:dyDescent="0.4">
      <c r="A16" s="1" t="s">
        <v>46</v>
      </c>
      <c r="B16">
        <v>4151.3198240000002</v>
      </c>
      <c r="C16" s="1">
        <v>1</v>
      </c>
      <c r="D16" s="1">
        <f t="shared" si="0"/>
        <v>2.4401559358436709</v>
      </c>
      <c r="E16" s="1">
        <f t="shared" si="1"/>
        <v>9872.8220645016554</v>
      </c>
    </row>
    <row r="17" spans="1:5" x14ac:dyDescent="0.4">
      <c r="A17" s="1" t="s">
        <v>46</v>
      </c>
      <c r="B17">
        <v>4151.3198240000002</v>
      </c>
      <c r="C17" s="1">
        <v>1</v>
      </c>
      <c r="D17" s="1">
        <f t="shared" si="0"/>
        <v>2.4401559358436709</v>
      </c>
      <c r="E17" s="1">
        <f t="shared" si="1"/>
        <v>9872.8220645016554</v>
      </c>
    </row>
    <row r="18" spans="1:5" x14ac:dyDescent="0.4">
      <c r="A18" s="1" t="s">
        <v>46</v>
      </c>
      <c r="B18">
        <v>4112.6899409999996</v>
      </c>
      <c r="C18" s="1">
        <v>1</v>
      </c>
      <c r="D18" s="1">
        <f t="shared" si="0"/>
        <v>2.4401559358436709</v>
      </c>
      <c r="E18" s="1">
        <f t="shared" si="1"/>
        <v>9872.8220645016554</v>
      </c>
    </row>
    <row r="19" spans="1:5" x14ac:dyDescent="0.4">
      <c r="A19" s="1" t="s">
        <v>46</v>
      </c>
      <c r="B19">
        <v>4112.6899409999996</v>
      </c>
      <c r="C19" s="1">
        <v>1</v>
      </c>
      <c r="D19" s="1">
        <f t="shared" si="0"/>
        <v>2.4401559358436709</v>
      </c>
      <c r="E19" s="1">
        <f t="shared" si="1"/>
        <v>9872.8220645016554</v>
      </c>
    </row>
    <row r="20" spans="1:5" x14ac:dyDescent="0.4">
      <c r="A20" s="1" t="s">
        <v>46</v>
      </c>
      <c r="B20">
        <v>4151.3198240000002</v>
      </c>
      <c r="C20" s="1">
        <v>1</v>
      </c>
      <c r="D20" s="1">
        <f t="shared" si="0"/>
        <v>2.4401559358436709</v>
      </c>
      <c r="E20" s="1">
        <f t="shared" si="1"/>
        <v>9872.8220645016554</v>
      </c>
    </row>
    <row r="21" spans="1:5" x14ac:dyDescent="0.4">
      <c r="A21" s="1" t="s">
        <v>46</v>
      </c>
      <c r="B21">
        <v>4151.3198240000002</v>
      </c>
      <c r="C21" s="1">
        <v>1</v>
      </c>
      <c r="D21" s="1">
        <f t="shared" si="0"/>
        <v>2.4401559358436709</v>
      </c>
      <c r="E21" s="1">
        <f t="shared" si="1"/>
        <v>9872.8220645016554</v>
      </c>
    </row>
    <row r="22" spans="1:5" x14ac:dyDescent="0.4">
      <c r="A22" s="1" t="s">
        <v>46</v>
      </c>
      <c r="B22">
        <v>4112.6899409999996</v>
      </c>
      <c r="C22" s="1">
        <v>1</v>
      </c>
      <c r="D22" s="1">
        <f t="shared" si="0"/>
        <v>2.4401559358436709</v>
      </c>
      <c r="E22" s="1">
        <f t="shared" si="1"/>
        <v>9872.8220645016554</v>
      </c>
    </row>
    <row r="23" spans="1:5" x14ac:dyDescent="0.4">
      <c r="A23" s="1" t="s">
        <v>46</v>
      </c>
      <c r="B23">
        <v>4112.6899409999996</v>
      </c>
      <c r="C23" s="1">
        <v>1</v>
      </c>
      <c r="D23" s="1">
        <f t="shared" si="0"/>
        <v>2.4401559358436709</v>
      </c>
      <c r="E23" s="1">
        <f t="shared" si="1"/>
        <v>10035.604771815706</v>
      </c>
    </row>
    <row r="24" spans="1:5" x14ac:dyDescent="0.4">
      <c r="A24" s="1" t="s">
        <v>26</v>
      </c>
      <c r="B24">
        <v>4906.9301759999998</v>
      </c>
      <c r="C24" s="1">
        <v>0</v>
      </c>
      <c r="D24" s="1">
        <f t="shared" si="0"/>
        <v>0</v>
      </c>
      <c r="E24" s="1">
        <f t="shared" si="1"/>
        <v>10035.604771815706</v>
      </c>
    </row>
    <row r="25" spans="1:5" x14ac:dyDescent="0.4">
      <c r="A25" s="1" t="s">
        <v>25</v>
      </c>
      <c r="B25">
        <v>4976.5898440000001</v>
      </c>
      <c r="C25" s="1">
        <v>1</v>
      </c>
      <c r="D25" s="1">
        <f t="shared" si="0"/>
        <v>2.0451900499624527</v>
      </c>
      <c r="E25" s="1">
        <f t="shared" si="1"/>
        <v>10035.604771815706</v>
      </c>
    </row>
    <row r="26" spans="1:5" x14ac:dyDescent="0.4">
      <c r="A26" s="1" t="s">
        <v>24</v>
      </c>
      <c r="B26">
        <v>4913.3598630000006</v>
      </c>
      <c r="C26" s="1">
        <v>1</v>
      </c>
      <c r="D26" s="1">
        <f t="shared" si="0"/>
        <v>2.0451900499624527</v>
      </c>
      <c r="E26" s="1">
        <f t="shared" si="1"/>
        <v>10035.604771815706</v>
      </c>
    </row>
    <row r="27" spans="1:5" x14ac:dyDescent="0.4">
      <c r="A27" s="1" t="s">
        <v>23</v>
      </c>
      <c r="B27">
        <v>5047.2299800000001</v>
      </c>
      <c r="C27" s="1">
        <v>1</v>
      </c>
      <c r="D27" s="1">
        <f t="shared" si="0"/>
        <v>2.0451900499624527</v>
      </c>
      <c r="E27" s="1">
        <f t="shared" si="1"/>
        <v>10322.544534968189</v>
      </c>
    </row>
    <row r="28" spans="1:5" x14ac:dyDescent="0.4">
      <c r="A28" s="1" t="s">
        <v>22</v>
      </c>
      <c r="B28">
        <v>5057.25</v>
      </c>
      <c r="C28" s="1">
        <v>0</v>
      </c>
      <c r="D28" s="1">
        <f t="shared" si="0"/>
        <v>0</v>
      </c>
      <c r="E28" s="1">
        <f t="shared" si="1"/>
        <v>10322.544534968189</v>
      </c>
    </row>
    <row r="29" spans="1:5" x14ac:dyDescent="0.4">
      <c r="A29" s="1" t="s">
        <v>47</v>
      </c>
      <c r="B29">
        <v>5201.1601559999999</v>
      </c>
      <c r="C29" s="1">
        <v>0</v>
      </c>
      <c r="D29" s="1">
        <f t="shared" si="0"/>
        <v>0</v>
      </c>
      <c r="E29" s="1">
        <f t="shared" si="1"/>
        <v>10322.544534968189</v>
      </c>
    </row>
    <row r="30" spans="1:5" x14ac:dyDescent="0.4">
      <c r="A30" s="1" t="s">
        <v>48</v>
      </c>
      <c r="B30">
        <v>5294.0898440000001</v>
      </c>
      <c r="C30" s="1">
        <v>1</v>
      </c>
      <c r="D30" s="1">
        <f t="shared" si="0"/>
        <v>1.9846619264473557</v>
      </c>
      <c r="E30" s="1">
        <f t="shared" si="1"/>
        <v>10506.978548578421</v>
      </c>
    </row>
    <row r="31" spans="1:5" x14ac:dyDescent="0.4">
      <c r="A31" s="1" t="s">
        <v>21</v>
      </c>
      <c r="B31">
        <v>5201.2998049999997</v>
      </c>
      <c r="C31" s="1">
        <v>0</v>
      </c>
      <c r="D31" s="1">
        <f t="shared" si="0"/>
        <v>0</v>
      </c>
      <c r="E31" s="1">
        <f t="shared" si="1"/>
        <v>10506.978548578421</v>
      </c>
    </row>
    <row r="32" spans="1:5" x14ac:dyDescent="0.4">
      <c r="A32" s="1" t="s">
        <v>20</v>
      </c>
      <c r="B32">
        <v>5318.6000979999999</v>
      </c>
      <c r="C32" s="1">
        <v>0</v>
      </c>
      <c r="D32" s="1">
        <f t="shared" si="0"/>
        <v>0</v>
      </c>
      <c r="E32" s="1">
        <f t="shared" si="1"/>
        <v>10506.978548578421</v>
      </c>
    </row>
    <row r="33" spans="1:5" x14ac:dyDescent="0.4">
      <c r="A33" s="1" t="s">
        <v>19</v>
      </c>
      <c r="B33">
        <v>5048.5600590000004</v>
      </c>
      <c r="C33" s="1">
        <v>1</v>
      </c>
      <c r="D33" s="1">
        <f t="shared" si="0"/>
        <v>1.9755158039668095</v>
      </c>
      <c r="E33" s="1">
        <f t="shared" si="1"/>
        <v>9973.5101838301089</v>
      </c>
    </row>
    <row r="34" spans="1:5" x14ac:dyDescent="0.4">
      <c r="A34" s="1" t="s">
        <v>18</v>
      </c>
      <c r="B34">
        <v>5081.5</v>
      </c>
      <c r="C34" s="1">
        <v>0</v>
      </c>
      <c r="D34" s="1">
        <f t="shared" si="0"/>
        <v>0</v>
      </c>
      <c r="E34" s="1">
        <f t="shared" si="1"/>
        <v>9973.5101838301089</v>
      </c>
    </row>
    <row r="35" spans="1:5" x14ac:dyDescent="0.4">
      <c r="A35" s="1" t="s">
        <v>17</v>
      </c>
      <c r="B35">
        <v>5080.6601559999999</v>
      </c>
      <c r="C35" s="1">
        <v>1</v>
      </c>
      <c r="D35" s="1">
        <f t="shared" si="0"/>
        <v>1.96270986595102</v>
      </c>
      <c r="E35" s="1">
        <f t="shared" si="1"/>
        <v>9973.5101838301089</v>
      </c>
    </row>
    <row r="36" spans="1:5" x14ac:dyDescent="0.4">
      <c r="A36" s="1" t="s">
        <v>49</v>
      </c>
      <c r="B36">
        <v>5165.5898440000001</v>
      </c>
      <c r="C36" s="1">
        <v>1</v>
      </c>
      <c r="D36" s="1">
        <f t="shared" si="0"/>
        <v>1.96270986595102</v>
      </c>
      <c r="E36" s="1">
        <f t="shared" si="1"/>
        <v>10138.554150275191</v>
      </c>
    </row>
    <row r="37" spans="1:5" x14ac:dyDescent="0.4">
      <c r="A37" s="1" t="s">
        <v>50</v>
      </c>
      <c r="B37">
        <v>5037.2700199999999</v>
      </c>
      <c r="C37" s="1">
        <v>0</v>
      </c>
      <c r="D37" s="1">
        <f t="shared" si="0"/>
        <v>0</v>
      </c>
      <c r="E37" s="1">
        <f t="shared" si="1"/>
        <v>10138.554150275191</v>
      </c>
    </row>
    <row r="38" spans="1:5" x14ac:dyDescent="0.4">
      <c r="A38" s="1" t="s">
        <v>16</v>
      </c>
      <c r="B38">
        <v>5212.8100590000004</v>
      </c>
      <c r="C38" s="1">
        <v>0</v>
      </c>
      <c r="D38" s="1">
        <f t="shared" si="0"/>
        <v>0</v>
      </c>
      <c r="E38" s="1">
        <f t="shared" si="1"/>
        <v>10138.554150275191</v>
      </c>
    </row>
    <row r="39" spans="1:5" x14ac:dyDescent="0.4">
      <c r="A39" s="1" t="s">
        <v>15</v>
      </c>
      <c r="B39">
        <v>5236.2597659999992</v>
      </c>
      <c r="C39" s="1">
        <v>1</v>
      </c>
      <c r="D39" s="1">
        <f t="shared" si="0"/>
        <v>1.9449306680128915</v>
      </c>
      <c r="E39" s="1">
        <f t="shared" si="1"/>
        <v>10138.554150275191</v>
      </c>
    </row>
    <row r="40" spans="1:5" x14ac:dyDescent="0.4">
      <c r="A40" s="1" t="s">
        <v>14</v>
      </c>
      <c r="B40">
        <v>5289.75</v>
      </c>
      <c r="C40" s="1">
        <v>1</v>
      </c>
      <c r="D40" s="1">
        <f t="shared" si="0"/>
        <v>1.9449306680128915</v>
      </c>
      <c r="E40" s="1">
        <f t="shared" si="1"/>
        <v>10138.554150275191</v>
      </c>
    </row>
    <row r="41" spans="1:5" x14ac:dyDescent="0.4">
      <c r="A41" s="1" t="s">
        <v>13</v>
      </c>
      <c r="B41">
        <v>5295.5297849999997</v>
      </c>
      <c r="C41" s="1">
        <v>1</v>
      </c>
      <c r="D41" s="1">
        <f t="shared" si="0"/>
        <v>1.9449306680128915</v>
      </c>
      <c r="E41" s="1">
        <f t="shared" si="1"/>
        <v>10299.438282222212</v>
      </c>
    </row>
    <row r="42" spans="1:5" x14ac:dyDescent="0.4">
      <c r="A42" s="1" t="s">
        <v>51</v>
      </c>
      <c r="B42">
        <v>5326.1801759999998</v>
      </c>
      <c r="C42" s="1">
        <v>0</v>
      </c>
      <c r="D42" s="1">
        <f t="shared" si="0"/>
        <v>0</v>
      </c>
      <c r="E42" s="1">
        <f t="shared" si="1"/>
        <v>10299.438282222212</v>
      </c>
    </row>
    <row r="43" spans="1:5" x14ac:dyDescent="0.4">
      <c r="A43" s="1" t="s">
        <v>52</v>
      </c>
      <c r="B43">
        <v>5305.7402340000008</v>
      </c>
      <c r="C43" s="1">
        <v>0</v>
      </c>
      <c r="D43" s="1">
        <f t="shared" si="0"/>
        <v>0</v>
      </c>
      <c r="E43" s="1">
        <f t="shared" si="1"/>
        <v>10299.438282222212</v>
      </c>
    </row>
    <row r="44" spans="1:5" x14ac:dyDescent="0.4">
      <c r="A44" s="1" t="s">
        <v>53</v>
      </c>
      <c r="B44">
        <v>5394.669922</v>
      </c>
      <c r="C44" s="1">
        <v>1</v>
      </c>
      <c r="D44" s="1">
        <f t="shared" si="0"/>
        <v>1.9411878131955698</v>
      </c>
      <c r="E44" s="1">
        <f t="shared" si="1"/>
        <v>10299.438282222212</v>
      </c>
    </row>
    <row r="45" spans="1:5" x14ac:dyDescent="0.4">
      <c r="A45" s="1" t="s">
        <v>12</v>
      </c>
      <c r="B45">
        <v>5539.1000979999999</v>
      </c>
      <c r="C45" s="1">
        <v>1</v>
      </c>
      <c r="D45" s="1">
        <f t="shared" si="0"/>
        <v>1.9411878131955698</v>
      </c>
      <c r="E45" s="1">
        <f t="shared" si="1"/>
        <v>10299.438282222212</v>
      </c>
    </row>
    <row r="46" spans="1:5" x14ac:dyDescent="0.4">
      <c r="A46" s="1" t="s">
        <v>11</v>
      </c>
      <c r="B46">
        <v>5454.580078</v>
      </c>
      <c r="C46" s="1">
        <v>1</v>
      </c>
      <c r="D46" s="1">
        <f t="shared" si="0"/>
        <v>1.9411878131955698</v>
      </c>
      <c r="E46" s="1">
        <f t="shared" si="1"/>
        <v>10299.438282222212</v>
      </c>
    </row>
    <row r="47" spans="1:5" x14ac:dyDescent="0.4">
      <c r="A47" s="1" t="s">
        <v>10</v>
      </c>
      <c r="B47">
        <v>5162.669922</v>
      </c>
      <c r="C47" s="1">
        <v>1</v>
      </c>
      <c r="D47" s="1">
        <f t="shared" si="0"/>
        <v>1.9411878131955698</v>
      </c>
      <c r="E47" s="1">
        <f t="shared" si="1"/>
        <v>10299.438282222212</v>
      </c>
    </row>
    <row r="48" spans="1:5" x14ac:dyDescent="0.4">
      <c r="A48" s="1" t="s">
        <v>9</v>
      </c>
      <c r="B48">
        <v>5234.0898440000001</v>
      </c>
      <c r="C48" s="1">
        <v>1</v>
      </c>
      <c r="D48" s="1">
        <f t="shared" si="0"/>
        <v>1.9411878131955698</v>
      </c>
      <c r="E48" s="1">
        <f t="shared" si="1"/>
        <v>10299.438282222212</v>
      </c>
    </row>
    <row r="49" spans="1:5" x14ac:dyDescent="0.4">
      <c r="A49" s="1" t="s">
        <v>8</v>
      </c>
      <c r="B49">
        <v>5229.4799800000001</v>
      </c>
      <c r="C49" s="1">
        <v>1</v>
      </c>
      <c r="D49" s="1">
        <f t="shared" si="0"/>
        <v>1.9411878131955698</v>
      </c>
      <c r="E49" s="1">
        <f t="shared" si="1"/>
        <v>10299.438282222212</v>
      </c>
    </row>
    <row r="50" spans="1:5" x14ac:dyDescent="0.4">
      <c r="A50" s="1" t="s">
        <v>54</v>
      </c>
      <c r="B50">
        <v>5272.4501950000003</v>
      </c>
      <c r="C50" s="1">
        <v>1</v>
      </c>
      <c r="D50" s="1">
        <f t="shared" si="0"/>
        <v>1.9411878131955698</v>
      </c>
      <c r="E50" s="1">
        <f>IF(C57=0,IF(D50=0,E49,D50*B50),E49)</f>
        <v>10234.816064214607</v>
      </c>
    </row>
    <row r="51" spans="1:5" x14ac:dyDescent="0.4">
      <c r="A51" s="1" t="s">
        <v>55</v>
      </c>
      <c r="B51">
        <v>5237.9599609999996</v>
      </c>
      <c r="C51" s="1">
        <v>0</v>
      </c>
      <c r="D51" s="1">
        <f t="shared" ref="D51:D57" si="2">IF(C51=1,IF(D50=0,E50/B50,D50),0)</f>
        <v>0</v>
      </c>
      <c r="E51" s="1">
        <f t="shared" ref="E51:E57" si="3">IF(C58=0,IF(D51=0,E50,D51*B51),E50)</f>
        <v>10234.816064214607</v>
      </c>
    </row>
    <row r="52" spans="1:5" x14ac:dyDescent="0.4">
      <c r="A52" s="1" t="s">
        <v>7</v>
      </c>
      <c r="B52">
        <v>5350.6401369999994</v>
      </c>
      <c r="C52" s="1">
        <v>0</v>
      </c>
      <c r="D52" s="1">
        <f t="shared" si="2"/>
        <v>0</v>
      </c>
      <c r="E52" s="1">
        <f t="shared" si="3"/>
        <v>10234.816064214607</v>
      </c>
    </row>
    <row r="53" spans="1:5" x14ac:dyDescent="0.4">
      <c r="A53" s="1" t="s">
        <v>6</v>
      </c>
      <c r="B53">
        <v>5389.5400390000004</v>
      </c>
      <c r="C53" s="1">
        <v>1</v>
      </c>
      <c r="D53" s="1">
        <f t="shared" si="2"/>
        <v>1.9128208592164957</v>
      </c>
      <c r="E53" s="1">
        <f t="shared" si="3"/>
        <v>10309.224608181687</v>
      </c>
    </row>
    <row r="54" spans="1:5" x14ac:dyDescent="0.4">
      <c r="A54" s="1" t="s">
        <v>5</v>
      </c>
      <c r="B54">
        <v>5500.7202150000003</v>
      </c>
      <c r="C54" s="1">
        <v>1</v>
      </c>
      <c r="D54" s="1">
        <f t="shared" si="2"/>
        <v>1.9128208592164957</v>
      </c>
      <c r="E54" s="1">
        <f t="shared" si="3"/>
        <v>10521.892367965847</v>
      </c>
    </row>
    <row r="55" spans="1:5" x14ac:dyDescent="0.4">
      <c r="A55" s="1" t="s">
        <v>4</v>
      </c>
      <c r="B55">
        <v>5753.3798829999996</v>
      </c>
      <c r="C55" s="1">
        <v>0</v>
      </c>
      <c r="D55" s="1">
        <f t="shared" si="2"/>
        <v>0</v>
      </c>
      <c r="E55" s="1">
        <f t="shared" si="3"/>
        <v>10521.892367965847</v>
      </c>
    </row>
    <row r="56" spans="1:5" x14ac:dyDescent="0.4">
      <c r="A56" s="1" t="s">
        <v>3</v>
      </c>
      <c r="B56">
        <v>5840.080078</v>
      </c>
      <c r="C56" s="1">
        <v>1</v>
      </c>
      <c r="D56" s="1">
        <f t="shared" si="2"/>
        <v>1.8288193343630545</v>
      </c>
      <c r="E56" s="1">
        <f t="shared" si="3"/>
        <v>10680.451360874895</v>
      </c>
    </row>
    <row r="57" spans="1:5" x14ac:dyDescent="0.4">
      <c r="A57" s="1" t="s">
        <v>56</v>
      </c>
      <c r="B57">
        <v>5794.1401369999994</v>
      </c>
      <c r="C57" s="1">
        <v>0</v>
      </c>
      <c r="D57" s="1">
        <f t="shared" si="2"/>
        <v>0</v>
      </c>
      <c r="E57" s="1">
        <f t="shared" si="3"/>
        <v>10680.451360874895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s E A A B Q S w M E F A A C A A g A b L S z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G y 0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t L N O d 3 k / T Y E B A A D H A g A A E w A c A E Z v c m 1 1 b G F z L 1 N l Y 3 R p b 2 4 x L m 0 g o h g A K K A U A A A A A A A A A A A A A A A A A A A A A A A A A A A A b V J L b 4 J A E L 6 b + B 8 2 2 w s m G 1 J N v d R w s G j t w b 6 E 9 i K N W W F E k m X H 7 C 5 W Y / z v X R Q r U b k A 3 8 x 8 j 9 n V E J s M J Q m O 7 3 a v 2 W g 2 9 J I r S M h T 6 M 8 k p L P u P f G I A N M g 9 g m w U D F Y w N d r d 4 B x k Y M 0 z n M m w P V R G v u j H e o / R l 8 a l I 7 m a E w a j R B T A W S g Y B 2 N M h O F f T L c 8 D x 6 H c 8 G 3 P B o k S l t r M w s 4 Q Z 0 d N Z 1 Y 7 2 m L T Y d g M j y z I D y K K O M + C i K X G r v g Z G h j D H J Z O q 1 O 9 0 O I 5 8 F G g j M V o B 3 / n T f U M J P i x 3 8 3 9 E P h b k t J e Q F e G J N U h s m 5 H P b V 1 U q 3 D l G Z W R a 4 X 0 h g p g L r r R n V F F j n M B K 8 N g y f n N R w J m v w g + o c 0 O Y U b f M Q 1 n V q E 4 T I W w M 2 1 F f o A a 6 / 9 f x l 1 y m d j 7 c r m o q o e J S L 1 D l x 7 W U R e 1 c m W K 7 E x 8 j x r Y Q W e R z U H t G d n T M 5 y A u 8 H 0 t X Y 5 r y 1 N t v R 6 v L F S w c 2 H P 2 q 8 5 D 1 C V w S f 4 W 5 s v Q e e a v 3 R a X g R r 6 F 3 Z P b l 9 H Y M s D 9 m a a m T y B m X v D 1 B L A Q I t A B Q A A g A I A G y 0 s 0 5 r W u Z Z q A A A A P g A A A A S A A A A A A A A A A A A A A A A A A A A A A B D b 2 5 m a W c v U G F j a 2 F n Z S 5 4 b W x Q S w E C L Q A U A A I A C A B s t L N O D 8 r p q 6 Q A A A D p A A A A E w A A A A A A A A A A A A A A A A D 0 A A A A W 0 N v b n R l b n R f V H l w Z X N d L n h t b F B L A Q I t A B Q A A g A I A G y 0 s 0 5 3 e T 9 N g Q E A A M c C A A A T A A A A A A A A A A A A A A A A A O U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L A A A A A A A A R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N f b m V n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U Y X J n Z X Q i I F Z h b H V l P S J z Q l R D X 2 5 l Z 1 8 1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Q 2 x v c 2 U m c X V v d D s s J n F 1 b 3 Q 7 T G F i Z W w m c X V v d D t d I i A v P j x F b n R y e S B U e X B l P S J G a W x s Q 2 9 s d W 1 u V H l w Z X M i I F Z h b H V l P S J z Q m d V R i I g L z 4 8 R W 5 0 c n k g V H l w Z T 0 i R m l s b E x h c 3 R V c G R h d G V k I i B W Y W x 1 Z T 0 i Z D I w M T k t M D U t M T l U M j A 6 M z Q 6 N D U u M D M 2 M z k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2 I i A v P j x F b n R y e S B U e X B l P S J O Y X Z p Z 2 F 0 a W 9 u U 3 R l c E 5 h b W U i I F Z h b H V l P S J z T m F 2 a W d h d G l v b i I g L z 4 8 R W 5 0 c n k g V H l w Z T 0 i U X V l c n l J R C I g V m F s d W U 9 I n M w N m N l N j I y N C 1 l Y W V j L T R j Z m E t Y T E 5 N C 0 4 Y j Q 4 M j h j M G U 4 M 2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p J X 3 B v c 1 8 1 M C 9 T b 3 V y Y 2 U u e 0 N v b H V t b j I s M X 0 m c X V v d D s s J n F 1 b 3 Q 7 U 2 V j d G l v b j E v R E p J X 3 B v c 1 8 1 M C 9 D a G F u Z 2 V k I F R 5 c G U u e 0 N s b 3 N l L D J 9 J n F 1 b 3 Q 7 L C Z x d W 9 0 O 1 N l Y 3 R p b 2 4 x L 0 R K S V 9 w b 3 N f N T A v Q 2 h h b m d l Z C B U e X B l L n t M Y W J l b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S k l f c G 9 z X z U w L 1 N v d X J j Z S 5 7 Q 2 9 s d W 1 u M i w x f S Z x d W 9 0 O y w m c X V v d D t T Z W N 0 a W 9 u M S 9 E S k l f c G 9 z X z U w L 0 N o Y W 5 n Z W Q g V H l w Z S 5 7 Q 2 x v c 2 U s M n 0 m c X V v d D s s J n F 1 b 3 Q 7 U 2 V j d G l v b j E v R E p J X 3 B v c 1 8 1 M C 9 D a G F u Z 2 V k I F R 5 c G U u e 0 x h Y m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V E N f b m V n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1 9 u Z W d f N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X 2 5 l Z 1 8 1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X 2 5 l Z 1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1 9 u Z W d f N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N f b m V n X z U w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c m s i O o b E O R s o Y t I U F C k A A A A A A C A A A A A A A Q Z g A A A A E A A C A A A A B t t G S l 4 k k G f G B c X Q V 4 X B p / i N 3 Q s u a s B u x M v N / 9 h H U I w A A A A A A O g A A A A A I A A C A A A A C H 5 P 1 q P m L h d O o U V N W x N n h 3 a c V 2 N h 5 M O i S L C J a w H y j n U F A A A A A t t h I D E t m S N 9 I G Y N 0 b K S r H b 2 g d r 9 z O F S 2 D C 1 F e r O V G z f Z b + T X 2 1 H M 1 9 r + u 7 / l G D A U 5 V U L L 6 p 8 f S w W d T y p m W s 1 B m x u x N n 5 Y K 0 h 3 l s N / s o d n N k A A A A D I K h o E V N O H b / o n N 6 v P A r l m C K Z 6 k K q s 3 g 7 x w 3 2 u r g e J / B N D A D 3 w 0 t l G L z a P u 9 P x k y y d x 8 J e X 8 h H d z U g Q c g V I f 1 J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2019-05-19T21:18:37Z</dcterms:modified>
</cp:coreProperties>
</file>