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49CEEAE1-3A4A-4CB0-B627-2AD53809C958}" xr6:coauthVersionLast="47" xr6:coauthVersionMax="47" xr10:uidLastSave="{00000000-0000-0000-0000-000000000000}"/>
  <bookViews>
    <workbookView xWindow="28680" yWindow="-120" windowWidth="20730" windowHeight="11160" activeTab="3" xr2:uid="{00000000-000D-0000-FFFF-FFFF00000000}"/>
  </bookViews>
  <sheets>
    <sheet name="New Employee14" sheetId="8" r:id="rId1"/>
    <sheet name="New Employee15" sheetId="6" r:id="rId2"/>
    <sheet name="Sheet2" sheetId="10" r:id="rId3"/>
    <sheet name="New Employee" sheetId="11" r:id="rId4"/>
    <sheet name="New Employee2" sheetId="1" r:id="rId5"/>
    <sheet name="New Employee-3" sheetId="4" state="hidden" r:id="rId6"/>
    <sheet name="New Employee-4" sheetId="5" state="hidden" r:id="rId7"/>
    <sheet name="Reference" sheetId="2" r:id="rId8"/>
    <sheet name="Line No" sheetId="3" r:id="rId9"/>
    <sheet name="Sheet1" sheetId="9" r:id="rId10"/>
    <sheet name="PKMT" sheetId="7" r:id="rId11"/>
  </sheets>
  <externalReferences>
    <externalReference r:id="rId12"/>
    <externalReference r:id="rId13"/>
    <externalReference r:id="rId14"/>
  </externalReferences>
  <definedNames>
    <definedName name="_xlnm._FilterDatabase" localSheetId="8" hidden="1">'Line No'!$A$1:$E$199</definedName>
    <definedName name="_xlnm._FilterDatabase" localSheetId="3" hidden="1">'New Employee'!$A$2:$T$2</definedName>
    <definedName name="_xlnm._FilterDatabase" localSheetId="0" hidden="1">'New Employee14'!$A$2:$T$2</definedName>
    <definedName name="_xlnm._FilterDatabase" localSheetId="4" hidden="1">'New Employee2'!$A$2:$T$2</definedName>
  </definedNames>
  <calcPr calcId="181029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B4" i="1"/>
  <c r="C4" i="1"/>
  <c r="D4" i="1"/>
  <c r="E4" i="1"/>
  <c r="F4" i="1"/>
  <c r="G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J20" i="1"/>
  <c r="K20" i="1"/>
  <c r="L20" i="1"/>
  <c r="M20" i="1"/>
  <c r="N20" i="1"/>
  <c r="O20" i="1"/>
  <c r="P20" i="1"/>
  <c r="Q20" i="1"/>
  <c r="R20" i="1"/>
  <c r="S20" i="1"/>
  <c r="T20" i="1"/>
  <c r="B21" i="1"/>
  <c r="C21" i="1"/>
  <c r="D21" i="1"/>
  <c r="E21" i="1"/>
  <c r="F21" i="1"/>
  <c r="G21" i="1"/>
  <c r="J21" i="1"/>
  <c r="K21" i="1"/>
  <c r="L21" i="1"/>
  <c r="M21" i="1"/>
  <c r="N21" i="1"/>
  <c r="O21" i="1"/>
  <c r="P21" i="1"/>
  <c r="Q21" i="1"/>
  <c r="R21" i="1"/>
  <c r="S21" i="1"/>
  <c r="T21" i="1"/>
  <c r="B22" i="1"/>
  <c r="C22" i="1"/>
  <c r="D22" i="1"/>
  <c r="E22" i="1"/>
  <c r="F22" i="1"/>
  <c r="G22" i="1"/>
  <c r="J22" i="1"/>
  <c r="K22" i="1"/>
  <c r="L22" i="1"/>
  <c r="M22" i="1"/>
  <c r="N22" i="1"/>
  <c r="O22" i="1"/>
  <c r="P22" i="1"/>
  <c r="Q22" i="1"/>
  <c r="R22" i="1"/>
  <c r="S22" i="1"/>
  <c r="T22" i="1"/>
  <c r="B23" i="1"/>
  <c r="C23" i="1"/>
  <c r="D23" i="1"/>
  <c r="E23" i="1"/>
  <c r="F23" i="1"/>
  <c r="G23" i="1"/>
  <c r="J23" i="1"/>
  <c r="K23" i="1"/>
  <c r="L23" i="1"/>
  <c r="M23" i="1"/>
  <c r="N23" i="1"/>
  <c r="O23" i="1"/>
  <c r="P23" i="1"/>
  <c r="Q23" i="1"/>
  <c r="R23" i="1"/>
  <c r="S23" i="1"/>
  <c r="T23" i="1"/>
  <c r="B24" i="1"/>
  <c r="C24" i="1"/>
  <c r="D24" i="1"/>
  <c r="E24" i="1"/>
  <c r="F24" i="1"/>
  <c r="G24" i="1"/>
  <c r="J24" i="1"/>
  <c r="K24" i="1"/>
  <c r="L24" i="1"/>
  <c r="M24" i="1"/>
  <c r="N24" i="1"/>
  <c r="O24" i="1"/>
  <c r="P24" i="1"/>
  <c r="Q24" i="1"/>
  <c r="R24" i="1"/>
  <c r="S24" i="1"/>
  <c r="T24" i="1"/>
  <c r="B25" i="1"/>
  <c r="C25" i="1"/>
  <c r="D25" i="1"/>
  <c r="E25" i="1"/>
  <c r="F25" i="1"/>
  <c r="G25" i="1"/>
  <c r="J25" i="1"/>
  <c r="K25" i="1"/>
  <c r="L25" i="1"/>
  <c r="M25" i="1"/>
  <c r="N25" i="1"/>
  <c r="O25" i="1"/>
  <c r="P25" i="1"/>
  <c r="Q25" i="1"/>
  <c r="R25" i="1"/>
  <c r="S25" i="1"/>
  <c r="T25" i="1"/>
  <c r="B26" i="1"/>
  <c r="C26" i="1"/>
  <c r="D26" i="1"/>
  <c r="E26" i="1"/>
  <c r="F26" i="1"/>
  <c r="G26" i="1"/>
  <c r="J26" i="1"/>
  <c r="K26" i="1"/>
  <c r="L26" i="1"/>
  <c r="M26" i="1"/>
  <c r="N26" i="1"/>
  <c r="O26" i="1"/>
  <c r="P26" i="1"/>
  <c r="Q26" i="1"/>
  <c r="R26" i="1"/>
  <c r="S26" i="1"/>
  <c r="T26" i="1"/>
  <c r="B27" i="1"/>
  <c r="C27" i="1"/>
  <c r="D27" i="1"/>
  <c r="E27" i="1"/>
  <c r="F27" i="1"/>
  <c r="G27" i="1"/>
  <c r="J27" i="1"/>
  <c r="K27" i="1"/>
  <c r="L27" i="1"/>
  <c r="M27" i="1"/>
  <c r="N27" i="1"/>
  <c r="O27" i="1"/>
  <c r="P27" i="1"/>
  <c r="Q27" i="1"/>
  <c r="R27" i="1"/>
  <c r="S27" i="1"/>
  <c r="T27" i="1"/>
  <c r="B28" i="1"/>
  <c r="C28" i="1"/>
  <c r="D28" i="1"/>
  <c r="E28" i="1"/>
  <c r="F28" i="1"/>
  <c r="G28" i="1"/>
  <c r="J28" i="1"/>
  <c r="K28" i="1"/>
  <c r="L28" i="1"/>
  <c r="M28" i="1"/>
  <c r="N28" i="1"/>
  <c r="O28" i="1"/>
  <c r="P28" i="1"/>
  <c r="Q28" i="1"/>
  <c r="R28" i="1"/>
  <c r="S28" i="1"/>
  <c r="T28" i="1"/>
  <c r="T3" i="1"/>
  <c r="S3" i="1"/>
  <c r="R3" i="1"/>
  <c r="Q3" i="1"/>
  <c r="P3" i="1"/>
  <c r="O3" i="1"/>
  <c r="N3" i="1"/>
  <c r="M3" i="1"/>
  <c r="L3" i="1"/>
  <c r="K3" i="1"/>
  <c r="J3" i="1"/>
  <c r="G3" i="1"/>
  <c r="F3" i="1"/>
  <c r="E3" i="1"/>
  <c r="D3" i="1"/>
  <c r="C3" i="1"/>
  <c r="B3" i="1"/>
  <c r="B4" i="10" l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I7" i="8" l="1"/>
  <c r="I6" i="8"/>
  <c r="I5" i="8"/>
  <c r="I4" i="8"/>
  <c r="I3" i="8"/>
</calcChain>
</file>

<file path=xl/sharedStrings.xml><?xml version="1.0" encoding="utf-8"?>
<sst xmlns="http://schemas.openxmlformats.org/spreadsheetml/2006/main" count="5010" uniqueCount="1024">
  <si>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</si>
  <si>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</si>
  <si>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</si>
  <si>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</si>
  <si>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</si>
  <si>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</si>
  <si>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</si>
  <si>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</si>
  <si>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</si>
  <si>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</si>
  <si>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</si>
  <si>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</si>
  <si>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</si>
  <si>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</si>
  <si>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</si>
  <si>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</si>
  <si>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</si>
  <si>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</si>
  <si>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</si>
  <si>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</si>
  <si>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</si>
  <si>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</si>
  <si>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</si>
  <si>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</si>
  <si>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</si>
  <si>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</si>
  <si>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</si>
  <si>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</si>
  <si>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</si>
  <si>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</si>
  <si>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</si>
  <si>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</si>
  <si>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</si>
  <si>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</si>
  <si>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</si>
  <si>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</si>
  <si>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</si>
  <si>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</si>
  <si>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</si>
  <si>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</si>
  <si>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</si>
  <si>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</si>
  <si>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</si>
  <si>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</si>
  <si>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</si>
  <si>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</si>
  <si>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</si>
  <si>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</si>
  <si>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</si>
  <si>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</si>
  <si>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</si>
  <si>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</si>
  <si>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</si>
  <si>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</si>
  <si>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</si>
  <si>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</si>
  <si>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</si>
  <si>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</si>
  <si>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</si>
  <si>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</si>
  <si>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</si>
  <si>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</si>
  <si>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</si>
  <si>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</si>
  <si>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</si>
  <si>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</si>
  <si>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</si>
  <si>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</si>
  <si>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</si>
  <si>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</si>
  <si>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</si>
  <si>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</si>
  <si>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</si>
  <si>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</si>
  <si>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</si>
  <si>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</si>
  <si>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</si>
  <si>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</si>
  <si>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</si>
  <si>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</si>
  <si>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</si>
  <si>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</si>
  <si>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</si>
  <si>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</si>
  <si>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</si>
  <si>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</si>
  <si>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</si>
  <si>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</si>
  <si>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</si>
  <si>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</si>
  <si>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</si>
  <si>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</si>
  <si>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</si>
  <si>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</si>
  <si>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</si>
  <si>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</si>
  <si>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</si>
  <si>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</si>
  <si>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</si>
  <si>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</si>
  <si>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</si>
  <si>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</si>
  <si>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</si>
  <si>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</si>
  <si>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</si>
  <si>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</si>
  <si>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</si>
  <si>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</si>
  <si>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</si>
  <si>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</si>
  <si>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</si>
  <si>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</si>
  <si>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</si>
  <si>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</si>
  <si>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</si>
  <si>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</si>
  <si>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</si>
  <si>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</si>
  <si>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</si>
  <si>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</si>
  <si>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</si>
  <si>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</si>
  <si>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</si>
  <si>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</si>
  <si>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</si>
  <si>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</si>
  <si>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</si>
  <si>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</si>
  <si>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</si>
  <si>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</si>
  <si>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</si>
  <si>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</si>
  <si>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</si>
  <si>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</si>
  <si>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</si>
  <si>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</si>
  <si>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</si>
  <si>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</si>
  <si>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</si>
  <si>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</si>
  <si>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</si>
  <si>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</si>
  <si>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</si>
  <si>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</si>
  <si>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</si>
  <si>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</si>
  <si>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</si>
  <si>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</si>
  <si>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</si>
  <si>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</si>
  <si>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</si>
  <si>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</si>
  <si>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</si>
  <si>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</si>
  <si>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</si>
  <si>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</si>
  <si>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</si>
  <si>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</si>
  <si>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</si>
  <si>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</si>
  <si>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</si>
  <si>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</si>
  <si>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</si>
  <si>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</si>
  <si>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</si>
  <si>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</si>
  <si>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</si>
  <si>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</si>
  <si>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</si>
  <si>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</si>
  <si>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</si>
  <si>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</si>
  <si>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</si>
  <si>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</si>
  <si>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</si>
  <si>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</si>
  <si>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</si>
  <si>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</si>
  <si>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</si>
  <si>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</si>
  <si>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</si>
  <si>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</si>
  <si>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</si>
  <si>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</si>
  <si>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</si>
  <si>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</si>
  <si>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</si>
  <si>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</si>
  <si>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</si>
  <si>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</si>
  <si>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</si>
  <si>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</si>
  <si>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</si>
  <si>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</si>
  <si>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</si>
  <si>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</si>
  <si>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</si>
  <si>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</si>
  <si>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</si>
  <si>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</si>
  <si>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</si>
  <si>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</si>
  <si>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</si>
  <si>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</si>
  <si>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</si>
  <si>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</si>
  <si>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</si>
  <si>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</si>
  <si>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</si>
  <si>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</si>
  <si>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</si>
  <si>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</si>
  <si>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</si>
  <si>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</si>
  <si>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</si>
  <si>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</si>
  <si>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</si>
  <si>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</si>
  <si>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</si>
  <si>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</si>
  <si>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</si>
  <si>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</si>
  <si>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</si>
  <si>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</si>
  <si>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</si>
  <si>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</si>
  <si>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</si>
  <si>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</si>
  <si>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</si>
  <si>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</si>
  <si>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</si>
  <si>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</si>
  <si>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</si>
  <si>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</si>
  <si>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</si>
  <si>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</si>
  <si>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</si>
  <si>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</si>
  <si>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</si>
  <si>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</si>
  <si>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</si>
  <si>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</si>
  <si>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</si>
  <si>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</si>
  <si>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</si>
  <si>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</si>
  <si>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</si>
  <si>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</si>
  <si>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</si>
  <si>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</si>
  <si>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</si>
  <si>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</si>
  <si>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</si>
  <si>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</si>
  <si>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</si>
  <si>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</si>
  <si>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</si>
  <si>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</si>
  <si>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</si>
  <si>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</si>
  <si>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</si>
  <si>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</si>
  <si>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</si>
  <si>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</si>
  <si>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</si>
  <si>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</si>
  <si>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</si>
  <si>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</si>
  <si>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</si>
  <si>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</si>
  <si>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</si>
  <si>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</si>
  <si>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</si>
  <si>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</si>
  <si>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</si>
  <si>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</si>
  <si>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</si>
  <si>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</si>
  <si>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</si>
  <si>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</si>
  <si>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</si>
  <si>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</si>
  <si>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</si>
  <si>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</si>
  <si>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</si>
  <si>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</si>
  <si>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</si>
  <si>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</si>
  <si>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</si>
  <si>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</si>
  <si>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</si>
  <si>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</si>
  <si>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</si>
  <si>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</si>
  <si>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</si>
  <si>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</si>
  <si>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</si>
  <si>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</si>
  <si>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</si>
  <si>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</si>
  <si>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</si>
  <si>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</si>
  <si>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</si>
  <si>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</si>
  <si>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</si>
  <si>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</si>
  <si>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</si>
  <si>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</si>
  <si>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</si>
  <si>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</si>
  <si>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</si>
  <si>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</si>
  <si>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</si>
  <si>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</si>
  <si>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</si>
  <si>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</si>
  <si>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</si>
  <si>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</si>
  <si>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</si>
  <si>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</si>
  <si>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</si>
  <si>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</si>
  <si>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</si>
  <si>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</si>
  <si>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</si>
  <si>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</si>
  <si>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</si>
  <si>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</si>
  <si>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</si>
  <si>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</si>
  <si>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</si>
  <si>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</si>
  <si>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</si>
  <si>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</si>
  <si>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</si>
  <si>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</si>
  <si>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</si>
  <si>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</si>
  <si>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</si>
  <si>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</si>
  <si>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</si>
  <si>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</si>
  <si>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</si>
  <si>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</si>
  <si>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</si>
  <si>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</si>
  <si>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</si>
  <si>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</si>
  <si>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</si>
  <si>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</si>
  <si>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</si>
  <si>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</si>
  <si>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</si>
  <si>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</si>
  <si>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</si>
  <si>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</si>
  <si>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</si>
  <si>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</si>
  <si>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</si>
  <si>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</si>
  <si>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</si>
  <si>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</si>
  <si>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</si>
  <si>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</si>
  <si>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</si>
  <si>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</si>
  <si>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</si>
  <si>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</si>
  <si>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</si>
  <si>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</si>
  <si>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</si>
  <si>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</si>
  <si>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</si>
  <si>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</si>
  <si>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</si>
  <si>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</si>
  <si>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</si>
  <si>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</si>
  <si>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</si>
  <si>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</si>
  <si>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</si>
  <si>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</si>
  <si>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</si>
  <si>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</si>
  <si>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</si>
  <si>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</si>
  <si>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</si>
  <si>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</si>
  <si>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</si>
  <si>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</si>
  <si>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</si>
  <si>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</si>
  <si>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</si>
  <si>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</si>
  <si>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</si>
  <si>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</si>
  <si>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</si>
  <si>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</si>
  <si>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</si>
  <si>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</si>
  <si>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</si>
  <si>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</si>
  <si>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</si>
  <si>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</si>
  <si>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</si>
  <si>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</si>
  <si>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</si>
  <si>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</si>
  <si>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</si>
  <si>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</si>
  <si>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</si>
  <si>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</si>
  <si>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</si>
  <si>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</si>
  <si>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</si>
  <si>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</si>
  <si>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</si>
  <si>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</si>
  <si>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</si>
  <si>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</si>
  <si>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BF-18361</t>
  </si>
  <si>
    <t>BF-38013</t>
  </si>
  <si>
    <t>BF-38015</t>
  </si>
  <si>
    <t>BF-38024</t>
  </si>
  <si>
    <t>BF-39535</t>
  </si>
  <si>
    <t>BF-40892</t>
  </si>
  <si>
    <t>BF-40981</t>
  </si>
  <si>
    <t>BF-41111</t>
  </si>
  <si>
    <t>BF-40518</t>
  </si>
  <si>
    <t>BF-14697</t>
  </si>
  <si>
    <t>BF-14710</t>
  </si>
  <si>
    <t>BF-17810</t>
  </si>
  <si>
    <t>BF-17763</t>
  </si>
  <si>
    <t>BF-12437</t>
  </si>
  <si>
    <t>BF-14899</t>
  </si>
  <si>
    <t>BF-37446</t>
  </si>
  <si>
    <t>BF-17865</t>
  </si>
  <si>
    <t>BF-40292</t>
  </si>
  <si>
    <t>BF-40430</t>
  </si>
  <si>
    <t>BF-40454</t>
  </si>
  <si>
    <t>BF-16832</t>
  </si>
  <si>
    <t>BF-17661</t>
  </si>
  <si>
    <t>BF-17726</t>
  </si>
  <si>
    <t>BF-17862</t>
  </si>
  <si>
    <t>BF-18100</t>
  </si>
  <si>
    <t>BF-39210</t>
  </si>
  <si>
    <t>BF-40208</t>
  </si>
  <si>
    <t>BF-37863</t>
  </si>
  <si>
    <t>BF-39767</t>
  </si>
  <si>
    <t>BF-40087</t>
  </si>
  <si>
    <t>BF-10322</t>
  </si>
  <si>
    <t>BF-11402</t>
  </si>
  <si>
    <t>BF-13722</t>
  </si>
  <si>
    <t>BF-13718</t>
  </si>
  <si>
    <t>BF-13998</t>
  </si>
  <si>
    <t>BF-13977</t>
  </si>
  <si>
    <t>BF-13872</t>
  </si>
  <si>
    <t>BF-14136</t>
  </si>
  <si>
    <t>BF-14275</t>
  </si>
  <si>
    <t>BF-14261</t>
  </si>
  <si>
    <t>BF-14269</t>
  </si>
  <si>
    <t>BF-14303</t>
  </si>
  <si>
    <t>BF-14240</t>
  </si>
  <si>
    <t>BF-15099</t>
  </si>
  <si>
    <t>BF-15222</t>
  </si>
  <si>
    <t>BF-17147</t>
  </si>
  <si>
    <t>BF-17282</t>
  </si>
  <si>
    <t>BF-17249</t>
  </si>
  <si>
    <t>BF-17327</t>
  </si>
  <si>
    <t>BF-17307</t>
  </si>
  <si>
    <t>BF-17345</t>
  </si>
  <si>
    <t>BF-17322</t>
  </si>
  <si>
    <t>BF-17328</t>
  </si>
  <si>
    <t>BF-17610</t>
  </si>
  <si>
    <t>BF-17615</t>
  </si>
  <si>
    <t>BF-17637</t>
  </si>
  <si>
    <t>BF-17578</t>
  </si>
  <si>
    <t>BF-17809</t>
  </si>
  <si>
    <t>BF-18193</t>
  </si>
  <si>
    <t>BF-18524</t>
  </si>
  <si>
    <t>BF-18498</t>
  </si>
  <si>
    <t>BF-18533</t>
  </si>
  <si>
    <t>BF-18553</t>
  </si>
  <si>
    <t>BF-19012</t>
  </si>
  <si>
    <t>BF-19025</t>
  </si>
  <si>
    <t>BF-37200</t>
  </si>
  <si>
    <t>BF-37842</t>
  </si>
  <si>
    <t>BF-37992</t>
  </si>
  <si>
    <t>BF-39009</t>
  </si>
  <si>
    <t>BF-39228</t>
  </si>
  <si>
    <t>BF-39284</t>
  </si>
  <si>
    <t>BF-39872</t>
  </si>
  <si>
    <t>BF-40425</t>
  </si>
  <si>
    <t>BF-40485</t>
  </si>
  <si>
    <t>BF-40489</t>
  </si>
  <si>
    <t>BF-13169</t>
  </si>
  <si>
    <t>BF-40799</t>
  </si>
  <si>
    <t>BF-40847</t>
  </si>
  <si>
    <t>BF-40853</t>
  </si>
  <si>
    <t>BF-40870</t>
  </si>
  <si>
    <t>BF-40873</t>
  </si>
  <si>
    <t>BF-40875</t>
  </si>
  <si>
    <t>BF-40880</t>
  </si>
  <si>
    <t>BF-40942</t>
  </si>
  <si>
    <t>Morete, John Kenneth E</t>
  </si>
  <si>
    <t>02</t>
  </si>
  <si>
    <t>26</t>
  </si>
  <si>
    <t>John Kenneth</t>
  </si>
  <si>
    <t>Magayon, John Demver</t>
  </si>
  <si>
    <t>10</t>
  </si>
  <si>
    <t>03</t>
  </si>
  <si>
    <t>John Demver</t>
  </si>
  <si>
    <t>Manalo, Joshua C</t>
  </si>
  <si>
    <t>Joshua</t>
  </si>
  <si>
    <t>Gaurano, Marco Antonio S</t>
  </si>
  <si>
    <t>Marco Antonio</t>
  </si>
  <si>
    <t>Atienza, Francisco B</t>
  </si>
  <si>
    <t>2021</t>
  </si>
  <si>
    <t>01</t>
  </si>
  <si>
    <t>09</t>
  </si>
  <si>
    <t>Francisco</t>
  </si>
  <si>
    <t>Javier, Angelica Joy O</t>
  </si>
  <si>
    <t>04</t>
  </si>
  <si>
    <t>23</t>
  </si>
  <si>
    <t>Angelica Joy</t>
  </si>
  <si>
    <t>Linganay, Aira   D</t>
  </si>
  <si>
    <t xml:space="preserve">Aira  </t>
  </si>
  <si>
    <t>Manto, Angela C</t>
  </si>
  <si>
    <t>Angela</t>
  </si>
  <si>
    <t>Natangcop, Rasmia D</t>
  </si>
  <si>
    <t>17</t>
  </si>
  <si>
    <t>Rasmia</t>
  </si>
  <si>
    <t>Labajo, Jemuel C</t>
  </si>
  <si>
    <t>27</t>
  </si>
  <si>
    <t>Jemuel</t>
  </si>
  <si>
    <t>Magayon, Eldren S</t>
  </si>
  <si>
    <t>Eldren</t>
  </si>
  <si>
    <t>Rodriguez, Aurea H</t>
  </si>
  <si>
    <t>05</t>
  </si>
  <si>
    <t>Aurea</t>
  </si>
  <si>
    <t>Sarmiento, Anjonel F</t>
  </si>
  <si>
    <t>Anjonel</t>
  </si>
  <si>
    <t>Manalo, Kristine Kae D</t>
  </si>
  <si>
    <t>Kristine Kae</t>
  </si>
  <si>
    <t>0930-281-3211</t>
  </si>
  <si>
    <t>Ramiro, Charla May M</t>
  </si>
  <si>
    <t>08</t>
  </si>
  <si>
    <t>Charla May</t>
  </si>
  <si>
    <t>Mendoza, Mary Krishtell M</t>
  </si>
  <si>
    <t>11</t>
  </si>
  <si>
    <t>12</t>
  </si>
  <si>
    <t>Mary Krishtell</t>
  </si>
  <si>
    <t>Section 3 Clerk Final</t>
  </si>
  <si>
    <t>Bisco , Kaye Anne  H</t>
  </si>
  <si>
    <t>13</t>
  </si>
  <si>
    <t xml:space="preserve">Kaye Anne </t>
  </si>
  <si>
    <t>0948-732-4153</t>
  </si>
  <si>
    <t>Magbuhos, Jisecca D</t>
  </si>
  <si>
    <t>Jisecca</t>
  </si>
  <si>
    <t>Magnaye, John Cristian R</t>
  </si>
  <si>
    <t>20</t>
  </si>
  <si>
    <t>John Cristian</t>
  </si>
  <si>
    <t xml:space="preserve">Sombilon, Nikko </t>
  </si>
  <si>
    <t>Nikko</t>
  </si>
  <si>
    <t>Taño, Hernan M</t>
  </si>
  <si>
    <t>Hernan</t>
  </si>
  <si>
    <t>Cueto, Myla C</t>
  </si>
  <si>
    <t>Myla</t>
  </si>
  <si>
    <t>Balmes, Jayvee C</t>
  </si>
  <si>
    <t>06</t>
  </si>
  <si>
    <t>Jayvee</t>
  </si>
  <si>
    <t>Gunio, Reymark B</t>
  </si>
  <si>
    <t>Reymark</t>
  </si>
  <si>
    <t>0945-661-0768</t>
  </si>
  <si>
    <t>Lopez, Jerwel C</t>
  </si>
  <si>
    <t>Jerwel</t>
  </si>
  <si>
    <t>Manalo, Angelo H</t>
  </si>
  <si>
    <t>Angelo</t>
  </si>
  <si>
    <t>Pornea, Jimuel D</t>
  </si>
  <si>
    <t>Jimuel</t>
  </si>
  <si>
    <t>Daiz, Mervin A</t>
  </si>
  <si>
    <t>24</t>
  </si>
  <si>
    <t>Mervin</t>
  </si>
  <si>
    <t>0955-369-2777</t>
  </si>
  <si>
    <t>Macalalad, Dexter C</t>
  </si>
  <si>
    <t>Dexter</t>
  </si>
  <si>
    <t>0948-715-2833</t>
  </si>
  <si>
    <t>Barachina, Angelica L</t>
  </si>
  <si>
    <t>Angelica</t>
  </si>
  <si>
    <t>0950-780-9477</t>
  </si>
  <si>
    <t>Asadon, Gellie C</t>
  </si>
  <si>
    <t>Gellie</t>
  </si>
  <si>
    <t>Gracilla, Jennifer M</t>
  </si>
  <si>
    <t>Jennifer</t>
  </si>
  <si>
    <t>Alaras, Bea May T</t>
  </si>
  <si>
    <t>Bea May</t>
  </si>
  <si>
    <t>Aseo, Vilma M</t>
  </si>
  <si>
    <t>Vilma</t>
  </si>
  <si>
    <t>0950-278-9415</t>
  </si>
  <si>
    <t>Delloro, Rechelle S</t>
  </si>
  <si>
    <t>Rechelle</t>
  </si>
  <si>
    <t>Rodavia, Mellie N</t>
  </si>
  <si>
    <t>Mellie</t>
  </si>
  <si>
    <t>Tapia, Liezel D</t>
  </si>
  <si>
    <t>Liezel</t>
  </si>
  <si>
    <t>Evangelio , Evelyn A</t>
  </si>
  <si>
    <t>29</t>
  </si>
  <si>
    <t>Evelyn</t>
  </si>
  <si>
    <t>0921-919-2764</t>
  </si>
  <si>
    <t>Manalo, June M</t>
  </si>
  <si>
    <t>June</t>
  </si>
  <si>
    <t>0916-652-0551</t>
  </si>
  <si>
    <t>Pajarillo, Katherine B</t>
  </si>
  <si>
    <t>Katherine</t>
  </si>
  <si>
    <t>Saludes, Michael A</t>
  </si>
  <si>
    <t>Michael</t>
  </si>
  <si>
    <t>Burazon Jr., Jesus G</t>
  </si>
  <si>
    <t>Jesus</t>
  </si>
  <si>
    <t>Matibag, Alexsa D</t>
  </si>
  <si>
    <t>19</t>
  </si>
  <si>
    <t>Alexsa</t>
  </si>
  <si>
    <t>Albania, Leomarco A</t>
  </si>
  <si>
    <t>Leomarco</t>
  </si>
  <si>
    <t>Dela Cruz, Jahsuah P</t>
  </si>
  <si>
    <t>Jahsuah</t>
  </si>
  <si>
    <t>09122-1159-49</t>
  </si>
  <si>
    <t>Dela Cruz, Rose Ann Marie D</t>
  </si>
  <si>
    <t>Rose Ann Marie</t>
  </si>
  <si>
    <t>Lucero, Maricel M</t>
  </si>
  <si>
    <t>Maricel</t>
  </si>
  <si>
    <t>0935-2882-127</t>
  </si>
  <si>
    <t>Zalun, Rizalene P</t>
  </si>
  <si>
    <t>Rizalene</t>
  </si>
  <si>
    <t>Permejo, Joseph A</t>
  </si>
  <si>
    <t>Joseph</t>
  </si>
  <si>
    <t>Panal, Reymond L</t>
  </si>
  <si>
    <t>Reymond</t>
  </si>
  <si>
    <t>Torion, Georgie Rose R</t>
  </si>
  <si>
    <t>16</t>
  </si>
  <si>
    <t>Georgie Rose</t>
  </si>
  <si>
    <t>Baylosis, Dolly Anne P</t>
  </si>
  <si>
    <t>Dolly Anne</t>
  </si>
  <si>
    <t>Maraguinot, Aiza A</t>
  </si>
  <si>
    <t>Aiza</t>
  </si>
  <si>
    <t>Mojares, Juvelyn M</t>
  </si>
  <si>
    <t>Juvelyn</t>
  </si>
  <si>
    <t>Galan, Gainley Rose Ann R</t>
  </si>
  <si>
    <t>18</t>
  </si>
  <si>
    <t>Gainley Rose Ann</t>
  </si>
  <si>
    <t>Villanueva, Jobelle D</t>
  </si>
  <si>
    <t>Jobelle</t>
  </si>
  <si>
    <t>Sta Maria, April Joy R</t>
  </si>
  <si>
    <t>April Joy</t>
  </si>
  <si>
    <t>Landicho, Charlene Joy A</t>
  </si>
  <si>
    <t>Charlene Joy</t>
  </si>
  <si>
    <t>Tuzon, Mildred M</t>
  </si>
  <si>
    <t>Mildred</t>
  </si>
  <si>
    <t>Abraham, Aldrin J</t>
  </si>
  <si>
    <t>30</t>
  </si>
  <si>
    <t>Aldrin</t>
  </si>
  <si>
    <t>Suarilla, Mary Rose M</t>
  </si>
  <si>
    <t>14</t>
  </si>
  <si>
    <t>Mary Rose</t>
  </si>
  <si>
    <t>Dela Cruz, Shiela Marie M</t>
  </si>
  <si>
    <t>Shiela Marie</t>
  </si>
  <si>
    <t>Gomez, Joan A</t>
  </si>
  <si>
    <t>Joan</t>
  </si>
  <si>
    <t>Flores, Carla Joyce A</t>
  </si>
  <si>
    <t>Carla Joyce</t>
  </si>
  <si>
    <t>Landrito, Ma. Angela P</t>
  </si>
  <si>
    <t>Ma. Angela</t>
  </si>
  <si>
    <t>Valdez, Jamie P</t>
  </si>
  <si>
    <t>Jamie</t>
  </si>
  <si>
    <t>Pardito, Diane V</t>
  </si>
  <si>
    <t>Diane</t>
  </si>
  <si>
    <t>Monteroso, Kristel Zsaina V</t>
  </si>
  <si>
    <t>Kristel Zsaina</t>
  </si>
  <si>
    <t>Frayre, Jannah Mae L</t>
  </si>
  <si>
    <t>Jannah Mae</t>
  </si>
  <si>
    <t>0919-826-1674</t>
  </si>
  <si>
    <t>Casabuena, Princess Daivie P</t>
  </si>
  <si>
    <t>Princess Daivie</t>
  </si>
  <si>
    <t>Noriega, Joselito D</t>
  </si>
  <si>
    <t>Joselito</t>
  </si>
  <si>
    <t>Aguilar, Hazel A</t>
  </si>
  <si>
    <t>Hazel</t>
  </si>
  <si>
    <t>Artificio, Michelle D</t>
  </si>
  <si>
    <t>Michelle</t>
  </si>
  <si>
    <t>Dimapilis, Gregoria D</t>
  </si>
  <si>
    <t>Gregoria</t>
  </si>
  <si>
    <t>Tepace, Rani F</t>
  </si>
  <si>
    <t>Rani</t>
  </si>
  <si>
    <t>Rayel, Areyson P</t>
  </si>
  <si>
    <t>Areyson</t>
  </si>
  <si>
    <t>Agojo, Richard E</t>
  </si>
  <si>
    <t>Richard</t>
  </si>
  <si>
    <t>Catam, Jhoemari N</t>
  </si>
  <si>
    <t>Jhoemari</t>
  </si>
  <si>
    <t>Campang, Alvin C</t>
  </si>
  <si>
    <t>15</t>
  </si>
  <si>
    <t>Alvin</t>
  </si>
  <si>
    <t>0965-043-7659</t>
  </si>
  <si>
    <t>De Guzman, Lyza D</t>
  </si>
  <si>
    <t>Lyza</t>
  </si>
  <si>
    <t>Lalap, Michelle M</t>
  </si>
  <si>
    <t>Anicoy, Jaecelyn C</t>
  </si>
  <si>
    <t>Jaecelyn</t>
  </si>
  <si>
    <t>Dimaunahan, Joan B</t>
  </si>
  <si>
    <t>Fernandez, Jona Rose H</t>
  </si>
  <si>
    <t>Jona Rose</t>
  </si>
  <si>
    <t>Section 4 Clerk Final</t>
  </si>
  <si>
    <t>17_PK10308</t>
  </si>
  <si>
    <t>19_PK31618</t>
  </si>
  <si>
    <t>20_PK38649</t>
  </si>
  <si>
    <t>20_PK39402</t>
  </si>
  <si>
    <t>20_PK39623</t>
  </si>
  <si>
    <t>18_PK27856</t>
  </si>
  <si>
    <t>20_PK39885</t>
  </si>
  <si>
    <t>20_PK44386</t>
  </si>
  <si>
    <t>20_PK45324</t>
  </si>
  <si>
    <t>Silva, Liezl S.</t>
  </si>
  <si>
    <t>0912-0216767</t>
  </si>
  <si>
    <t>Rivero, Vanessa M.</t>
  </si>
  <si>
    <t>0947-8684668</t>
  </si>
  <si>
    <t>Adan, Darwin L.</t>
  </si>
  <si>
    <t>0919-4057335</t>
  </si>
  <si>
    <t>Tubar, Heide D.</t>
  </si>
  <si>
    <t>0915-8427850</t>
  </si>
  <si>
    <t>Loyola, Jo-an E.</t>
  </si>
  <si>
    <t>09357613646</t>
  </si>
  <si>
    <t>Inosanto, Maricel M.</t>
  </si>
  <si>
    <t>0928-7937740</t>
  </si>
  <si>
    <t>Rosales Jr., Pedrito A.</t>
  </si>
  <si>
    <t>0915-8031862</t>
  </si>
  <si>
    <t>Batangantang, Mariane Ara A.</t>
  </si>
  <si>
    <t>09326779637</t>
  </si>
  <si>
    <t>Magpantay, Joanne M.</t>
  </si>
  <si>
    <t>0907-5702302</t>
  </si>
  <si>
    <t>Basco, Mary Jane T.</t>
  </si>
  <si>
    <t>09304446460</t>
  </si>
  <si>
    <t>Mendoza, Jennefir O.</t>
  </si>
  <si>
    <t>0938-8733645</t>
  </si>
  <si>
    <t>Jimenez, Ma. Dianna Rose R.</t>
  </si>
  <si>
    <t>0930-9430969</t>
  </si>
  <si>
    <t>Tumbaga, Zienna Rose M.</t>
  </si>
  <si>
    <t>0929-2689085</t>
  </si>
  <si>
    <t>Manigbas, Carla B.</t>
  </si>
  <si>
    <t>0909-7877704</t>
  </si>
  <si>
    <t>Balberde, Luzviminda J.</t>
  </si>
  <si>
    <t>09206469299</t>
  </si>
  <si>
    <t>Belino, Marielet H.</t>
  </si>
  <si>
    <t>09397166491</t>
  </si>
  <si>
    <t>Olarte, Jefrito D.</t>
  </si>
  <si>
    <t>0961-3295265</t>
  </si>
  <si>
    <t>Maniego, Glady Ann C.</t>
  </si>
  <si>
    <t>09507773857</t>
  </si>
  <si>
    <t>Cunanan, Rafael L.</t>
  </si>
  <si>
    <t>0926-8633104</t>
  </si>
  <si>
    <t>Armadilla, Jinky G.</t>
  </si>
  <si>
    <t>0906-5441213</t>
  </si>
  <si>
    <t>Manalo, Anafe M.</t>
  </si>
  <si>
    <t>07</t>
  </si>
  <si>
    <t>09970688113</t>
  </si>
  <si>
    <t>15_1613134_PK</t>
  </si>
  <si>
    <t>13_1606487_PK</t>
  </si>
  <si>
    <t>14_2110343_PK</t>
  </si>
  <si>
    <t>15_1614044_PK</t>
  </si>
  <si>
    <t>15_0714162_PK</t>
  </si>
  <si>
    <t>14_0709019_PK</t>
  </si>
  <si>
    <t>15_2514483_PK</t>
  </si>
  <si>
    <t>14_2112147_PK</t>
  </si>
  <si>
    <t>13_1605727_PK</t>
  </si>
  <si>
    <t>15_1614115_PK</t>
  </si>
  <si>
    <t>13_2105120_PK</t>
  </si>
  <si>
    <t>14_1611933_PK</t>
  </si>
  <si>
    <t>AEFL21651</t>
  </si>
  <si>
    <t>Alvarez, Marcelo M.</t>
  </si>
  <si>
    <t>AEFL21650</t>
  </si>
  <si>
    <t>Agdan, Edward A.</t>
  </si>
  <si>
    <t>AEFL21653</t>
  </si>
  <si>
    <t>Cueto, Kristian M.</t>
  </si>
  <si>
    <t>AEFL21652</t>
  </si>
  <si>
    <t>Calangi, Robert Melvin A.</t>
  </si>
  <si>
    <t>AEFL21654</t>
  </si>
  <si>
    <t>Ganal. Lordy Q.</t>
  </si>
  <si>
    <t>21_PK49906</t>
  </si>
  <si>
    <t>Salvador, Cristina A.</t>
  </si>
  <si>
    <t>09516300466</t>
  </si>
  <si>
    <t>21_PK49996</t>
  </si>
  <si>
    <t>Orlanes, Joanne S.</t>
  </si>
  <si>
    <t>09633585801</t>
  </si>
  <si>
    <t>21_PK50008</t>
  </si>
  <si>
    <t>Jose, Godwin S.</t>
  </si>
  <si>
    <t>0935-9849460</t>
  </si>
  <si>
    <t>21_PK49913</t>
  </si>
  <si>
    <t>Asis, Marc C.</t>
  </si>
  <si>
    <t>0917-8176983</t>
  </si>
  <si>
    <t>14_1609240</t>
  </si>
  <si>
    <t>Uyanib, Lanny Rose G.</t>
  </si>
  <si>
    <t>8:00-5:00</t>
  </si>
  <si>
    <t>14_1611481</t>
  </si>
  <si>
    <t>Leonor, Mary Grace M.</t>
  </si>
  <si>
    <t>14_1612918</t>
  </si>
  <si>
    <t>Claveria, Emelyn A.</t>
  </si>
  <si>
    <t>15_1613770</t>
  </si>
  <si>
    <t>Magbuhos, Lhealyne R.</t>
  </si>
  <si>
    <t>15_PK01635</t>
  </si>
  <si>
    <t>Vergara, Dahna Mae C.</t>
  </si>
  <si>
    <t>16_PK04032</t>
  </si>
  <si>
    <t>Hermosa, Louie Grace G.</t>
  </si>
  <si>
    <t>16_PK04135</t>
  </si>
  <si>
    <t>Zoleta, Eisel F.</t>
  </si>
  <si>
    <t>16_PK05047</t>
  </si>
  <si>
    <t>Illut, Dina I.</t>
  </si>
  <si>
    <t>16_PK04896</t>
  </si>
  <si>
    <t>Barbadillo, Glennis K.</t>
  </si>
  <si>
    <t>17_PK09448</t>
  </si>
  <si>
    <t>Gacias, Maya Liza Christina S.</t>
  </si>
  <si>
    <t>17_PK13575</t>
  </si>
  <si>
    <t>Garde, Sharon Rose B.</t>
  </si>
  <si>
    <t>17_PK19330</t>
  </si>
  <si>
    <t>Ceremonia, Irene D.</t>
  </si>
  <si>
    <t>17_PK19663</t>
  </si>
  <si>
    <t>Alcantara, Kharen N.</t>
  </si>
  <si>
    <t>19_PK33639</t>
  </si>
  <si>
    <t>Dupla, Christian Oliver A.</t>
  </si>
  <si>
    <t>19_PK35822</t>
  </si>
  <si>
    <t>Esguerra, Jovelyn A.</t>
  </si>
  <si>
    <t>19_PK36277</t>
  </si>
  <si>
    <t>Macalintal, Jennifer B.</t>
  </si>
  <si>
    <t>19_PK36385</t>
  </si>
  <si>
    <t>Magnaye, Margareth P.</t>
  </si>
  <si>
    <t>21_PK46998</t>
  </si>
  <si>
    <t>Salome, Andrea G.</t>
  </si>
  <si>
    <t>19_PK32686</t>
  </si>
  <si>
    <t>Ramirez, Liza U.</t>
  </si>
  <si>
    <t>13_1605885</t>
  </si>
  <si>
    <t>Alcantara III, Romeo C.</t>
  </si>
  <si>
    <t>19_PK34991</t>
  </si>
  <si>
    <t>Alcaraz, Madel M.</t>
  </si>
  <si>
    <t>19_PK34386</t>
  </si>
  <si>
    <t>Alcobilla, Hilda B.</t>
  </si>
  <si>
    <t>19_PK31829</t>
  </si>
  <si>
    <t xml:space="preserve">Almazan, Rowena V.   </t>
  </si>
  <si>
    <t>13_1605407</t>
  </si>
  <si>
    <t>Arada, Sonia M.</t>
  </si>
  <si>
    <t>18_PK24594</t>
  </si>
  <si>
    <t>Atienza, Gina</t>
  </si>
  <si>
    <t>13_1605364</t>
  </si>
  <si>
    <t>Avenido, Mariel C.</t>
  </si>
  <si>
    <t>19_PK30827</t>
  </si>
  <si>
    <t>Bailo, Jones I.</t>
  </si>
  <si>
    <t>19_PK36406</t>
  </si>
  <si>
    <t xml:space="preserve">Beloso Jr. , Ernesto </t>
  </si>
  <si>
    <t>19_PK34047</t>
  </si>
  <si>
    <t>Buena, Lemy M.</t>
  </si>
  <si>
    <t>18_PK22803</t>
  </si>
  <si>
    <t>Castillo, Jesus C.</t>
  </si>
  <si>
    <t>11_0100037</t>
  </si>
  <si>
    <t>Castillo, Rene B.</t>
  </si>
  <si>
    <t>20_PK45146</t>
  </si>
  <si>
    <t>Cruzat, Leo G.</t>
  </si>
  <si>
    <t>19_PK30569</t>
  </si>
  <si>
    <t>Dela Paz, Emely T.</t>
  </si>
  <si>
    <t>19_PK37577</t>
  </si>
  <si>
    <t>Dela Peña, Jayson R.</t>
  </si>
  <si>
    <t>19_PK34071</t>
  </si>
  <si>
    <t>Delgaco, Marnie J.</t>
  </si>
  <si>
    <t>12_0100107</t>
  </si>
  <si>
    <t>Entila, Carmelito G.</t>
  </si>
  <si>
    <t>19_PK35563</t>
  </si>
  <si>
    <t>Higuit, Dhoreen A.</t>
  </si>
  <si>
    <t>13_1605367</t>
  </si>
  <si>
    <t>Marasigan, Laura V.</t>
  </si>
  <si>
    <t>20_PK45131</t>
  </si>
  <si>
    <t>Mariño, Jing-Jing C.</t>
  </si>
  <si>
    <t>19_PK34451</t>
  </si>
  <si>
    <t>Marquinez, Jemmalyn M.</t>
  </si>
  <si>
    <t>12_1300642</t>
  </si>
  <si>
    <t>Navarette, Pelagio M.</t>
  </si>
  <si>
    <t>18_PK28161</t>
  </si>
  <si>
    <t>Santos, Raquel</t>
  </si>
  <si>
    <t>19_PK35948</t>
  </si>
  <si>
    <t>Villanueva, Erlinda D.</t>
  </si>
  <si>
    <t>19_PK31831</t>
  </si>
  <si>
    <t>Villanueva, Maricel</t>
  </si>
  <si>
    <t>19_PK37469</t>
  </si>
  <si>
    <t>Villanueva, Michael G.</t>
  </si>
  <si>
    <t>20_PK46045</t>
  </si>
  <si>
    <t>Andel, Nerie</t>
  </si>
  <si>
    <t>21_PK47015</t>
  </si>
  <si>
    <t>Malubay Jr., Regino A.</t>
  </si>
  <si>
    <t>21_PK47157</t>
  </si>
  <si>
    <t>Gono, Bryan T.</t>
  </si>
  <si>
    <t>21_PK47421</t>
  </si>
  <si>
    <t>Manalo, Marife R.</t>
  </si>
  <si>
    <t>21_PK47431</t>
  </si>
  <si>
    <t>Castillo, Joselito C.</t>
  </si>
  <si>
    <t>21_PK47762</t>
  </si>
  <si>
    <t>Reyes, Abner I.</t>
  </si>
  <si>
    <t>21_PK47795</t>
  </si>
  <si>
    <t>Villanueva, Ranier G.</t>
  </si>
  <si>
    <t>21_PK48437</t>
  </si>
  <si>
    <t>Lucero, Ryan D.</t>
  </si>
  <si>
    <t>13_1300663</t>
  </si>
  <si>
    <t>Marquez, Dennis D.</t>
  </si>
  <si>
    <t>21_PK48959</t>
  </si>
  <si>
    <t>Ilagan, Mark Kevin</t>
  </si>
  <si>
    <t>21_PK49171</t>
  </si>
  <si>
    <t>Ternida, Rigo L.</t>
  </si>
  <si>
    <t>21_PK49272</t>
  </si>
  <si>
    <t>Castillo, Jackson C.</t>
  </si>
  <si>
    <t>17_PK18945</t>
  </si>
  <si>
    <t>Bruzo, Ercel B.</t>
  </si>
  <si>
    <t>21_PK49417</t>
  </si>
  <si>
    <t>Sumague, Merafe M.</t>
  </si>
  <si>
    <t>21_PK49938</t>
  </si>
  <si>
    <t>Catoy, Gretchen C.</t>
  </si>
  <si>
    <t>21-06272</t>
  </si>
  <si>
    <t>21-06292</t>
  </si>
  <si>
    <t>21-06302</t>
  </si>
  <si>
    <t>21-06326</t>
  </si>
  <si>
    <t>21-06336</t>
  </si>
  <si>
    <t>21-06346</t>
  </si>
  <si>
    <t>21-06355</t>
  </si>
  <si>
    <t>21-06367</t>
  </si>
  <si>
    <t>21-06378</t>
  </si>
  <si>
    <t>21-06393</t>
  </si>
  <si>
    <t>21-06401</t>
  </si>
  <si>
    <t>21-06405</t>
  </si>
  <si>
    <t>12-0022</t>
  </si>
  <si>
    <t>13-0600</t>
  </si>
  <si>
    <t>13-00932</t>
  </si>
  <si>
    <t>14-01401</t>
  </si>
  <si>
    <t>14-01996</t>
  </si>
  <si>
    <t>19-05423</t>
  </si>
  <si>
    <t>19-05438</t>
  </si>
  <si>
    <t>20-05496</t>
  </si>
  <si>
    <t>20-05497</t>
  </si>
  <si>
    <t>20-05693</t>
  </si>
  <si>
    <t>20-05694</t>
  </si>
  <si>
    <t>20-05697</t>
  </si>
  <si>
    <t>20-05715</t>
  </si>
  <si>
    <t>20-05720</t>
  </si>
  <si>
    <t>21_PK48704</t>
  </si>
  <si>
    <t>20_PK38960</t>
  </si>
  <si>
    <t>20_PK39444</t>
  </si>
  <si>
    <t>21_PK48034</t>
  </si>
  <si>
    <t>21_PK48162</t>
  </si>
  <si>
    <t>21_PK48227</t>
  </si>
  <si>
    <t>21_PK48365</t>
  </si>
  <si>
    <t>21_PK48459</t>
  </si>
  <si>
    <t>21_PK48732</t>
  </si>
  <si>
    <t>21_PK48733</t>
  </si>
  <si>
    <t>21_PK48800</t>
  </si>
  <si>
    <t>21_PK48801</t>
  </si>
  <si>
    <t>21_PK48804</t>
  </si>
  <si>
    <t>21_PK49068</t>
  </si>
  <si>
    <t>21_PK49118</t>
  </si>
  <si>
    <t>21_PK49119</t>
  </si>
  <si>
    <t>21_PK49498</t>
  </si>
  <si>
    <t>21_PK49499</t>
  </si>
  <si>
    <t>21_PK49500</t>
  </si>
  <si>
    <t>21_PK49801</t>
  </si>
  <si>
    <t>21_PK49835</t>
  </si>
  <si>
    <t>21_PK49837</t>
  </si>
  <si>
    <t>21_PK49839</t>
  </si>
  <si>
    <t>21_PK49909</t>
  </si>
  <si>
    <t>21_PK49910</t>
  </si>
  <si>
    <t>21_PK49925</t>
  </si>
  <si>
    <t>21_PK49926</t>
  </si>
  <si>
    <t>Manalo, R.J. C.</t>
  </si>
  <si>
    <t>Reynes, Dharylle R.</t>
  </si>
  <si>
    <t>Panganiban, Kimberly S.</t>
  </si>
  <si>
    <t>Mamugay, Micas T.</t>
  </si>
  <si>
    <t>Rarela, John Jerick P.</t>
  </si>
  <si>
    <t>Librea, Louies Henry C.</t>
  </si>
  <si>
    <t>Endaya, Verginia O.</t>
  </si>
  <si>
    <t>Casama, Felixberto G.</t>
  </si>
  <si>
    <t>Castillo, Rexel B.</t>
  </si>
  <si>
    <t>Vargas, Enrique R.</t>
  </si>
  <si>
    <t>Manguiat, Jim Bryan M.</t>
  </si>
  <si>
    <t>Gamilla, Aaron Michael M.</t>
  </si>
  <si>
    <t>Macalintal, Francis V.</t>
  </si>
  <si>
    <t>Gahol, Guiller A.</t>
  </si>
  <si>
    <t>Balmes, Reymund Ca.</t>
  </si>
  <si>
    <t>Marquez, Michael Angelo A.</t>
  </si>
  <si>
    <t>Mendoza, Justin d.</t>
  </si>
  <si>
    <t>Vergara, Jake L.</t>
  </si>
  <si>
    <t>Gutierrez, Christian Paul V.</t>
  </si>
  <si>
    <t>Quizon, Hassel An G.</t>
  </si>
  <si>
    <t>Cortez, Judith M.</t>
  </si>
  <si>
    <t>Villanueva, Jhamaica O.</t>
  </si>
  <si>
    <t>Baal, Jennifer B.</t>
  </si>
  <si>
    <t>Ilagan, Reymel Ryan R.</t>
  </si>
  <si>
    <t>De Leon, Ferdinand Jr. S.</t>
  </si>
  <si>
    <t>Soria, John Paul Y.</t>
  </si>
  <si>
    <t xml:space="preserve">Andal, Den Paul </t>
  </si>
  <si>
    <t>0955-1402315</t>
  </si>
  <si>
    <t>0908-2786571</t>
  </si>
  <si>
    <t>09770140352</t>
  </si>
  <si>
    <t>0945-7826833</t>
  </si>
  <si>
    <t>0950-2373312</t>
  </si>
  <si>
    <t>09067081098</t>
  </si>
  <si>
    <t>0927-2718381</t>
  </si>
  <si>
    <t>0935-0566164</t>
  </si>
  <si>
    <t>0907-317-4794</t>
  </si>
  <si>
    <t>09756173798</t>
  </si>
  <si>
    <t>09309308716</t>
  </si>
  <si>
    <t>0997-5027221</t>
  </si>
  <si>
    <t>0961-4387451</t>
  </si>
  <si>
    <t>09503232892</t>
  </si>
  <si>
    <t>0948-4807194</t>
  </si>
  <si>
    <t>09273116260</t>
  </si>
  <si>
    <t>0938-951-3096</t>
  </si>
  <si>
    <t>09462768468</t>
  </si>
  <si>
    <t>0906-5957815</t>
  </si>
  <si>
    <t>09469597084</t>
  </si>
  <si>
    <t>0926-7389490</t>
  </si>
  <si>
    <t>0930-1936118</t>
  </si>
  <si>
    <t>0951-3357231</t>
  </si>
  <si>
    <t>0956-6116731</t>
  </si>
  <si>
    <t>0951-7063235</t>
  </si>
  <si>
    <t>09511693536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</si>
</sst>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0" fillId="0" borderId="0"/>
  </cellStyleXfs>
  <cellXfs count="5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horizontal="center" vertical="center" readingOrder="1"/>
    </xf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 readingOrder="1"/>
    </xf>
    <xf numFmtId="0" fontId="0" fillId="0" borderId="0" xfId="0" applyBorder="1"/>
    <xf numFmtId="0" fontId="6" fillId="0" borderId="0" xfId="0" applyFont="1" applyBorder="1"/>
    <xf numFmtId="0" fontId="8" fillId="0" borderId="0" xfId="0" applyFont="1"/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8" fillId="0" borderId="0" xfId="5" applyFont="1" applyAlignment="1">
      <alignment horizontal="center" vertical="center"/>
    </xf>
    <xf numFmtId="0" fontId="8" fillId="0" borderId="0" xfId="5" applyAlignment="1">
      <alignment horizontal="center" vertical="center"/>
    </xf>
    <xf numFmtId="0" fontId="8" fillId="0" borderId="0" xfId="5" quotePrefix="1" applyNumberFormat="1" applyFont="1" applyAlignment="1">
      <alignment horizontal="center" vertical="center"/>
    </xf>
    <xf numFmtId="0" fontId="8" fillId="0" borderId="0" xfId="5" applyNumberFormat="1" applyFont="1" applyAlignment="1">
      <alignment horizontal="center" vertical="center"/>
    </xf>
    <xf numFmtId="0" fontId="2" fillId="0" borderId="0" xfId="6" applyFont="1"/>
    <xf numFmtId="0" fontId="8" fillId="0" borderId="0" xfId="5" applyAlignment="1">
      <alignment horizontal="center"/>
    </xf>
    <xf numFmtId="0" fontId="8" fillId="0" borderId="0" xfId="5" applyFont="1" applyFill="1" applyAlignment="1">
      <alignment horizontal="center" vertical="center"/>
    </xf>
    <xf numFmtId="18" fontId="8" fillId="0" borderId="0" xfId="5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 applyAlignment="1">
      <alignment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8">
    <cellStyle name="Normal" xfId="0" builtinId="0"/>
    <cellStyle name="Normal 2" xfId="5" xr:uid="{00000000-0005-0000-0000-000001000000}"/>
    <cellStyle name="Normal 4" xfId="6" xr:uid="{00000000-0005-0000-0000-000002000000}"/>
    <cellStyle name="Normal 5" xfId="7" xr:uid="{00000000-0005-0000-0000-000003000000}"/>
    <cellStyle name="Normal 70" xfId="1" xr:uid="{00000000-0005-0000-0000-000004000000}"/>
    <cellStyle name="Normal 71" xfId="2" xr:uid="{00000000-0005-0000-0000-000005000000}"/>
    <cellStyle name="Normal 72" xfId="3" xr:uid="{00000000-0005-0000-0000-000006000000}"/>
    <cellStyle name="Normal 73" xfId="4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TCH%2038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S/AppData/Local/Microsoft/Windows/INetCache/Content.Outlook/060W796W/Manpower%20Adjustment%20Template%2005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S/Desktop/SAS%20Masterlist/FAS%20-%20FOR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PTR"/>
      <sheetName val="MR"/>
      <sheetName val="QMS"/>
      <sheetName val="EMS"/>
      <sheetName val="8-hr OSH"/>
      <sheetName val="Signatures (linked)"/>
    </sheetNames>
    <sheetDataSet>
      <sheetData sheetId="0" refreshError="1">
        <row r="10">
          <cell r="B10" t="str">
            <v>AEFL21650</v>
          </cell>
          <cell r="C10" t="str">
            <v>Agdan, Edward A.</v>
          </cell>
          <cell r="D10">
            <v>44335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0912-874-1590</v>
          </cell>
        </row>
        <row r="11">
          <cell r="B11" t="str">
            <v>AEFL21651</v>
          </cell>
          <cell r="C11" t="str">
            <v>Alvarez, Marcelo M.</v>
          </cell>
          <cell r="D11">
            <v>44335</v>
          </cell>
          <cell r="E11">
            <v>22</v>
          </cell>
          <cell r="F11" t="str">
            <v>M</v>
          </cell>
          <cell r="G11" t="str">
            <v>Single</v>
          </cell>
          <cell r="H11" t="str">
            <v>5'9</v>
          </cell>
          <cell r="I11" t="str">
            <v>0961-755-0806</v>
          </cell>
        </row>
        <row r="12">
          <cell r="B12" t="str">
            <v>AEFL21652</v>
          </cell>
          <cell r="C12" t="str">
            <v>Calangi, Robert Melvin A.</v>
          </cell>
          <cell r="D12">
            <v>44335</v>
          </cell>
          <cell r="E12">
            <v>25</v>
          </cell>
          <cell r="F12" t="str">
            <v>M</v>
          </cell>
          <cell r="G12" t="str">
            <v>Single</v>
          </cell>
          <cell r="H12" t="str">
            <v>5'3</v>
          </cell>
          <cell r="I12" t="str">
            <v>0927-485-0596</v>
          </cell>
        </row>
        <row r="13">
          <cell r="B13" t="str">
            <v>AEFL21653</v>
          </cell>
          <cell r="C13" t="str">
            <v>Cueto, Kristian M.</v>
          </cell>
          <cell r="D13">
            <v>44335</v>
          </cell>
          <cell r="E13">
            <v>22</v>
          </cell>
          <cell r="F13" t="str">
            <v>M</v>
          </cell>
          <cell r="G13" t="str">
            <v>Single</v>
          </cell>
          <cell r="H13" t="str">
            <v>5'5</v>
          </cell>
          <cell r="I13" t="str">
            <v>0917366-2589</v>
          </cell>
        </row>
        <row r="14">
          <cell r="B14" t="str">
            <v>AEFL21654</v>
          </cell>
          <cell r="C14" t="str">
            <v>Ganal, Lordy Q.</v>
          </cell>
          <cell r="D14">
            <v>44335</v>
          </cell>
          <cell r="E14">
            <v>19</v>
          </cell>
          <cell r="F14" t="str">
            <v>M</v>
          </cell>
          <cell r="G14" t="str">
            <v>Single</v>
          </cell>
          <cell r="H14" t="str">
            <v>5'3</v>
          </cell>
          <cell r="I14" t="str">
            <v>0963-732-9765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  <sheetName val="Reference"/>
      <sheetName val="Line No"/>
      <sheetName val="COORDINATOR"/>
      <sheetName val="HOUSEKEEPING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Employee"/>
    </sheetNames>
    <sheetDataSet>
      <sheetData sheetId="0">
        <row r="1">
          <cell r="A1" t="str">
            <v>ID Number</v>
          </cell>
          <cell r="B1" t="str">
            <v>Employee Name (LN, FN M.I)</v>
          </cell>
          <cell r="C1" t="str">
            <v>Gender</v>
          </cell>
          <cell r="D1" t="str">
            <v>Date Hired (Format 2020-05-31)</v>
          </cell>
          <cell r="E1"/>
          <cell r="F1"/>
          <cell r="G1" t="str">
            <v>Batch No.</v>
          </cell>
          <cell r="H1" t="str">
            <v>Nickname</v>
          </cell>
          <cell r="I1" t="str">
            <v>Contact Number
(0000-000-0000)</v>
          </cell>
          <cell r="J1" t="str">
            <v>Position</v>
          </cell>
          <cell r="K1" t="str">
            <v>Agency</v>
          </cell>
          <cell r="L1" t="str">
            <v>Department Code</v>
          </cell>
          <cell r="M1" t="str">
            <v>Section</v>
          </cell>
          <cell r="N1" t="str">
            <v>Sub-Section</v>
          </cell>
          <cell r="O1" t="str">
            <v>Line No</v>
          </cell>
          <cell r="P1" t="str">
            <v>Area</v>
          </cell>
          <cell r="Q1" t="str">
            <v>Route</v>
          </cell>
          <cell r="R1" t="str">
            <v>Shift</v>
          </cell>
          <cell r="S1" t="str">
            <v>Shift Time</v>
          </cell>
          <cell r="T1" t="str">
            <v>Job Type</v>
          </cell>
        </row>
        <row r="2">
          <cell r="A2"/>
          <cell r="B2"/>
          <cell r="C2"/>
          <cell r="D2" t="str">
            <v>Year (Ex: 2020)</v>
          </cell>
          <cell r="E2" t="str">
            <v>Month (01-12)</v>
          </cell>
          <cell r="F2" t="str">
            <v>Day (01-31)</v>
          </cell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 t="str">
            <v>12-0007</v>
          </cell>
          <cell r="B3" t="str">
            <v>Odevilas, Rochelle B.</v>
          </cell>
          <cell r="C3" t="str">
            <v>F</v>
          </cell>
          <cell r="D3">
            <v>2012</v>
          </cell>
          <cell r="E3">
            <v>5</v>
          </cell>
          <cell r="F3">
            <v>13</v>
          </cell>
          <cell r="G3">
            <v>1</v>
          </cell>
          <cell r="J3" t="str">
            <v>Section Manager</v>
          </cell>
          <cell r="K3" t="str">
            <v>FAS</v>
          </cell>
          <cell r="L3" t="str">
            <v>PROD (Production Department)</v>
          </cell>
          <cell r="M3" t="str">
            <v>Section 2</v>
          </cell>
          <cell r="N3" t="str">
            <v>Mazda Merge Final</v>
          </cell>
          <cell r="O3" t="str">
            <v>N/A</v>
          </cell>
          <cell r="P3" t="str">
            <v>A</v>
          </cell>
          <cell r="Q3" t="str">
            <v>LIPA MALAPIT</v>
          </cell>
          <cell r="R3" t="str">
            <v>ADS</v>
          </cell>
          <cell r="S3" t="str">
            <v>8:00 - 5:50</v>
          </cell>
          <cell r="T3" t="str">
            <v>Permanent</v>
          </cell>
        </row>
        <row r="4">
          <cell r="A4" t="str">
            <v>12-0008</v>
          </cell>
          <cell r="B4" t="str">
            <v>Cabrera, Katherine O.</v>
          </cell>
          <cell r="C4" t="str">
            <v>F</v>
          </cell>
          <cell r="D4">
            <v>2012</v>
          </cell>
          <cell r="E4">
            <v>5</v>
          </cell>
          <cell r="F4">
            <v>13</v>
          </cell>
          <cell r="G4">
            <v>1</v>
          </cell>
          <cell r="J4" t="str">
            <v>Section Manager</v>
          </cell>
          <cell r="K4" t="str">
            <v>FAS</v>
          </cell>
          <cell r="L4" t="str">
            <v>PROD (Production Department)</v>
          </cell>
          <cell r="M4" t="str">
            <v>Section 5</v>
          </cell>
          <cell r="N4" t="str">
            <v>Honda Final</v>
          </cell>
          <cell r="O4" t="str">
            <v>N/A</v>
          </cell>
          <cell r="P4" t="str">
            <v>B</v>
          </cell>
          <cell r="Q4" t="str">
            <v>LIPA MALAPIT</v>
          </cell>
          <cell r="R4" t="str">
            <v>ADS</v>
          </cell>
          <cell r="S4" t="str">
            <v>8:00 - 5:50</v>
          </cell>
          <cell r="T4" t="str">
            <v>Permanent</v>
          </cell>
        </row>
        <row r="5">
          <cell r="A5" t="str">
            <v>12-0009</v>
          </cell>
          <cell r="B5" t="str">
            <v>Canovas, Marlon N.</v>
          </cell>
          <cell r="C5" t="str">
            <v>M</v>
          </cell>
          <cell r="D5">
            <v>2012</v>
          </cell>
          <cell r="E5">
            <v>5</v>
          </cell>
          <cell r="F5">
            <v>13</v>
          </cell>
          <cell r="G5">
            <v>1</v>
          </cell>
          <cell r="J5" t="str">
            <v>Section Manager</v>
          </cell>
          <cell r="K5" t="str">
            <v>FAS</v>
          </cell>
          <cell r="L5" t="str">
            <v>PROD (Production Department)</v>
          </cell>
          <cell r="M5" t="str">
            <v>Section 1</v>
          </cell>
          <cell r="N5" t="str">
            <v>Suzuki Final</v>
          </cell>
          <cell r="O5" t="str">
            <v>N/A</v>
          </cell>
          <cell r="P5" t="str">
            <v>A</v>
          </cell>
          <cell r="Q5" t="str">
            <v>LIPA MALAYO</v>
          </cell>
          <cell r="R5" t="str">
            <v>ADS</v>
          </cell>
          <cell r="S5" t="str">
            <v>8:00 - 5:50</v>
          </cell>
          <cell r="T5" t="str">
            <v>Permanent</v>
          </cell>
        </row>
        <row r="6">
          <cell r="A6" t="str">
            <v>12-0062</v>
          </cell>
          <cell r="B6" t="str">
            <v>Bagui, Sherwin S.</v>
          </cell>
          <cell r="C6" t="str">
            <v>M</v>
          </cell>
          <cell r="D6">
            <v>2012</v>
          </cell>
          <cell r="E6">
            <v>8</v>
          </cell>
          <cell r="F6">
            <v>1</v>
          </cell>
          <cell r="G6">
            <v>1</v>
          </cell>
          <cell r="J6" t="str">
            <v>Staff</v>
          </cell>
          <cell r="K6" t="str">
            <v>FAS</v>
          </cell>
          <cell r="L6" t="str">
            <v>PE (Production Engineering Department)</v>
          </cell>
          <cell r="M6" t="str">
            <v>AME</v>
          </cell>
          <cell r="N6" t="str">
            <v>PE-Final ( AME )</v>
          </cell>
          <cell r="O6" t="str">
            <v>N/A</v>
          </cell>
          <cell r="P6" t="str">
            <v>B</v>
          </cell>
          <cell r="Q6" t="str">
            <v>STA. TERESITA</v>
          </cell>
          <cell r="R6" t="str">
            <v>ADS</v>
          </cell>
          <cell r="S6" t="str">
            <v>8:00 - 5:00</v>
          </cell>
          <cell r="T6" t="str">
            <v>Permanent</v>
          </cell>
        </row>
        <row r="7">
          <cell r="A7" t="str">
            <v>12-0012</v>
          </cell>
          <cell r="B7" t="str">
            <v>Escalona, Lea P.</v>
          </cell>
          <cell r="C7" t="str">
            <v>F</v>
          </cell>
          <cell r="D7">
            <v>2012</v>
          </cell>
          <cell r="E7">
            <v>5</v>
          </cell>
          <cell r="F7">
            <v>13</v>
          </cell>
          <cell r="G7">
            <v>1</v>
          </cell>
          <cell r="J7" t="str">
            <v>Department Manager</v>
          </cell>
          <cell r="K7" t="str">
            <v>FAS</v>
          </cell>
          <cell r="L7" t="str">
            <v>PROD (Production Department)</v>
          </cell>
          <cell r="M7" t="str">
            <v>Section 6</v>
          </cell>
          <cell r="N7" t="str">
            <v>PPET Final</v>
          </cell>
          <cell r="O7" t="str">
            <v>N/A</v>
          </cell>
          <cell r="P7" t="str">
            <v>B</v>
          </cell>
          <cell r="Q7" t="str">
            <v>BATANGAS</v>
          </cell>
          <cell r="R7" t="str">
            <v>DS</v>
          </cell>
          <cell r="S7" t="str">
            <v>8:00 - 5:50</v>
          </cell>
          <cell r="T7" t="str">
            <v>Permanent</v>
          </cell>
        </row>
        <row r="8">
          <cell r="A8" t="str">
            <v>12-0014</v>
          </cell>
          <cell r="B8" t="str">
            <v>Ganadillo, Jerald R.</v>
          </cell>
          <cell r="C8" t="str">
            <v>M</v>
          </cell>
          <cell r="D8">
            <v>2012</v>
          </cell>
          <cell r="E8">
            <v>5</v>
          </cell>
          <cell r="F8">
            <v>13</v>
          </cell>
          <cell r="G8">
            <v>1</v>
          </cell>
          <cell r="J8" t="str">
            <v>Section Manager</v>
          </cell>
          <cell r="K8" t="str">
            <v>FAS</v>
          </cell>
          <cell r="L8" t="str">
            <v>PROD (Production Department)</v>
          </cell>
          <cell r="M8" t="str">
            <v>Section 4</v>
          </cell>
          <cell r="N8" t="str">
            <v>Subaru Final</v>
          </cell>
          <cell r="O8" t="str">
            <v>N/A</v>
          </cell>
          <cell r="P8" t="str">
            <v>B</v>
          </cell>
          <cell r="Q8" t="str">
            <v>STO. TOMAS MALAYO</v>
          </cell>
          <cell r="R8" t="str">
            <v>ADS</v>
          </cell>
          <cell r="S8" t="str">
            <v>8:00 - 5:50</v>
          </cell>
          <cell r="T8" t="str">
            <v>Permanent</v>
          </cell>
        </row>
        <row r="9">
          <cell r="A9" t="str">
            <v>12-0015</v>
          </cell>
          <cell r="B9" t="str">
            <v>Mabborang, Ignacio Edwin T.</v>
          </cell>
          <cell r="C9" t="str">
            <v>M</v>
          </cell>
          <cell r="D9">
            <v>2012</v>
          </cell>
          <cell r="E9">
            <v>5</v>
          </cell>
          <cell r="F9">
            <v>13</v>
          </cell>
          <cell r="G9">
            <v>1</v>
          </cell>
          <cell r="J9" t="str">
            <v>Department Manager</v>
          </cell>
          <cell r="K9" t="str">
            <v>FAS</v>
          </cell>
          <cell r="L9" t="str">
            <v>EQD (Equipment Department)</v>
          </cell>
          <cell r="M9" t="str">
            <v>Equipment Management</v>
          </cell>
          <cell r="N9" t="str">
            <v>Facilities</v>
          </cell>
          <cell r="O9" t="str">
            <v>N/A</v>
          </cell>
          <cell r="P9" t="str">
            <v>A</v>
          </cell>
          <cell r="Q9" t="str">
            <v>N/A</v>
          </cell>
          <cell r="R9" t="str">
            <v>DS</v>
          </cell>
          <cell r="S9" t="str">
            <v>8:00 - 5:50</v>
          </cell>
          <cell r="T9" t="str">
            <v>Permanent</v>
          </cell>
        </row>
        <row r="10">
          <cell r="A10" t="str">
            <v>12-0016</v>
          </cell>
          <cell r="B10" t="str">
            <v>Rubio, Arlene M.</v>
          </cell>
          <cell r="C10" t="str">
            <v>F</v>
          </cell>
          <cell r="D10">
            <v>2012</v>
          </cell>
          <cell r="E10">
            <v>5</v>
          </cell>
          <cell r="F10">
            <v>13</v>
          </cell>
          <cell r="G10">
            <v>1</v>
          </cell>
          <cell r="J10" t="str">
            <v>Section Manager</v>
          </cell>
          <cell r="K10" t="str">
            <v>FAS</v>
          </cell>
          <cell r="L10" t="str">
            <v>QA (Quality Assurance Department)</v>
          </cell>
          <cell r="M10" t="str">
            <v>Quality Management</v>
          </cell>
          <cell r="N10" t="str">
            <v>QM- SMG</v>
          </cell>
          <cell r="O10" t="str">
            <v>N/A</v>
          </cell>
          <cell r="P10" t="str">
            <v>B</v>
          </cell>
          <cell r="Q10" t="str">
            <v>LIPA MALAPIT</v>
          </cell>
          <cell r="R10" t="str">
            <v>DS</v>
          </cell>
          <cell r="S10" t="str">
            <v>8:00 - 5:50</v>
          </cell>
          <cell r="T10" t="str">
            <v>Permanent</v>
          </cell>
        </row>
        <row r="11">
          <cell r="A11" t="str">
            <v>12-0019</v>
          </cell>
          <cell r="B11" t="str">
            <v>Mendoza, Christian Allen M.</v>
          </cell>
          <cell r="C11" t="str">
            <v>M</v>
          </cell>
          <cell r="D11">
            <v>2012</v>
          </cell>
          <cell r="E11">
            <v>5</v>
          </cell>
          <cell r="F11">
            <v>13</v>
          </cell>
          <cell r="G11">
            <v>1</v>
          </cell>
          <cell r="J11" t="str">
            <v>Assistant Manager</v>
          </cell>
          <cell r="K11" t="str">
            <v>FAS</v>
          </cell>
          <cell r="L11" t="str">
            <v>EQD (Equipment Department)</v>
          </cell>
          <cell r="M11" t="str">
            <v>Equipment Engineering</v>
          </cell>
          <cell r="N11" t="str">
            <v>Fabrication</v>
          </cell>
          <cell r="O11" t="str">
            <v>N/A</v>
          </cell>
          <cell r="P11" t="str">
            <v>B</v>
          </cell>
          <cell r="Q11" t="str">
            <v>LIPA MALAYO</v>
          </cell>
          <cell r="R11" t="str">
            <v>DS</v>
          </cell>
          <cell r="S11" t="str">
            <v>8:00 - 5:50</v>
          </cell>
          <cell r="T11" t="str">
            <v>Permanent</v>
          </cell>
        </row>
        <row r="12">
          <cell r="A12" t="str">
            <v>12-0022</v>
          </cell>
          <cell r="B12" t="str">
            <v>Omalin, Reynaldo C.</v>
          </cell>
          <cell r="C12" t="str">
            <v>M</v>
          </cell>
          <cell r="D12">
            <v>2012</v>
          </cell>
          <cell r="E12">
            <v>5</v>
          </cell>
          <cell r="F12">
            <v>13</v>
          </cell>
          <cell r="G12">
            <v>1</v>
          </cell>
          <cell r="J12" t="str">
            <v>Supervisor</v>
          </cell>
          <cell r="K12" t="str">
            <v>FAS</v>
          </cell>
          <cell r="L12" t="str">
            <v>EQD (Equipment Department)</v>
          </cell>
          <cell r="M12" t="str">
            <v>Equipment Engineering</v>
          </cell>
          <cell r="N12" t="str">
            <v>Machine Data</v>
          </cell>
          <cell r="O12" t="str">
            <v>N/A</v>
          </cell>
          <cell r="P12" t="str">
            <v>B</v>
          </cell>
          <cell r="Q12" t="str">
            <v>STO. TOMAS MALAYO</v>
          </cell>
          <cell r="R12" t="str">
            <v>DS</v>
          </cell>
          <cell r="S12" t="str">
            <v>8:00 - 5:00</v>
          </cell>
          <cell r="T12" t="str">
            <v>Permanent</v>
          </cell>
        </row>
        <row r="13">
          <cell r="A13" t="str">
            <v>12-0023</v>
          </cell>
          <cell r="B13" t="str">
            <v>Panghulan, Katherine B.</v>
          </cell>
          <cell r="C13" t="str">
            <v>F</v>
          </cell>
          <cell r="D13">
            <v>2012</v>
          </cell>
          <cell r="E13">
            <v>5</v>
          </cell>
          <cell r="F13">
            <v>13</v>
          </cell>
          <cell r="G13">
            <v>1</v>
          </cell>
          <cell r="J13" t="str">
            <v>Assistant Manager</v>
          </cell>
          <cell r="K13" t="str">
            <v>FAS</v>
          </cell>
          <cell r="L13" t="str">
            <v>HR (Human Resource Department)</v>
          </cell>
          <cell r="M13" t="str">
            <v>Recruitment &amp; Training</v>
          </cell>
          <cell r="N13" t="str">
            <v>Non- PD Technical Training</v>
          </cell>
          <cell r="O13" t="str">
            <v>N/A</v>
          </cell>
          <cell r="P13" t="str">
            <v>A</v>
          </cell>
          <cell r="Q13" t="str">
            <v>STO. TOMAS MALAYO</v>
          </cell>
          <cell r="R13" t="str">
            <v>DS</v>
          </cell>
          <cell r="S13" t="str">
            <v>8:00 - 5:50</v>
          </cell>
          <cell r="T13" t="str">
            <v>Permanent</v>
          </cell>
        </row>
        <row r="14">
          <cell r="A14" t="str">
            <v>12-0026</v>
          </cell>
          <cell r="B14" t="str">
            <v>Puig, Rosanino A.</v>
          </cell>
          <cell r="C14" t="str">
            <v>M</v>
          </cell>
          <cell r="D14">
            <v>2012</v>
          </cell>
          <cell r="E14">
            <v>5</v>
          </cell>
          <cell r="F14">
            <v>13</v>
          </cell>
          <cell r="G14">
            <v>1</v>
          </cell>
          <cell r="J14" t="str">
            <v>Assistant Manager</v>
          </cell>
          <cell r="K14" t="str">
            <v>FAS</v>
          </cell>
          <cell r="L14" t="str">
            <v>PROD (Production Department)</v>
          </cell>
          <cell r="M14" t="str">
            <v>Section 6</v>
          </cell>
          <cell r="N14" t="str">
            <v>PPET Final</v>
          </cell>
          <cell r="O14" t="str">
            <v>N/A</v>
          </cell>
          <cell r="P14" t="str">
            <v>B</v>
          </cell>
          <cell r="Q14" t="str">
            <v>LIPA MALAPIT</v>
          </cell>
          <cell r="R14" t="str">
            <v>DS</v>
          </cell>
          <cell r="S14" t="str">
            <v>8:00 - 5:50</v>
          </cell>
          <cell r="T14" t="str">
            <v>Permanent</v>
          </cell>
        </row>
        <row r="15">
          <cell r="A15" t="str">
            <v>12-0029</v>
          </cell>
          <cell r="B15" t="str">
            <v>Ventura, Rowena S.</v>
          </cell>
          <cell r="C15" t="str">
            <v>F</v>
          </cell>
          <cell r="D15">
            <v>2012</v>
          </cell>
          <cell r="E15">
            <v>5</v>
          </cell>
          <cell r="F15">
            <v>13</v>
          </cell>
          <cell r="G15">
            <v>1</v>
          </cell>
          <cell r="J15" t="str">
            <v>Supervisor</v>
          </cell>
          <cell r="K15" t="str">
            <v>FAS</v>
          </cell>
          <cell r="L15" t="str">
            <v>QA (Quality Assurance Department)</v>
          </cell>
          <cell r="M15" t="str">
            <v>Quality Management</v>
          </cell>
          <cell r="N15" t="str">
            <v>QM-SQM</v>
          </cell>
          <cell r="O15" t="str">
            <v>N/A</v>
          </cell>
          <cell r="P15" t="str">
            <v>B</v>
          </cell>
          <cell r="Q15" t="str">
            <v>LIPA MALAPIT</v>
          </cell>
          <cell r="R15" t="str">
            <v>DS</v>
          </cell>
          <cell r="S15" t="str">
            <v>8:00 - 5:00</v>
          </cell>
          <cell r="T15" t="str">
            <v>Permanent</v>
          </cell>
        </row>
        <row r="16">
          <cell r="A16" t="str">
            <v>12-0037</v>
          </cell>
          <cell r="B16" t="str">
            <v>Cidro, Ma. Milahi O.</v>
          </cell>
          <cell r="C16" t="str">
            <v>F</v>
          </cell>
          <cell r="D16">
            <v>2012</v>
          </cell>
          <cell r="E16">
            <v>6</v>
          </cell>
          <cell r="F16">
            <v>19</v>
          </cell>
          <cell r="G16">
            <v>1</v>
          </cell>
          <cell r="J16" t="str">
            <v>Section Manager</v>
          </cell>
          <cell r="K16" t="str">
            <v>FAS</v>
          </cell>
          <cell r="L16" t="str">
            <v>ACC (Accounting Department)</v>
          </cell>
          <cell r="M16" t="str">
            <v>Accounting &amp; Taxation</v>
          </cell>
          <cell r="N16" t="str">
            <v>Accounting &amp; Taxation</v>
          </cell>
          <cell r="O16" t="str">
            <v>N/A</v>
          </cell>
          <cell r="P16" t="str">
            <v>A</v>
          </cell>
          <cell r="Q16" t="str">
            <v>STO. TOMAS MALAPIT</v>
          </cell>
          <cell r="R16" t="str">
            <v>ADS</v>
          </cell>
          <cell r="S16" t="str">
            <v>8:00 - 5:50</v>
          </cell>
          <cell r="T16" t="str">
            <v>Permanent</v>
          </cell>
        </row>
        <row r="17">
          <cell r="A17" t="str">
            <v>12-0039</v>
          </cell>
          <cell r="B17" t="str">
            <v>Ruado, Joseph R.</v>
          </cell>
          <cell r="C17" t="str">
            <v>M</v>
          </cell>
          <cell r="D17">
            <v>2012</v>
          </cell>
          <cell r="E17">
            <v>7</v>
          </cell>
          <cell r="F17">
            <v>2</v>
          </cell>
          <cell r="G17">
            <v>1</v>
          </cell>
          <cell r="J17" t="str">
            <v>Supervisor</v>
          </cell>
          <cell r="K17" t="str">
            <v>FAS</v>
          </cell>
          <cell r="L17" t="str">
            <v>EQD (Equipment Department)</v>
          </cell>
          <cell r="M17" t="str">
            <v>Equipment Management</v>
          </cell>
          <cell r="N17" t="str">
            <v>Equipment Management Initial</v>
          </cell>
          <cell r="O17" t="str">
            <v>N/A</v>
          </cell>
          <cell r="P17" t="str">
            <v>B</v>
          </cell>
          <cell r="Q17" t="str">
            <v>STO. TOMAS MALAYO</v>
          </cell>
          <cell r="R17" t="str">
            <v>DS</v>
          </cell>
          <cell r="S17" t="str">
            <v>8:00 - 5:00</v>
          </cell>
          <cell r="T17" t="str">
            <v>Permanent</v>
          </cell>
        </row>
        <row r="18">
          <cell r="A18" t="str">
            <v>12-0040</v>
          </cell>
          <cell r="B18" t="str">
            <v>Adame, Leni N.</v>
          </cell>
          <cell r="C18" t="str">
            <v>F</v>
          </cell>
          <cell r="D18">
            <v>2012</v>
          </cell>
          <cell r="E18">
            <v>7</v>
          </cell>
          <cell r="F18">
            <v>2</v>
          </cell>
          <cell r="G18">
            <v>1</v>
          </cell>
          <cell r="J18" t="str">
            <v>Section Manager</v>
          </cell>
          <cell r="K18" t="str">
            <v>FAS</v>
          </cell>
          <cell r="L18" t="str">
            <v>PE (Production Engineering Department)</v>
          </cell>
          <cell r="M18" t="str">
            <v>PEC&amp;C</v>
          </cell>
          <cell r="N18" t="str">
            <v>PE Initial</v>
          </cell>
          <cell r="O18" t="str">
            <v>N/A</v>
          </cell>
          <cell r="P18" t="str">
            <v>B</v>
          </cell>
          <cell r="Q18" t="str">
            <v>ROSARIO</v>
          </cell>
          <cell r="R18" t="str">
            <v>ADS</v>
          </cell>
          <cell r="S18" t="str">
            <v>8:00 - 5:50</v>
          </cell>
          <cell r="T18" t="str">
            <v>Permanent</v>
          </cell>
        </row>
        <row r="19">
          <cell r="A19" t="str">
            <v>12-0042</v>
          </cell>
          <cell r="B19" t="str">
            <v>Clemeno, Rochelle M.</v>
          </cell>
          <cell r="C19" t="str">
            <v>F</v>
          </cell>
          <cell r="D19">
            <v>2012</v>
          </cell>
          <cell r="E19">
            <v>7</v>
          </cell>
          <cell r="F19">
            <v>2</v>
          </cell>
          <cell r="G19">
            <v>1</v>
          </cell>
          <cell r="J19" t="str">
            <v>Assistant Manager</v>
          </cell>
          <cell r="K19" t="str">
            <v>FAS</v>
          </cell>
          <cell r="L19" t="str">
            <v>PMD (Production Management Department)</v>
          </cell>
          <cell r="M19" t="str">
            <v>Production Control</v>
          </cell>
          <cell r="N19" t="str">
            <v>FG Preparation</v>
          </cell>
          <cell r="O19" t="str">
            <v>N/A</v>
          </cell>
          <cell r="P19" t="str">
            <v>B</v>
          </cell>
          <cell r="Q19" t="str">
            <v>STO. TOMAS MALAYO</v>
          </cell>
          <cell r="R19" t="str">
            <v>ADS</v>
          </cell>
          <cell r="S19" t="str">
            <v>8:00 - 5:00</v>
          </cell>
          <cell r="T19" t="str">
            <v>Permanent</v>
          </cell>
        </row>
        <row r="20">
          <cell r="A20" t="str">
            <v>12-0043</v>
          </cell>
          <cell r="B20" t="str">
            <v>Nachor, Annabel G.</v>
          </cell>
          <cell r="C20" t="str">
            <v>F</v>
          </cell>
          <cell r="D20">
            <v>2012</v>
          </cell>
          <cell r="E20">
            <v>7</v>
          </cell>
          <cell r="F20">
            <v>2</v>
          </cell>
          <cell r="G20">
            <v>1</v>
          </cell>
          <cell r="J20" t="str">
            <v>Section Manager</v>
          </cell>
          <cell r="K20" t="str">
            <v>FAS</v>
          </cell>
          <cell r="L20" t="str">
            <v>QA (Quality Assurance Department)</v>
          </cell>
          <cell r="M20" t="str">
            <v>Quality Assurance</v>
          </cell>
          <cell r="N20" t="str">
            <v>QA-PPG</v>
          </cell>
          <cell r="O20" t="str">
            <v>N/A</v>
          </cell>
          <cell r="P20" t="str">
            <v>B</v>
          </cell>
          <cell r="Q20" t="str">
            <v>STO. TOMAS MALAPIT</v>
          </cell>
          <cell r="R20" t="str">
            <v>ADS</v>
          </cell>
          <cell r="S20" t="str">
            <v>8:00 - 5:50</v>
          </cell>
          <cell r="T20" t="str">
            <v>Permanent</v>
          </cell>
        </row>
        <row r="21">
          <cell r="A21" t="str">
            <v>12-0045</v>
          </cell>
          <cell r="B21" t="str">
            <v>Pabellano, Haedi P.</v>
          </cell>
          <cell r="C21" t="str">
            <v>F</v>
          </cell>
          <cell r="D21">
            <v>2012</v>
          </cell>
          <cell r="E21">
            <v>7</v>
          </cell>
          <cell r="F21">
            <v>2</v>
          </cell>
          <cell r="G21">
            <v>1</v>
          </cell>
          <cell r="J21" t="str">
            <v>Assistant Manager</v>
          </cell>
          <cell r="K21" t="str">
            <v>FAS</v>
          </cell>
          <cell r="L21" t="str">
            <v>PMD (Production Management Department)</v>
          </cell>
          <cell r="M21" t="str">
            <v>Production Control</v>
          </cell>
          <cell r="N21" t="str">
            <v>Production Control</v>
          </cell>
          <cell r="O21" t="str">
            <v>N/A</v>
          </cell>
          <cell r="P21" t="str">
            <v>B</v>
          </cell>
          <cell r="Q21" t="str">
            <v>LIPA MALAPIT</v>
          </cell>
          <cell r="R21" t="str">
            <v>ADS</v>
          </cell>
          <cell r="S21" t="str">
            <v>8:00 - 5:50</v>
          </cell>
          <cell r="T21" t="str">
            <v>Permanent</v>
          </cell>
        </row>
        <row r="22">
          <cell r="A22" t="str">
            <v>12-0046</v>
          </cell>
          <cell r="B22" t="str">
            <v>Ramirez, Babylyn C.</v>
          </cell>
          <cell r="C22" t="str">
            <v>F</v>
          </cell>
          <cell r="D22">
            <v>2012</v>
          </cell>
          <cell r="E22">
            <v>7</v>
          </cell>
          <cell r="F22">
            <v>2</v>
          </cell>
          <cell r="G22">
            <v>1</v>
          </cell>
          <cell r="J22" t="str">
            <v>Assistant Manager</v>
          </cell>
          <cell r="K22" t="str">
            <v>FAS</v>
          </cell>
          <cell r="L22" t="str">
            <v>QA (Quality Assurance Department)</v>
          </cell>
          <cell r="M22" t="str">
            <v>Quality Assurance</v>
          </cell>
          <cell r="N22" t="str">
            <v>QA-PPG</v>
          </cell>
          <cell r="O22" t="str">
            <v>N/A</v>
          </cell>
          <cell r="P22" t="str">
            <v>B</v>
          </cell>
          <cell r="Q22" t="str">
            <v>LIPA MALAPIT</v>
          </cell>
          <cell r="R22" t="str">
            <v>ADS</v>
          </cell>
          <cell r="S22" t="str">
            <v>8:00 - 5:50</v>
          </cell>
          <cell r="T22" t="str">
            <v>Permanent</v>
          </cell>
        </row>
        <row r="23">
          <cell r="A23" t="str">
            <v>12-0057</v>
          </cell>
          <cell r="B23" t="str">
            <v>Morcozo, Rene S.</v>
          </cell>
          <cell r="C23" t="str">
            <v>M</v>
          </cell>
          <cell r="D23">
            <v>2012</v>
          </cell>
          <cell r="E23">
            <v>7</v>
          </cell>
          <cell r="F23">
            <v>24</v>
          </cell>
          <cell r="G23">
            <v>1</v>
          </cell>
          <cell r="J23" t="str">
            <v>Supervisor</v>
          </cell>
          <cell r="K23" t="str">
            <v>FAS</v>
          </cell>
          <cell r="L23" t="str">
            <v>EQD (Equipment Department)</v>
          </cell>
          <cell r="M23" t="str">
            <v>Equipment Management</v>
          </cell>
          <cell r="N23" t="str">
            <v>Equipment Management Initial</v>
          </cell>
          <cell r="O23" t="str">
            <v>N/A</v>
          </cell>
          <cell r="P23" t="str">
            <v>B</v>
          </cell>
          <cell r="Q23" t="str">
            <v>SAN LUCAS</v>
          </cell>
          <cell r="R23" t="str">
            <v>DS</v>
          </cell>
          <cell r="S23" t="str">
            <v>8:00 - 5:00</v>
          </cell>
          <cell r="T23" t="str">
            <v>Permanent</v>
          </cell>
        </row>
        <row r="24">
          <cell r="A24" t="str">
            <v>12-0059</v>
          </cell>
          <cell r="B24" t="str">
            <v>Recio, Christy T.</v>
          </cell>
          <cell r="C24" t="str">
            <v>F</v>
          </cell>
          <cell r="D24">
            <v>2012</v>
          </cell>
          <cell r="E24">
            <v>8</v>
          </cell>
          <cell r="F24">
            <v>1</v>
          </cell>
          <cell r="G24">
            <v>1</v>
          </cell>
          <cell r="J24" t="str">
            <v>Assistant Manager</v>
          </cell>
          <cell r="K24" t="str">
            <v>FAS</v>
          </cell>
          <cell r="L24" t="str">
            <v>QA (Quality Assurance Department)</v>
          </cell>
          <cell r="M24" t="str">
            <v>Quality Management</v>
          </cell>
          <cell r="N24" t="str">
            <v>QM- SMG</v>
          </cell>
          <cell r="O24" t="str">
            <v>N/A</v>
          </cell>
          <cell r="P24" t="str">
            <v>B</v>
          </cell>
          <cell r="Q24" t="str">
            <v>STA. TERESITA</v>
          </cell>
          <cell r="R24" t="str">
            <v>DS</v>
          </cell>
          <cell r="S24" t="str">
            <v>8:00 - 5:50</v>
          </cell>
          <cell r="T24" t="str">
            <v>Permanent</v>
          </cell>
        </row>
        <row r="25">
          <cell r="A25" t="str">
            <v>12-0061</v>
          </cell>
          <cell r="B25" t="str">
            <v>Valencia, Rhena T.</v>
          </cell>
          <cell r="C25" t="str">
            <v>F</v>
          </cell>
          <cell r="D25">
            <v>2012</v>
          </cell>
          <cell r="E25">
            <v>8</v>
          </cell>
          <cell r="F25">
            <v>1</v>
          </cell>
          <cell r="G25">
            <v>1</v>
          </cell>
          <cell r="J25" t="str">
            <v>Assistant Manager</v>
          </cell>
          <cell r="K25" t="str">
            <v>FAS</v>
          </cell>
          <cell r="L25" t="str">
            <v>HR (Human Resource Department)</v>
          </cell>
          <cell r="M25" t="str">
            <v>Human Resource</v>
          </cell>
          <cell r="N25" t="str">
            <v>Human Resource</v>
          </cell>
          <cell r="O25" t="str">
            <v>N/A</v>
          </cell>
          <cell r="P25" t="str">
            <v>A</v>
          </cell>
          <cell r="Q25" t="str">
            <v>STO. TOMAS MALAPIT</v>
          </cell>
          <cell r="R25" t="str">
            <v>ADS</v>
          </cell>
          <cell r="S25" t="str">
            <v>8:00 - 5:50</v>
          </cell>
          <cell r="T25" t="str">
            <v>Permanent</v>
          </cell>
        </row>
        <row r="26">
          <cell r="A26" t="str">
            <v>12-0063</v>
          </cell>
          <cell r="B26" t="str">
            <v>Carandang, Joseph A.</v>
          </cell>
          <cell r="C26" t="str">
            <v>M</v>
          </cell>
          <cell r="D26">
            <v>2012</v>
          </cell>
          <cell r="E26">
            <v>8</v>
          </cell>
          <cell r="F26">
            <v>1</v>
          </cell>
          <cell r="G26">
            <v>1</v>
          </cell>
          <cell r="J26" t="str">
            <v>Staff</v>
          </cell>
          <cell r="K26" t="str">
            <v>FAS</v>
          </cell>
          <cell r="L26" t="str">
            <v>PE (Production Engineering Department)</v>
          </cell>
          <cell r="M26" t="str">
            <v>AME</v>
          </cell>
          <cell r="N26" t="str">
            <v>PE-Final ( AME )</v>
          </cell>
          <cell r="O26" t="str">
            <v>N/A</v>
          </cell>
          <cell r="P26" t="str">
            <v>B</v>
          </cell>
          <cell r="Q26" t="str">
            <v>STA. TERESITA</v>
          </cell>
          <cell r="R26" t="str">
            <v>ADS</v>
          </cell>
          <cell r="S26" t="str">
            <v>8:00 - 5:00</v>
          </cell>
          <cell r="T26" t="str">
            <v>Permanent</v>
          </cell>
        </row>
        <row r="27">
          <cell r="A27" t="str">
            <v>13-0221</v>
          </cell>
          <cell r="B27" t="str">
            <v>Manumbas, Paula Bianca M.</v>
          </cell>
          <cell r="C27" t="str">
            <v>F</v>
          </cell>
          <cell r="D27">
            <v>2013</v>
          </cell>
          <cell r="E27">
            <v>3</v>
          </cell>
          <cell r="F27">
            <v>1</v>
          </cell>
          <cell r="G27">
            <v>1</v>
          </cell>
          <cell r="J27" t="str">
            <v>Supervisor</v>
          </cell>
          <cell r="K27" t="str">
            <v>FAS</v>
          </cell>
          <cell r="L27" t="str">
            <v>PE (Production Engineering Department)</v>
          </cell>
          <cell r="M27" t="str">
            <v>AME</v>
          </cell>
          <cell r="N27" t="str">
            <v>PE-Final ( AME )</v>
          </cell>
          <cell r="O27" t="str">
            <v>N/A</v>
          </cell>
          <cell r="P27" t="str">
            <v>B</v>
          </cell>
          <cell r="Q27" t="str">
            <v>PADRE GARCIA</v>
          </cell>
          <cell r="R27" t="str">
            <v>ADS</v>
          </cell>
          <cell r="S27" t="str">
            <v>8:00 - 5:00</v>
          </cell>
          <cell r="T27" t="str">
            <v>Permanent</v>
          </cell>
        </row>
        <row r="28">
          <cell r="A28" t="str">
            <v>12-0064</v>
          </cell>
          <cell r="B28" t="str">
            <v>Cullarin, Joel T.</v>
          </cell>
          <cell r="C28" t="str">
            <v>M</v>
          </cell>
          <cell r="D28">
            <v>2012</v>
          </cell>
          <cell r="E28">
            <v>8</v>
          </cell>
          <cell r="F28">
            <v>1</v>
          </cell>
          <cell r="G28">
            <v>1</v>
          </cell>
          <cell r="J28" t="str">
            <v>Staff</v>
          </cell>
          <cell r="K28" t="str">
            <v>FAS</v>
          </cell>
          <cell r="L28" t="str">
            <v>NF (NF Kaizen Department)</v>
          </cell>
          <cell r="M28" t="str">
            <v>NF Kaizen</v>
          </cell>
          <cell r="N28" t="str">
            <v>NF Kaizen</v>
          </cell>
          <cell r="O28" t="str">
            <v>N/A</v>
          </cell>
          <cell r="P28" t="str">
            <v>B</v>
          </cell>
          <cell r="Q28" t="str">
            <v>BATANGAS</v>
          </cell>
          <cell r="R28" t="str">
            <v>DS</v>
          </cell>
          <cell r="S28" t="str">
            <v>8:00 - 5:00</v>
          </cell>
          <cell r="T28" t="str">
            <v>Permanent</v>
          </cell>
        </row>
        <row r="29">
          <cell r="A29" t="str">
            <v>12-0068</v>
          </cell>
          <cell r="B29" t="str">
            <v>De Torres, Divina Amor T.</v>
          </cell>
          <cell r="C29" t="str">
            <v>F</v>
          </cell>
          <cell r="D29">
            <v>2012</v>
          </cell>
          <cell r="E29">
            <v>8</v>
          </cell>
          <cell r="F29">
            <v>1</v>
          </cell>
          <cell r="G29">
            <v>1</v>
          </cell>
          <cell r="J29" t="str">
            <v>Supervisor</v>
          </cell>
          <cell r="K29" t="str">
            <v>FAS</v>
          </cell>
          <cell r="L29" t="str">
            <v>HR (Human Resource Department)</v>
          </cell>
          <cell r="M29" t="str">
            <v>Recruitment &amp; Training</v>
          </cell>
          <cell r="N29" t="str">
            <v>Non- PD Technical Training</v>
          </cell>
          <cell r="O29" t="str">
            <v>N/A</v>
          </cell>
          <cell r="P29" t="str">
            <v>A</v>
          </cell>
          <cell r="Q29" t="str">
            <v>LIPA MALAPIT</v>
          </cell>
          <cell r="R29" t="str">
            <v>DS</v>
          </cell>
          <cell r="S29" t="str">
            <v>8:00 - 5:50</v>
          </cell>
          <cell r="T29" t="str">
            <v>Permanent</v>
          </cell>
        </row>
        <row r="30">
          <cell r="A30" t="str">
            <v>12-0071</v>
          </cell>
          <cell r="B30" t="str">
            <v>Sanchez, Lovely Joy D.</v>
          </cell>
          <cell r="C30" t="str">
            <v>F</v>
          </cell>
          <cell r="D30">
            <v>2012</v>
          </cell>
          <cell r="E30">
            <v>8</v>
          </cell>
          <cell r="F30">
            <v>1</v>
          </cell>
          <cell r="G30">
            <v>1</v>
          </cell>
          <cell r="J30" t="str">
            <v>Supervisor</v>
          </cell>
          <cell r="K30" t="str">
            <v>FAS</v>
          </cell>
          <cell r="L30" t="str">
            <v>MPD (Material Procurement Department)</v>
          </cell>
          <cell r="M30" t="str">
            <v>Material Management</v>
          </cell>
          <cell r="N30" t="str">
            <v>Material Management</v>
          </cell>
          <cell r="O30" t="str">
            <v>N/A</v>
          </cell>
          <cell r="P30" t="str">
            <v>B</v>
          </cell>
          <cell r="Q30" t="str">
            <v>ROSARIO</v>
          </cell>
          <cell r="R30" t="str">
            <v>DS</v>
          </cell>
          <cell r="S30" t="str">
            <v>8:00 - 5:00</v>
          </cell>
          <cell r="T30" t="str">
            <v>Permanent</v>
          </cell>
        </row>
        <row r="31">
          <cell r="A31" t="str">
            <v>12-0073</v>
          </cell>
          <cell r="B31" t="str">
            <v>Vergara, Olive R.</v>
          </cell>
          <cell r="C31" t="str">
            <v>F</v>
          </cell>
          <cell r="D31">
            <v>2012</v>
          </cell>
          <cell r="E31">
            <v>8</v>
          </cell>
          <cell r="F31">
            <v>1</v>
          </cell>
          <cell r="G31">
            <v>1</v>
          </cell>
          <cell r="J31" t="str">
            <v>Assistant Manager</v>
          </cell>
          <cell r="K31" t="str">
            <v>FAS</v>
          </cell>
          <cell r="L31" t="str">
            <v>PROD (Production Department)</v>
          </cell>
          <cell r="M31" t="str">
            <v>Section 1</v>
          </cell>
          <cell r="N31" t="str">
            <v>Suzuki Final</v>
          </cell>
          <cell r="O31" t="str">
            <v>N/A</v>
          </cell>
          <cell r="P31" t="str">
            <v>A</v>
          </cell>
          <cell r="Q31" t="str">
            <v>LIPA MALAPIT</v>
          </cell>
          <cell r="R31" t="str">
            <v>ADS</v>
          </cell>
          <cell r="S31" t="str">
            <v>8:00 - 5:50</v>
          </cell>
          <cell r="T31" t="str">
            <v>Permanent</v>
          </cell>
        </row>
        <row r="32">
          <cell r="A32" t="str">
            <v>12-0079</v>
          </cell>
          <cell r="B32" t="str">
            <v>Cuartero, Donabel L.</v>
          </cell>
          <cell r="C32" t="str">
            <v>F</v>
          </cell>
          <cell r="D32">
            <v>2012</v>
          </cell>
          <cell r="E32">
            <v>8</v>
          </cell>
          <cell r="F32">
            <v>1</v>
          </cell>
          <cell r="G32">
            <v>1</v>
          </cell>
          <cell r="J32" t="str">
            <v>Staff</v>
          </cell>
          <cell r="K32" t="str">
            <v>FAS</v>
          </cell>
          <cell r="L32" t="str">
            <v>QA (Quality Assurance Department)</v>
          </cell>
          <cell r="M32" t="str">
            <v>Quality Control</v>
          </cell>
          <cell r="N32" t="str">
            <v>QC I-ALERT</v>
          </cell>
          <cell r="O32" t="str">
            <v>N/A</v>
          </cell>
          <cell r="P32" t="str">
            <v>B</v>
          </cell>
          <cell r="Q32" t="str">
            <v>ROSARIO</v>
          </cell>
          <cell r="R32" t="str">
            <v>DS</v>
          </cell>
          <cell r="S32" t="str">
            <v>8:00 - 5:00</v>
          </cell>
          <cell r="T32" t="str">
            <v>Permanent</v>
          </cell>
        </row>
        <row r="33">
          <cell r="A33" t="str">
            <v>12-0081</v>
          </cell>
          <cell r="B33" t="str">
            <v>Cailao, Eugenio V.</v>
          </cell>
          <cell r="C33" t="str">
            <v>M</v>
          </cell>
          <cell r="D33">
            <v>2012</v>
          </cell>
          <cell r="E33">
            <v>8</v>
          </cell>
          <cell r="F33">
            <v>1</v>
          </cell>
          <cell r="G33">
            <v>1</v>
          </cell>
          <cell r="J33" t="str">
            <v>Department Manager</v>
          </cell>
          <cell r="K33" t="str">
            <v>FAS</v>
          </cell>
          <cell r="L33" t="str">
            <v>PROD (Production Department)</v>
          </cell>
          <cell r="M33" t="str">
            <v>Section 3</v>
          </cell>
          <cell r="N33" t="str">
            <v>Daihatsu Final</v>
          </cell>
          <cell r="O33" t="str">
            <v>N/A</v>
          </cell>
          <cell r="P33" t="str">
            <v>A</v>
          </cell>
          <cell r="Q33" t="str">
            <v>N/A</v>
          </cell>
          <cell r="R33" t="str">
            <v>DS</v>
          </cell>
          <cell r="S33" t="str">
            <v>8:00 - 5:50</v>
          </cell>
          <cell r="T33" t="str">
            <v>Permanent</v>
          </cell>
        </row>
        <row r="34">
          <cell r="A34" t="str">
            <v>13-0283</v>
          </cell>
          <cell r="B34" t="str">
            <v>Dalangin, Jane Rose M.</v>
          </cell>
          <cell r="C34" t="str">
            <v>F</v>
          </cell>
          <cell r="D34">
            <v>2013</v>
          </cell>
          <cell r="E34">
            <v>4</v>
          </cell>
          <cell r="F34">
            <v>16</v>
          </cell>
          <cell r="G34">
            <v>1</v>
          </cell>
          <cell r="J34" t="str">
            <v>Supervisor</v>
          </cell>
          <cell r="K34" t="str">
            <v>FAS</v>
          </cell>
          <cell r="L34" t="str">
            <v>PE (Production Engineering Department)</v>
          </cell>
          <cell r="M34" t="str">
            <v>AME</v>
          </cell>
          <cell r="N34" t="str">
            <v>PE-Final ( AME )</v>
          </cell>
          <cell r="O34" t="str">
            <v>N/A</v>
          </cell>
          <cell r="P34" t="str">
            <v>B</v>
          </cell>
          <cell r="Q34" t="str">
            <v>BATANGAS</v>
          </cell>
          <cell r="R34" t="str">
            <v>ADS</v>
          </cell>
          <cell r="S34" t="str">
            <v>8:00 - 5:00</v>
          </cell>
          <cell r="T34" t="str">
            <v>Permanent</v>
          </cell>
        </row>
        <row r="35">
          <cell r="A35" t="str">
            <v>12-0083</v>
          </cell>
          <cell r="B35" t="str">
            <v>Guce, Nelda Q.</v>
          </cell>
          <cell r="C35" t="str">
            <v>F</v>
          </cell>
          <cell r="D35">
            <v>2012</v>
          </cell>
          <cell r="E35">
            <v>8</v>
          </cell>
          <cell r="F35">
            <v>1</v>
          </cell>
          <cell r="G35">
            <v>1</v>
          </cell>
          <cell r="J35" t="str">
            <v>Section Manager</v>
          </cell>
          <cell r="K35" t="str">
            <v>FAS</v>
          </cell>
          <cell r="L35" t="str">
            <v>HR (Human Resource Department)</v>
          </cell>
          <cell r="M35" t="str">
            <v>Human Resource</v>
          </cell>
          <cell r="N35" t="str">
            <v>Human Resource</v>
          </cell>
          <cell r="O35" t="str">
            <v>N/A</v>
          </cell>
          <cell r="P35" t="str">
            <v>A</v>
          </cell>
          <cell r="Q35" t="str">
            <v>STA. TERESITA</v>
          </cell>
          <cell r="R35" t="str">
            <v>ADS</v>
          </cell>
          <cell r="S35" t="str">
            <v>8:00 - 5:50</v>
          </cell>
          <cell r="T35" t="str">
            <v>Permanent</v>
          </cell>
        </row>
        <row r="36">
          <cell r="A36" t="str">
            <v>12-0085</v>
          </cell>
          <cell r="B36" t="str">
            <v>Unico, Jonah M.</v>
          </cell>
          <cell r="C36" t="str">
            <v>F</v>
          </cell>
          <cell r="D36">
            <v>2012</v>
          </cell>
          <cell r="E36">
            <v>8</v>
          </cell>
          <cell r="F36">
            <v>1</v>
          </cell>
          <cell r="G36">
            <v>1</v>
          </cell>
          <cell r="J36" t="str">
            <v>Section Manager</v>
          </cell>
          <cell r="K36" t="str">
            <v>FAS</v>
          </cell>
          <cell r="L36" t="str">
            <v>MPD (Material Procurement Department)</v>
          </cell>
          <cell r="M36" t="str">
            <v>Material Management</v>
          </cell>
          <cell r="N36" t="str">
            <v>Material Management</v>
          </cell>
          <cell r="O36" t="str">
            <v>N/A</v>
          </cell>
          <cell r="P36" t="str">
            <v>B</v>
          </cell>
          <cell r="Q36" t="str">
            <v>STO. TOMAS MALAPIT</v>
          </cell>
          <cell r="R36" t="str">
            <v>DS</v>
          </cell>
          <cell r="S36" t="str">
            <v>8:00 - 5:50</v>
          </cell>
          <cell r="T36" t="str">
            <v>Permanent</v>
          </cell>
        </row>
        <row r="37">
          <cell r="A37" t="str">
            <v>12-0086</v>
          </cell>
          <cell r="B37" t="str">
            <v>De Castro, Erickson U.</v>
          </cell>
          <cell r="C37" t="str">
            <v>M</v>
          </cell>
          <cell r="D37">
            <v>2012</v>
          </cell>
          <cell r="E37">
            <v>8</v>
          </cell>
          <cell r="F37">
            <v>1</v>
          </cell>
          <cell r="G37">
            <v>1</v>
          </cell>
          <cell r="J37" t="str">
            <v>Staff</v>
          </cell>
          <cell r="K37" t="str">
            <v>FAS</v>
          </cell>
          <cell r="L37" t="str">
            <v>EQD (Equipment Department)</v>
          </cell>
          <cell r="M37" t="str">
            <v>Equipment Engineering</v>
          </cell>
          <cell r="N37" t="str">
            <v>Fabrication</v>
          </cell>
          <cell r="O37" t="str">
            <v>N/A</v>
          </cell>
          <cell r="P37" t="str">
            <v>A</v>
          </cell>
          <cell r="Q37" t="str">
            <v>LIPA MALAPIT</v>
          </cell>
          <cell r="R37" t="str">
            <v>DS</v>
          </cell>
          <cell r="S37" t="str">
            <v>8:00 - 5:00</v>
          </cell>
          <cell r="T37" t="str">
            <v>Permanent</v>
          </cell>
        </row>
        <row r="38">
          <cell r="A38" t="str">
            <v>12-0087</v>
          </cell>
          <cell r="B38" t="str">
            <v>Tolentino, Kaeceleen G.</v>
          </cell>
          <cell r="C38" t="str">
            <v>F</v>
          </cell>
          <cell r="D38">
            <v>2012</v>
          </cell>
          <cell r="E38">
            <v>8</v>
          </cell>
          <cell r="F38">
            <v>10</v>
          </cell>
          <cell r="G38">
            <v>1</v>
          </cell>
          <cell r="J38" t="str">
            <v>Staff</v>
          </cell>
          <cell r="K38" t="str">
            <v>FAS</v>
          </cell>
          <cell r="L38" t="str">
            <v>HR (Human Resource Department)</v>
          </cell>
          <cell r="M38" t="str">
            <v>Human Resource &amp; GA</v>
          </cell>
          <cell r="N38" t="str">
            <v>General Affairs</v>
          </cell>
          <cell r="O38" t="str">
            <v>N/A</v>
          </cell>
          <cell r="P38" t="str">
            <v>A</v>
          </cell>
          <cell r="Q38" t="str">
            <v>BATANGAS</v>
          </cell>
          <cell r="R38" t="str">
            <v>ADS</v>
          </cell>
          <cell r="S38" t="str">
            <v>8:00 - 5:50</v>
          </cell>
          <cell r="T38" t="str">
            <v>Permanent</v>
          </cell>
        </row>
        <row r="39">
          <cell r="A39" t="str">
            <v>12-0096</v>
          </cell>
          <cell r="B39" t="str">
            <v>Hernandez, Estrella T.</v>
          </cell>
          <cell r="C39" t="str">
            <v>F</v>
          </cell>
          <cell r="D39">
            <v>2012</v>
          </cell>
          <cell r="E39">
            <v>9</v>
          </cell>
          <cell r="F39">
            <v>10</v>
          </cell>
          <cell r="G39">
            <v>1</v>
          </cell>
          <cell r="J39" t="str">
            <v>Assistant Manager</v>
          </cell>
          <cell r="K39" t="str">
            <v>FAS</v>
          </cell>
          <cell r="L39" t="str">
            <v>PMD (Production Management Department)</v>
          </cell>
          <cell r="M39" t="str">
            <v>Production Control</v>
          </cell>
          <cell r="N39" t="str">
            <v>IMPEX</v>
          </cell>
          <cell r="O39" t="str">
            <v>N/A</v>
          </cell>
          <cell r="P39" t="str">
            <v>B</v>
          </cell>
          <cell r="Q39" t="str">
            <v>STO. TOMAS MALAPIT</v>
          </cell>
          <cell r="R39" t="str">
            <v>ADS</v>
          </cell>
          <cell r="S39" t="str">
            <v>8:00 - 5:50</v>
          </cell>
          <cell r="T39" t="str">
            <v>Permanent</v>
          </cell>
        </row>
        <row r="40">
          <cell r="A40" t="str">
            <v>12-0097</v>
          </cell>
          <cell r="B40" t="str">
            <v>Manalo, Melanie E.</v>
          </cell>
          <cell r="C40" t="str">
            <v>F</v>
          </cell>
          <cell r="D40">
            <v>2012</v>
          </cell>
          <cell r="E40">
            <v>9</v>
          </cell>
          <cell r="F40">
            <v>10</v>
          </cell>
          <cell r="G40">
            <v>1</v>
          </cell>
          <cell r="J40" t="str">
            <v>Assistant Manager</v>
          </cell>
          <cell r="K40" t="str">
            <v>FAS</v>
          </cell>
          <cell r="L40" t="str">
            <v>MPD (Material Procurement Department)</v>
          </cell>
          <cell r="M40" t="str">
            <v>Material Management</v>
          </cell>
          <cell r="N40" t="str">
            <v>Material Management</v>
          </cell>
          <cell r="O40" t="str">
            <v>N/A</v>
          </cell>
          <cell r="P40" t="str">
            <v>B</v>
          </cell>
          <cell r="Q40" t="str">
            <v>STO. TOMAS MALAYO</v>
          </cell>
          <cell r="R40" t="str">
            <v>DS</v>
          </cell>
          <cell r="S40" t="str">
            <v>8:00 - 5:50</v>
          </cell>
          <cell r="T40" t="str">
            <v>Permanent</v>
          </cell>
        </row>
        <row r="41">
          <cell r="A41" t="str">
            <v>12-0102</v>
          </cell>
          <cell r="B41" t="str">
            <v>Mendoza, Janice W.</v>
          </cell>
          <cell r="C41" t="str">
            <v>F</v>
          </cell>
          <cell r="D41">
            <v>2012</v>
          </cell>
          <cell r="E41">
            <v>9</v>
          </cell>
          <cell r="F41">
            <v>24</v>
          </cell>
          <cell r="G41">
            <v>1</v>
          </cell>
          <cell r="J41" t="str">
            <v>Assistant Manager</v>
          </cell>
          <cell r="K41" t="str">
            <v>FAS</v>
          </cell>
          <cell r="L41" t="str">
            <v>PMD (Production Management Department)</v>
          </cell>
          <cell r="M41" t="str">
            <v>Production Control</v>
          </cell>
          <cell r="N41" t="str">
            <v>Production Control</v>
          </cell>
          <cell r="O41" t="str">
            <v>N/A</v>
          </cell>
          <cell r="P41" t="str">
            <v>B</v>
          </cell>
          <cell r="Q41" t="str">
            <v>PADRE GARCIA</v>
          </cell>
          <cell r="R41" t="str">
            <v>ADS</v>
          </cell>
          <cell r="S41" t="str">
            <v>8:00 - 5:50</v>
          </cell>
          <cell r="T41" t="str">
            <v>Permanent</v>
          </cell>
        </row>
        <row r="42">
          <cell r="A42" t="str">
            <v>12-0104</v>
          </cell>
          <cell r="B42" t="str">
            <v>Matanguihan, April Lyn C.</v>
          </cell>
          <cell r="C42" t="str">
            <v>F</v>
          </cell>
          <cell r="D42">
            <v>2012</v>
          </cell>
          <cell r="E42">
            <v>10</v>
          </cell>
          <cell r="F42">
            <v>1</v>
          </cell>
          <cell r="G42">
            <v>1</v>
          </cell>
          <cell r="J42" t="str">
            <v>Assistant Manager</v>
          </cell>
          <cell r="K42" t="str">
            <v>FAS</v>
          </cell>
          <cell r="L42" t="str">
            <v>HR (Human Resource Department)</v>
          </cell>
          <cell r="M42" t="str">
            <v>Recruitment &amp; Training</v>
          </cell>
          <cell r="N42" t="str">
            <v>PD Technical Training</v>
          </cell>
          <cell r="O42" t="str">
            <v>N/A</v>
          </cell>
          <cell r="P42" t="str">
            <v>A</v>
          </cell>
          <cell r="Q42" t="str">
            <v>LIPA MALAPIT</v>
          </cell>
          <cell r="R42" t="str">
            <v>DS</v>
          </cell>
          <cell r="S42" t="str">
            <v>8:00 - 5:50</v>
          </cell>
          <cell r="T42" t="str">
            <v>Permanent</v>
          </cell>
        </row>
        <row r="43">
          <cell r="A43" t="str">
            <v>12-0109</v>
          </cell>
          <cell r="B43" t="str">
            <v>De Mesa, Gener A.</v>
          </cell>
          <cell r="C43" t="str">
            <v>M</v>
          </cell>
          <cell r="D43">
            <v>2012</v>
          </cell>
          <cell r="E43">
            <v>10</v>
          </cell>
          <cell r="F43">
            <v>2</v>
          </cell>
          <cell r="G43">
            <v>1</v>
          </cell>
          <cell r="J43" t="str">
            <v>Staff</v>
          </cell>
          <cell r="K43" t="str">
            <v>FAS</v>
          </cell>
          <cell r="L43" t="str">
            <v>PROD (Production Department)</v>
          </cell>
          <cell r="M43" t="str">
            <v>Section 6</v>
          </cell>
          <cell r="N43" t="str">
            <v>PPET Final</v>
          </cell>
          <cell r="O43" t="str">
            <v>N/A</v>
          </cell>
          <cell r="P43" t="str">
            <v>B</v>
          </cell>
          <cell r="Q43" t="str">
            <v>SAN PABLO VIA TOMAS</v>
          </cell>
          <cell r="R43" t="str">
            <v>DS</v>
          </cell>
          <cell r="S43" t="str">
            <v>8:00 - 5:00</v>
          </cell>
          <cell r="T43" t="str">
            <v>Permanent</v>
          </cell>
        </row>
        <row r="44">
          <cell r="A44" t="str">
            <v>12-0110</v>
          </cell>
          <cell r="B44" t="str">
            <v>Aquino, Chanel G.</v>
          </cell>
          <cell r="C44" t="str">
            <v>F</v>
          </cell>
          <cell r="D44">
            <v>2012</v>
          </cell>
          <cell r="E44">
            <v>10</v>
          </cell>
          <cell r="F44">
            <v>3</v>
          </cell>
          <cell r="G44">
            <v>1</v>
          </cell>
          <cell r="J44" t="str">
            <v>Staff</v>
          </cell>
          <cell r="K44" t="str">
            <v>FAS</v>
          </cell>
          <cell r="L44" t="str">
            <v>HR (Human Resource Department)</v>
          </cell>
          <cell r="M44" t="str">
            <v>Human Resource</v>
          </cell>
          <cell r="N44" t="str">
            <v>Human Resource</v>
          </cell>
          <cell r="O44" t="str">
            <v>N/A</v>
          </cell>
          <cell r="P44" t="str">
            <v>A</v>
          </cell>
          <cell r="Q44" t="str">
            <v>BATANGAS</v>
          </cell>
          <cell r="R44" t="str">
            <v>DS</v>
          </cell>
          <cell r="S44" t="str">
            <v>8:00 - 5:50</v>
          </cell>
          <cell r="T44" t="str">
            <v>Permanent</v>
          </cell>
        </row>
        <row r="45">
          <cell r="A45" t="str">
            <v>12-0113</v>
          </cell>
          <cell r="B45" t="str">
            <v>Macasiab, Marvin D.</v>
          </cell>
          <cell r="C45" t="str">
            <v>M</v>
          </cell>
          <cell r="D45">
            <v>2012</v>
          </cell>
          <cell r="E45">
            <v>11</v>
          </cell>
          <cell r="F45">
            <v>19</v>
          </cell>
          <cell r="G45">
            <v>1</v>
          </cell>
          <cell r="J45" t="str">
            <v>Section Manager</v>
          </cell>
          <cell r="K45" t="str">
            <v>FAS</v>
          </cell>
          <cell r="L45" t="str">
            <v>EQD (Equipment Department)</v>
          </cell>
          <cell r="M45" t="str">
            <v>Equipment Management</v>
          </cell>
          <cell r="N45" t="str">
            <v>Equipment Management Final</v>
          </cell>
          <cell r="O45" t="str">
            <v>N/A</v>
          </cell>
          <cell r="P45" t="str">
            <v>B</v>
          </cell>
          <cell r="Q45" t="str">
            <v>IBAAN</v>
          </cell>
          <cell r="R45" t="str">
            <v>DS</v>
          </cell>
          <cell r="S45" t="str">
            <v>8:00 - 5:50</v>
          </cell>
          <cell r="T45" t="str">
            <v>Permanent</v>
          </cell>
        </row>
        <row r="46">
          <cell r="A46" t="str">
            <v>12-0116</v>
          </cell>
          <cell r="B46" t="str">
            <v>Malibiran, Mary Angelique C.</v>
          </cell>
          <cell r="C46" t="str">
            <v>F</v>
          </cell>
          <cell r="D46">
            <v>2012</v>
          </cell>
          <cell r="E46">
            <v>11</v>
          </cell>
          <cell r="F46">
            <v>5</v>
          </cell>
          <cell r="G46">
            <v>1</v>
          </cell>
          <cell r="J46" t="str">
            <v>Junior Staff</v>
          </cell>
          <cell r="K46" t="str">
            <v>FAS</v>
          </cell>
          <cell r="L46" t="str">
            <v>PROD (Production Department)</v>
          </cell>
          <cell r="M46" t="str">
            <v>Section 3</v>
          </cell>
          <cell r="N46" t="str">
            <v>Daihatsu Final</v>
          </cell>
          <cell r="O46" t="str">
            <v>N/A</v>
          </cell>
          <cell r="P46" t="str">
            <v>B</v>
          </cell>
          <cell r="Q46" t="str">
            <v>LIPA MALAYO</v>
          </cell>
          <cell r="R46" t="str">
            <v>DS</v>
          </cell>
          <cell r="S46" t="str">
            <v>8:00 - 5:00</v>
          </cell>
          <cell r="T46" t="str">
            <v>Permanent</v>
          </cell>
        </row>
        <row r="47">
          <cell r="A47" t="str">
            <v>12-0118</v>
          </cell>
          <cell r="B47" t="str">
            <v>Pamplona, Julie Anne A.</v>
          </cell>
          <cell r="C47" t="str">
            <v>F</v>
          </cell>
          <cell r="D47">
            <v>2012</v>
          </cell>
          <cell r="E47">
            <v>11</v>
          </cell>
          <cell r="F47">
            <v>5</v>
          </cell>
          <cell r="G47">
            <v>1</v>
          </cell>
          <cell r="J47" t="str">
            <v>Junior Staff</v>
          </cell>
          <cell r="K47" t="str">
            <v>FAS</v>
          </cell>
          <cell r="L47" t="str">
            <v>PROD (Production Department)</v>
          </cell>
          <cell r="M47" t="str">
            <v>Section 1</v>
          </cell>
          <cell r="N47" t="str">
            <v>Suzuki Initial</v>
          </cell>
          <cell r="O47" t="str">
            <v>N/A</v>
          </cell>
          <cell r="P47" t="str">
            <v>A</v>
          </cell>
          <cell r="Q47" t="str">
            <v>ROSARIO</v>
          </cell>
          <cell r="R47" t="str">
            <v>DS</v>
          </cell>
          <cell r="S47" t="str">
            <v>8:00 - 5:00</v>
          </cell>
          <cell r="T47" t="str">
            <v>Permanent</v>
          </cell>
        </row>
        <row r="48">
          <cell r="A48" t="str">
            <v>13-0162</v>
          </cell>
          <cell r="B48" t="str">
            <v>Raz, Clarisse M.</v>
          </cell>
          <cell r="C48" t="str">
            <v>F</v>
          </cell>
          <cell r="D48">
            <v>2013</v>
          </cell>
          <cell r="E48">
            <v>1</v>
          </cell>
          <cell r="F48">
            <v>3</v>
          </cell>
          <cell r="G48">
            <v>1</v>
          </cell>
          <cell r="J48" t="str">
            <v>Junior Staff</v>
          </cell>
          <cell r="K48" t="str">
            <v>FAS</v>
          </cell>
          <cell r="L48" t="str">
            <v>PROD (Production Department)</v>
          </cell>
          <cell r="M48" t="str">
            <v>Section 6</v>
          </cell>
          <cell r="N48" t="str">
            <v>PPET Final</v>
          </cell>
          <cell r="O48" t="str">
            <v>N/A</v>
          </cell>
          <cell r="P48" t="str">
            <v>B</v>
          </cell>
          <cell r="Q48" t="str">
            <v>STA. TERESITA</v>
          </cell>
          <cell r="R48" t="str">
            <v>DS</v>
          </cell>
          <cell r="S48" t="str">
            <v>8:00 - 5:00</v>
          </cell>
          <cell r="T48" t="str">
            <v>Permanent</v>
          </cell>
        </row>
        <row r="49">
          <cell r="A49" t="str">
            <v>12-0123</v>
          </cell>
          <cell r="B49" t="str">
            <v>Bobadilla, Mark Danwel C.</v>
          </cell>
          <cell r="C49" t="str">
            <v>M</v>
          </cell>
          <cell r="D49">
            <v>2012</v>
          </cell>
          <cell r="E49">
            <v>11</v>
          </cell>
          <cell r="F49">
            <v>7</v>
          </cell>
          <cell r="G49">
            <v>1</v>
          </cell>
          <cell r="J49" t="str">
            <v>Section Manager</v>
          </cell>
          <cell r="K49" t="str">
            <v>FAS</v>
          </cell>
          <cell r="L49" t="str">
            <v>EQD (Equipment Department)</v>
          </cell>
          <cell r="M49" t="str">
            <v>Equipment Engineering</v>
          </cell>
          <cell r="N49" t="str">
            <v>Fabrication</v>
          </cell>
          <cell r="O49" t="str">
            <v>N/A</v>
          </cell>
          <cell r="P49" t="str">
            <v>A</v>
          </cell>
          <cell r="Q49" t="str">
            <v>STA. TERESITA</v>
          </cell>
          <cell r="R49" t="str">
            <v>DS</v>
          </cell>
          <cell r="S49" t="str">
            <v>8:00 - 5:50</v>
          </cell>
          <cell r="T49" t="str">
            <v>Permanent</v>
          </cell>
        </row>
        <row r="50">
          <cell r="A50" t="str">
            <v>12-0126</v>
          </cell>
          <cell r="B50" t="str">
            <v>Caguitla, Jesalyn R.</v>
          </cell>
          <cell r="C50" t="str">
            <v>F</v>
          </cell>
          <cell r="D50">
            <v>2012</v>
          </cell>
          <cell r="E50">
            <v>12</v>
          </cell>
          <cell r="F50">
            <v>4</v>
          </cell>
          <cell r="G50">
            <v>1</v>
          </cell>
          <cell r="J50" t="str">
            <v>Supervisor</v>
          </cell>
          <cell r="K50" t="str">
            <v>FAS</v>
          </cell>
          <cell r="L50" t="str">
            <v>QA (Quality Assurance Department)</v>
          </cell>
          <cell r="M50" t="str">
            <v>Quality Assurance</v>
          </cell>
          <cell r="N50" t="str">
            <v>QA-Initial (Mass Pro)</v>
          </cell>
          <cell r="O50" t="str">
            <v>N/A</v>
          </cell>
          <cell r="P50" t="str">
            <v>B</v>
          </cell>
          <cell r="Q50" t="str">
            <v>LIPA MALAYO</v>
          </cell>
          <cell r="R50" t="str">
            <v>NS</v>
          </cell>
          <cell r="S50" t="str">
            <v>8:00 - 5:00</v>
          </cell>
          <cell r="T50" t="str">
            <v>Permanent</v>
          </cell>
        </row>
        <row r="51">
          <cell r="A51" t="str">
            <v>12-0135</v>
          </cell>
          <cell r="B51" t="str">
            <v>Perez, Daisy M.</v>
          </cell>
          <cell r="C51" t="str">
            <v>F</v>
          </cell>
          <cell r="D51">
            <v>2012</v>
          </cell>
          <cell r="E51">
            <v>12</v>
          </cell>
          <cell r="F51">
            <v>4</v>
          </cell>
          <cell r="G51">
            <v>1</v>
          </cell>
          <cell r="J51" t="str">
            <v>Supervisor</v>
          </cell>
          <cell r="K51" t="str">
            <v>FAS</v>
          </cell>
          <cell r="L51" t="str">
            <v>PROD (Production Department)</v>
          </cell>
          <cell r="M51" t="str">
            <v>Section 5</v>
          </cell>
          <cell r="N51" t="str">
            <v>Honda Final</v>
          </cell>
          <cell r="O51" t="str">
            <v>N/A</v>
          </cell>
          <cell r="P51" t="str">
            <v>B</v>
          </cell>
          <cell r="Q51" t="str">
            <v>SAN PABLO VIA TOMAS</v>
          </cell>
          <cell r="R51" t="str">
            <v>NS</v>
          </cell>
          <cell r="S51" t="str">
            <v>8:00 - 5:00</v>
          </cell>
          <cell r="T51" t="str">
            <v>Permanent</v>
          </cell>
        </row>
        <row r="52">
          <cell r="A52" t="str">
            <v>12-0138</v>
          </cell>
          <cell r="B52" t="str">
            <v>Zara, Mary Ann R.</v>
          </cell>
          <cell r="C52" t="str">
            <v>F</v>
          </cell>
          <cell r="D52">
            <v>2012</v>
          </cell>
          <cell r="E52">
            <v>12</v>
          </cell>
          <cell r="F52">
            <v>4</v>
          </cell>
          <cell r="G52">
            <v>1</v>
          </cell>
          <cell r="J52" t="str">
            <v>Staff</v>
          </cell>
          <cell r="K52" t="str">
            <v>FAS</v>
          </cell>
          <cell r="L52" t="str">
            <v>PROD (Production Department)</v>
          </cell>
          <cell r="M52" t="str">
            <v>Section 2</v>
          </cell>
          <cell r="N52" t="str">
            <v>Mazda Merge Initial</v>
          </cell>
          <cell r="O52" t="str">
            <v>N/A</v>
          </cell>
          <cell r="P52" t="str">
            <v>A</v>
          </cell>
          <cell r="Q52" t="str">
            <v>PADRE GARCIA</v>
          </cell>
          <cell r="R52" t="str">
            <v>NS</v>
          </cell>
          <cell r="S52" t="str">
            <v>8:00 - 5:00</v>
          </cell>
          <cell r="T52" t="str">
            <v>Permanent</v>
          </cell>
        </row>
        <row r="53">
          <cell r="A53" t="str">
            <v>12-0146</v>
          </cell>
          <cell r="B53" t="str">
            <v>Olaes, Annielyn L.</v>
          </cell>
          <cell r="C53" t="str">
            <v>F</v>
          </cell>
          <cell r="D53">
            <v>2012</v>
          </cell>
          <cell r="E53">
            <v>12</v>
          </cell>
          <cell r="F53">
            <v>17</v>
          </cell>
          <cell r="G53">
            <v>1</v>
          </cell>
          <cell r="J53" t="str">
            <v>Staff</v>
          </cell>
          <cell r="K53" t="str">
            <v>FAS</v>
          </cell>
          <cell r="L53" t="str">
            <v>PROD (Production Department)</v>
          </cell>
          <cell r="M53" t="str">
            <v>Section 4</v>
          </cell>
          <cell r="N53" t="str">
            <v>Subaru Final</v>
          </cell>
          <cell r="O53" t="str">
            <v>N/A</v>
          </cell>
          <cell r="P53" t="str">
            <v>B</v>
          </cell>
          <cell r="Q53" t="str">
            <v>STO. TOMAS MALAYO</v>
          </cell>
          <cell r="R53" t="str">
            <v>ADS</v>
          </cell>
          <cell r="S53" t="str">
            <v>8:00 - 5:00</v>
          </cell>
          <cell r="T53" t="str">
            <v>Permanent</v>
          </cell>
        </row>
        <row r="54">
          <cell r="A54" t="str">
            <v>12-0148</v>
          </cell>
          <cell r="B54" t="str">
            <v>Reyes, Jesselyn C.</v>
          </cell>
          <cell r="C54" t="str">
            <v>F</v>
          </cell>
          <cell r="D54">
            <v>2012</v>
          </cell>
          <cell r="E54">
            <v>12</v>
          </cell>
          <cell r="F54">
            <v>17</v>
          </cell>
          <cell r="G54">
            <v>1</v>
          </cell>
          <cell r="J54" t="str">
            <v>Assistant Manager</v>
          </cell>
          <cell r="K54" t="str">
            <v>FAS</v>
          </cell>
          <cell r="L54" t="str">
            <v>QA (Quality Assurance Department)</v>
          </cell>
          <cell r="M54" t="str">
            <v>Quality Control</v>
          </cell>
          <cell r="N54" t="str">
            <v>QC-Improvement</v>
          </cell>
          <cell r="O54" t="str">
            <v>N/A</v>
          </cell>
          <cell r="P54" t="str">
            <v>B</v>
          </cell>
          <cell r="Q54" t="str">
            <v>ROSARIO</v>
          </cell>
          <cell r="R54" t="str">
            <v>DS</v>
          </cell>
          <cell r="S54" t="str">
            <v>8:00 - 5:50</v>
          </cell>
          <cell r="T54" t="str">
            <v>Permanent</v>
          </cell>
        </row>
        <row r="55">
          <cell r="A55" t="str">
            <v>13-0150</v>
          </cell>
          <cell r="B55" t="str">
            <v>De Grano, Eden M.</v>
          </cell>
          <cell r="C55" t="str">
            <v>F</v>
          </cell>
          <cell r="D55">
            <v>2013</v>
          </cell>
          <cell r="E55">
            <v>1</v>
          </cell>
          <cell r="F55">
            <v>3</v>
          </cell>
          <cell r="G55">
            <v>1</v>
          </cell>
          <cell r="J55" t="str">
            <v>Section Manager</v>
          </cell>
          <cell r="K55" t="str">
            <v>FAS</v>
          </cell>
          <cell r="L55" t="str">
            <v>PMD (Production Management Department)</v>
          </cell>
          <cell r="M55" t="str">
            <v>Production Control</v>
          </cell>
          <cell r="N55" t="str">
            <v>Production Control</v>
          </cell>
          <cell r="O55" t="str">
            <v>N/A</v>
          </cell>
          <cell r="P55" t="str">
            <v>B</v>
          </cell>
          <cell r="Q55" t="str">
            <v>STO. TOMAS MALAYO</v>
          </cell>
          <cell r="R55" t="str">
            <v>DS</v>
          </cell>
          <cell r="S55" t="str">
            <v>8:00 - 5:50</v>
          </cell>
          <cell r="T55" t="str">
            <v>Permanent</v>
          </cell>
        </row>
        <row r="56">
          <cell r="A56" t="str">
            <v>13-0152</v>
          </cell>
          <cell r="B56" t="str">
            <v>Cabataña, Ladylyn L.</v>
          </cell>
          <cell r="C56" t="str">
            <v>F</v>
          </cell>
          <cell r="D56">
            <v>2013</v>
          </cell>
          <cell r="E56">
            <v>1</v>
          </cell>
          <cell r="F56">
            <v>3</v>
          </cell>
          <cell r="G56">
            <v>1</v>
          </cell>
          <cell r="J56" t="str">
            <v>Junior Staff</v>
          </cell>
          <cell r="K56" t="str">
            <v>FAS</v>
          </cell>
          <cell r="L56" t="str">
            <v>QA (Quality Assurance Department)</v>
          </cell>
          <cell r="M56" t="str">
            <v>Quality Control</v>
          </cell>
          <cell r="N56" t="str">
            <v>QC I-ALERT</v>
          </cell>
          <cell r="O56" t="str">
            <v>N/A</v>
          </cell>
          <cell r="P56" t="str">
            <v>B</v>
          </cell>
          <cell r="Q56" t="str">
            <v>ROSARIO</v>
          </cell>
          <cell r="R56" t="str">
            <v>DS</v>
          </cell>
          <cell r="S56" t="str">
            <v>8:00 - 5:00</v>
          </cell>
          <cell r="T56" t="str">
            <v>Permanent</v>
          </cell>
        </row>
        <row r="57">
          <cell r="A57" t="str">
            <v>13-0156</v>
          </cell>
          <cell r="B57" t="str">
            <v>Falogme, Jenny Ann F.</v>
          </cell>
          <cell r="C57" t="str">
            <v>F</v>
          </cell>
          <cell r="D57">
            <v>2013</v>
          </cell>
          <cell r="E57">
            <v>1</v>
          </cell>
          <cell r="F57">
            <v>3</v>
          </cell>
          <cell r="G57">
            <v>1</v>
          </cell>
          <cell r="J57" t="str">
            <v>Junior Staff</v>
          </cell>
          <cell r="K57" t="str">
            <v>FAS</v>
          </cell>
          <cell r="L57" t="str">
            <v>PROD (Production Department)</v>
          </cell>
          <cell r="M57" t="str">
            <v>Section 3</v>
          </cell>
          <cell r="N57" t="str">
            <v>Daihatsu Initial</v>
          </cell>
          <cell r="O57" t="str">
            <v>N/A</v>
          </cell>
          <cell r="P57" t="str">
            <v>B</v>
          </cell>
          <cell r="Q57" t="str">
            <v>LIPA MALAYO</v>
          </cell>
          <cell r="R57" t="str">
            <v>DS</v>
          </cell>
          <cell r="S57" t="str">
            <v>8:00 - 5:00</v>
          </cell>
          <cell r="T57" t="str">
            <v>Permanent</v>
          </cell>
        </row>
        <row r="58">
          <cell r="A58" t="str">
            <v>13-0157</v>
          </cell>
          <cell r="B58" t="str">
            <v>Landicho, Jennie Rose C.</v>
          </cell>
          <cell r="C58" t="str">
            <v>F</v>
          </cell>
          <cell r="D58">
            <v>2013</v>
          </cell>
          <cell r="E58">
            <v>1</v>
          </cell>
          <cell r="F58">
            <v>3</v>
          </cell>
          <cell r="G58">
            <v>1</v>
          </cell>
          <cell r="J58" t="str">
            <v>Staff</v>
          </cell>
          <cell r="K58" t="str">
            <v>FAS</v>
          </cell>
          <cell r="L58" t="str">
            <v>PROD (Production Department)</v>
          </cell>
          <cell r="M58" t="str">
            <v>Section 1</v>
          </cell>
          <cell r="N58" t="str">
            <v>Suzuki Initial</v>
          </cell>
          <cell r="O58" t="str">
            <v>N/A</v>
          </cell>
          <cell r="P58" t="str">
            <v>A</v>
          </cell>
          <cell r="Q58" t="str">
            <v>STO. TOMAS MALAPIT</v>
          </cell>
          <cell r="R58" t="str">
            <v>DS</v>
          </cell>
          <cell r="S58" t="str">
            <v>8:00 - 5:00</v>
          </cell>
          <cell r="T58" t="str">
            <v>Permanent</v>
          </cell>
        </row>
        <row r="59">
          <cell r="A59" t="str">
            <v>13-0208</v>
          </cell>
          <cell r="B59" t="str">
            <v>Cantos, Baby Gretchen M.</v>
          </cell>
          <cell r="C59" t="str">
            <v>F</v>
          </cell>
          <cell r="D59">
            <v>2013</v>
          </cell>
          <cell r="E59">
            <v>3</v>
          </cell>
          <cell r="F59">
            <v>1</v>
          </cell>
          <cell r="G59">
            <v>1</v>
          </cell>
          <cell r="J59" t="str">
            <v>Staff</v>
          </cell>
          <cell r="K59" t="str">
            <v>FAS</v>
          </cell>
          <cell r="L59" t="str">
            <v>PROD (Production Department)</v>
          </cell>
          <cell r="M59" t="str">
            <v>Section 6</v>
          </cell>
          <cell r="N59" t="str">
            <v>PPET Final</v>
          </cell>
          <cell r="O59" t="str">
            <v>N/A</v>
          </cell>
          <cell r="P59" t="str">
            <v>B</v>
          </cell>
          <cell r="Q59" t="str">
            <v>SAN PABLO VIA LIPA</v>
          </cell>
          <cell r="R59" t="str">
            <v>DS</v>
          </cell>
          <cell r="S59" t="str">
            <v>8:00 - 5:00</v>
          </cell>
          <cell r="T59" t="str">
            <v>Permanent</v>
          </cell>
        </row>
        <row r="60">
          <cell r="A60" t="str">
            <v>13-0163</v>
          </cell>
          <cell r="B60" t="str">
            <v>Mojares, Julie M.</v>
          </cell>
          <cell r="C60" t="str">
            <v>F</v>
          </cell>
          <cell r="D60">
            <v>2013</v>
          </cell>
          <cell r="E60">
            <v>1</v>
          </cell>
          <cell r="F60">
            <v>3</v>
          </cell>
          <cell r="G60">
            <v>1</v>
          </cell>
          <cell r="J60" t="str">
            <v>Staff</v>
          </cell>
          <cell r="K60" t="str">
            <v>FAS</v>
          </cell>
          <cell r="L60" t="str">
            <v>PROD (Production Department)</v>
          </cell>
          <cell r="M60" t="str">
            <v>Section 2</v>
          </cell>
          <cell r="N60" t="str">
            <v>Mazda J12 Initial</v>
          </cell>
          <cell r="O60" t="str">
            <v>N/A</v>
          </cell>
          <cell r="P60" t="str">
            <v>A</v>
          </cell>
          <cell r="Q60" t="str">
            <v>STA. TERESITA</v>
          </cell>
          <cell r="R60" t="str">
            <v>ADS</v>
          </cell>
          <cell r="S60" t="str">
            <v>8:00 - 5:00</v>
          </cell>
          <cell r="T60" t="str">
            <v>Permanent</v>
          </cell>
        </row>
        <row r="61">
          <cell r="A61" t="str">
            <v>13-0167</v>
          </cell>
          <cell r="B61" t="str">
            <v>Silva, Romana B.</v>
          </cell>
          <cell r="C61" t="str">
            <v>F</v>
          </cell>
          <cell r="D61">
            <v>2013</v>
          </cell>
          <cell r="E61">
            <v>1</v>
          </cell>
          <cell r="F61">
            <v>3</v>
          </cell>
          <cell r="G61">
            <v>1</v>
          </cell>
          <cell r="J61" t="str">
            <v>Junior Staff</v>
          </cell>
          <cell r="K61" t="str">
            <v>FAS</v>
          </cell>
          <cell r="L61" t="str">
            <v>PROD (Production Department)</v>
          </cell>
          <cell r="M61" t="str">
            <v>Section 3</v>
          </cell>
          <cell r="N61" t="str">
            <v>Daihatsu Final</v>
          </cell>
          <cell r="O61" t="str">
            <v>N/A</v>
          </cell>
          <cell r="P61" t="str">
            <v>B</v>
          </cell>
          <cell r="Q61" t="str">
            <v>STO. TOMAS MALAPIT</v>
          </cell>
          <cell r="R61" t="str">
            <v>DS</v>
          </cell>
          <cell r="S61" t="str">
            <v>8:00 - 5:00</v>
          </cell>
          <cell r="T61" t="str">
            <v>Permanent</v>
          </cell>
        </row>
        <row r="62">
          <cell r="A62" t="str">
            <v>13-0169</v>
          </cell>
          <cell r="B62" t="str">
            <v>Valencia, Grace P.</v>
          </cell>
          <cell r="C62" t="str">
            <v>F</v>
          </cell>
          <cell r="D62">
            <v>2013</v>
          </cell>
          <cell r="E62">
            <v>1</v>
          </cell>
          <cell r="F62">
            <v>3</v>
          </cell>
          <cell r="G62">
            <v>1</v>
          </cell>
          <cell r="J62" t="str">
            <v>Junior Staff</v>
          </cell>
          <cell r="K62" t="str">
            <v>FAS</v>
          </cell>
          <cell r="L62" t="str">
            <v>PROD (Production Department)</v>
          </cell>
          <cell r="M62" t="str">
            <v>Section 2</v>
          </cell>
          <cell r="N62" t="str">
            <v>Toyota Final</v>
          </cell>
          <cell r="O62" t="str">
            <v>N/A</v>
          </cell>
          <cell r="P62" t="str">
            <v>A</v>
          </cell>
          <cell r="Q62" t="str">
            <v>LIPA MALAYO</v>
          </cell>
          <cell r="R62" t="str">
            <v>NS</v>
          </cell>
          <cell r="S62" t="str">
            <v>8:00 - 5:00</v>
          </cell>
          <cell r="T62" t="str">
            <v>Permanent</v>
          </cell>
        </row>
        <row r="63">
          <cell r="A63" t="str">
            <v>13-0212</v>
          </cell>
          <cell r="B63" t="str">
            <v>Abaca, Jackielyn C.</v>
          </cell>
          <cell r="C63" t="str">
            <v>F</v>
          </cell>
          <cell r="D63">
            <v>2013</v>
          </cell>
          <cell r="E63">
            <v>3</v>
          </cell>
          <cell r="F63">
            <v>1</v>
          </cell>
          <cell r="G63">
            <v>1</v>
          </cell>
          <cell r="J63" t="str">
            <v>Staff</v>
          </cell>
          <cell r="K63" t="str">
            <v>FAS</v>
          </cell>
          <cell r="L63" t="str">
            <v>PROD (Production Department)</v>
          </cell>
          <cell r="M63" t="str">
            <v>Section 6</v>
          </cell>
          <cell r="N63" t="str">
            <v>PPET Final</v>
          </cell>
          <cell r="O63" t="str">
            <v>N/A</v>
          </cell>
          <cell r="P63" t="str">
            <v>B</v>
          </cell>
          <cell r="Q63" t="str">
            <v>ROSARIO</v>
          </cell>
          <cell r="R63" t="str">
            <v>DS</v>
          </cell>
          <cell r="S63" t="str">
            <v>8:00 - 5:00</v>
          </cell>
          <cell r="T63" t="str">
            <v>Permanent</v>
          </cell>
        </row>
        <row r="64">
          <cell r="A64" t="str">
            <v>13-0175</v>
          </cell>
          <cell r="B64" t="str">
            <v>Valinado, Lea Rose C.</v>
          </cell>
          <cell r="C64" t="str">
            <v>F</v>
          </cell>
          <cell r="D64">
            <v>2013</v>
          </cell>
          <cell r="E64">
            <v>2</v>
          </cell>
          <cell r="F64">
            <v>1</v>
          </cell>
          <cell r="G64">
            <v>1</v>
          </cell>
          <cell r="J64" t="str">
            <v>Junior Staff</v>
          </cell>
          <cell r="K64" t="str">
            <v>FAS</v>
          </cell>
          <cell r="L64" t="str">
            <v>PROD (Production Department)</v>
          </cell>
          <cell r="M64" t="str">
            <v>Section 3</v>
          </cell>
          <cell r="N64" t="str">
            <v>Daihatsu Final</v>
          </cell>
          <cell r="O64" t="str">
            <v>N/A</v>
          </cell>
          <cell r="P64" t="str">
            <v>B</v>
          </cell>
          <cell r="Q64" t="str">
            <v>SAN PABLO VIA TOMAS</v>
          </cell>
          <cell r="R64" t="str">
            <v>DS</v>
          </cell>
          <cell r="S64" t="str">
            <v>8:00 - 5:00</v>
          </cell>
          <cell r="T64" t="str">
            <v>Permanent</v>
          </cell>
        </row>
        <row r="65">
          <cell r="A65" t="str">
            <v>13-0176</v>
          </cell>
          <cell r="B65" t="str">
            <v>Cometa, Luzviminda B.</v>
          </cell>
          <cell r="C65" t="str">
            <v>F</v>
          </cell>
          <cell r="D65">
            <v>2013</v>
          </cell>
          <cell r="E65">
            <v>2</v>
          </cell>
          <cell r="F65">
            <v>1</v>
          </cell>
          <cell r="G65">
            <v>1</v>
          </cell>
          <cell r="J65" t="str">
            <v>Junior Staff</v>
          </cell>
          <cell r="K65" t="str">
            <v>FAS</v>
          </cell>
          <cell r="L65" t="str">
            <v>QA (Quality Assurance Department)</v>
          </cell>
          <cell r="M65" t="str">
            <v>Quality Control</v>
          </cell>
          <cell r="N65" t="str">
            <v>QC I-ALERT</v>
          </cell>
          <cell r="O65" t="str">
            <v>N/A</v>
          </cell>
          <cell r="P65" t="str">
            <v>B</v>
          </cell>
          <cell r="Q65" t="str">
            <v>STO. TOMAS MALAPIT</v>
          </cell>
          <cell r="R65" t="str">
            <v>NS</v>
          </cell>
          <cell r="S65" t="str">
            <v>8:00 - 5:00</v>
          </cell>
          <cell r="T65" t="str">
            <v>Permanent</v>
          </cell>
        </row>
        <row r="66">
          <cell r="A66" t="str">
            <v>13-0177</v>
          </cell>
          <cell r="B66" t="str">
            <v>Dapol, Cris F.</v>
          </cell>
          <cell r="C66" t="str">
            <v>M</v>
          </cell>
          <cell r="D66">
            <v>2013</v>
          </cell>
          <cell r="E66">
            <v>2</v>
          </cell>
          <cell r="F66">
            <v>1</v>
          </cell>
          <cell r="G66">
            <v>1</v>
          </cell>
          <cell r="J66" t="str">
            <v>Junior Staff</v>
          </cell>
          <cell r="K66" t="str">
            <v>FAS</v>
          </cell>
          <cell r="L66" t="str">
            <v>PMD (Production Management Department)</v>
          </cell>
          <cell r="M66" t="str">
            <v>Production Control</v>
          </cell>
          <cell r="N66" t="str">
            <v>FG Preparation</v>
          </cell>
          <cell r="O66" t="str">
            <v>N/A</v>
          </cell>
          <cell r="P66" t="str">
            <v>B</v>
          </cell>
          <cell r="Q66" t="str">
            <v>ROSARIO</v>
          </cell>
          <cell r="R66" t="str">
            <v>DS</v>
          </cell>
          <cell r="S66" t="str">
            <v>8:00 - 5:00</v>
          </cell>
          <cell r="T66" t="str">
            <v>Permanent</v>
          </cell>
        </row>
        <row r="67">
          <cell r="A67" t="str">
            <v>13-0179</v>
          </cell>
          <cell r="B67" t="str">
            <v>Sario, Larizza D.</v>
          </cell>
          <cell r="C67" t="str">
            <v>F</v>
          </cell>
          <cell r="D67">
            <v>2013</v>
          </cell>
          <cell r="E67">
            <v>2</v>
          </cell>
          <cell r="F67">
            <v>1</v>
          </cell>
          <cell r="G67">
            <v>1</v>
          </cell>
          <cell r="J67" t="str">
            <v>Junior Staff</v>
          </cell>
          <cell r="K67" t="str">
            <v>FAS</v>
          </cell>
          <cell r="L67" t="str">
            <v>PROD (Production Department)</v>
          </cell>
          <cell r="M67" t="str">
            <v>Section 4</v>
          </cell>
          <cell r="N67" t="str">
            <v>Subaru Initial</v>
          </cell>
          <cell r="O67" t="str">
            <v>N/A</v>
          </cell>
          <cell r="P67" t="str">
            <v>B</v>
          </cell>
          <cell r="Q67" t="str">
            <v>STO. TOMAS MALAYO</v>
          </cell>
          <cell r="R67" t="str">
            <v>DS</v>
          </cell>
          <cell r="S67" t="str">
            <v>8:00 - 5:00</v>
          </cell>
          <cell r="T67" t="str">
            <v>Permanent</v>
          </cell>
        </row>
        <row r="68">
          <cell r="A68" t="str">
            <v>13-0183</v>
          </cell>
          <cell r="B68" t="str">
            <v>Hernandez, Ivy E.</v>
          </cell>
          <cell r="C68" t="str">
            <v>F</v>
          </cell>
          <cell r="D68">
            <v>2013</v>
          </cell>
          <cell r="E68">
            <v>2</v>
          </cell>
          <cell r="F68">
            <v>1</v>
          </cell>
          <cell r="G68">
            <v>1</v>
          </cell>
          <cell r="J68" t="str">
            <v>Staff</v>
          </cell>
          <cell r="K68" t="str">
            <v>FAS</v>
          </cell>
          <cell r="L68" t="str">
            <v>QA (Quality Assurance Department)</v>
          </cell>
          <cell r="M68" t="str">
            <v>Quality Assurance</v>
          </cell>
          <cell r="N68" t="str">
            <v>QA-FGI</v>
          </cell>
          <cell r="O68" t="str">
            <v>N/A</v>
          </cell>
          <cell r="P68" t="str">
            <v>A</v>
          </cell>
          <cell r="Q68" t="str">
            <v>ROSARIO</v>
          </cell>
          <cell r="R68" t="str">
            <v>DS</v>
          </cell>
          <cell r="S68" t="str">
            <v>8:00 - 5:00</v>
          </cell>
          <cell r="T68" t="str">
            <v>Permanent</v>
          </cell>
        </row>
        <row r="69">
          <cell r="A69" t="str">
            <v>13-0188</v>
          </cell>
          <cell r="B69" t="str">
            <v>Magpantay, Mary Anne O.</v>
          </cell>
          <cell r="C69" t="str">
            <v>F</v>
          </cell>
          <cell r="D69">
            <v>2013</v>
          </cell>
          <cell r="E69">
            <v>2</v>
          </cell>
          <cell r="F69">
            <v>1</v>
          </cell>
          <cell r="G69">
            <v>1</v>
          </cell>
          <cell r="J69" t="str">
            <v>Junior Staff</v>
          </cell>
          <cell r="K69" t="str">
            <v>FAS</v>
          </cell>
          <cell r="L69" t="str">
            <v>PROD (Production Department)</v>
          </cell>
          <cell r="M69" t="str">
            <v>Section 1</v>
          </cell>
          <cell r="N69" t="str">
            <v>Suzuki Final</v>
          </cell>
          <cell r="O69" t="str">
            <v>N/A</v>
          </cell>
          <cell r="P69" t="str">
            <v>A</v>
          </cell>
          <cell r="Q69" t="str">
            <v>STO. TOMAS MALAYO</v>
          </cell>
          <cell r="R69" t="str">
            <v>DS</v>
          </cell>
          <cell r="S69" t="str">
            <v>8:00 - 5:00</v>
          </cell>
          <cell r="T69" t="str">
            <v>Permanent</v>
          </cell>
        </row>
        <row r="70">
          <cell r="A70" t="str">
            <v>13-0194</v>
          </cell>
          <cell r="B70" t="str">
            <v>Nuhay, May D.</v>
          </cell>
          <cell r="C70" t="str">
            <v>F</v>
          </cell>
          <cell r="D70">
            <v>2013</v>
          </cell>
          <cell r="E70">
            <v>2</v>
          </cell>
          <cell r="F70">
            <v>1</v>
          </cell>
          <cell r="G70">
            <v>1</v>
          </cell>
          <cell r="J70" t="str">
            <v>Staff</v>
          </cell>
          <cell r="K70" t="str">
            <v>FAS</v>
          </cell>
          <cell r="L70" t="str">
            <v>QA (Quality Assurance Department)</v>
          </cell>
          <cell r="M70" t="str">
            <v>Quality Assurance</v>
          </cell>
          <cell r="N70" t="str">
            <v>QA-Final (Mass Pro)</v>
          </cell>
          <cell r="O70" t="str">
            <v>N/A</v>
          </cell>
          <cell r="P70" t="str">
            <v>A</v>
          </cell>
          <cell r="Q70" t="str">
            <v>LIPA MALAYO</v>
          </cell>
          <cell r="R70" t="str">
            <v>NS</v>
          </cell>
          <cell r="S70" t="str">
            <v>8:00 - 5:00</v>
          </cell>
          <cell r="T70" t="str">
            <v>Permanent</v>
          </cell>
        </row>
        <row r="71">
          <cell r="A71" t="str">
            <v>13-0196</v>
          </cell>
          <cell r="B71" t="str">
            <v>Prisco, Delia C.</v>
          </cell>
          <cell r="C71" t="str">
            <v>F</v>
          </cell>
          <cell r="D71">
            <v>2013</v>
          </cell>
          <cell r="E71">
            <v>2</v>
          </cell>
          <cell r="F71">
            <v>1</v>
          </cell>
          <cell r="G71">
            <v>1</v>
          </cell>
          <cell r="J71" t="str">
            <v>Supervisor</v>
          </cell>
          <cell r="K71" t="str">
            <v>FAS</v>
          </cell>
          <cell r="L71" t="str">
            <v>QA (Quality Assurance Department)</v>
          </cell>
          <cell r="M71" t="str">
            <v>Quality Assurance</v>
          </cell>
          <cell r="N71" t="str">
            <v>QA-Initial (Mass Pro)</v>
          </cell>
          <cell r="O71" t="str">
            <v>N/A</v>
          </cell>
          <cell r="P71" t="str">
            <v>B</v>
          </cell>
          <cell r="Q71" t="str">
            <v>LIPA MALAPIT</v>
          </cell>
          <cell r="R71" t="str">
            <v>DS</v>
          </cell>
          <cell r="S71" t="str">
            <v>8:00 - 5:00</v>
          </cell>
          <cell r="T71" t="str">
            <v>Permanent</v>
          </cell>
        </row>
        <row r="72">
          <cell r="A72" t="str">
            <v>13-0197</v>
          </cell>
          <cell r="B72" t="str">
            <v>Rocafort, Ofelia L.</v>
          </cell>
          <cell r="C72" t="str">
            <v>F</v>
          </cell>
          <cell r="D72">
            <v>2013</v>
          </cell>
          <cell r="E72">
            <v>2</v>
          </cell>
          <cell r="F72">
            <v>1</v>
          </cell>
          <cell r="G72">
            <v>1</v>
          </cell>
          <cell r="J72" t="str">
            <v>Junior Staff</v>
          </cell>
          <cell r="K72" t="str">
            <v>FAS</v>
          </cell>
          <cell r="L72" t="str">
            <v>PROD (Production Department)</v>
          </cell>
          <cell r="M72" t="str">
            <v>Section 1</v>
          </cell>
          <cell r="N72" t="str">
            <v>Suzuki Final</v>
          </cell>
          <cell r="O72" t="str">
            <v>N/A</v>
          </cell>
          <cell r="P72" t="str">
            <v>A</v>
          </cell>
          <cell r="Q72" t="str">
            <v>LIPA MALAPIT</v>
          </cell>
          <cell r="R72" t="str">
            <v>DS</v>
          </cell>
          <cell r="S72" t="str">
            <v>8:00 - 5:00</v>
          </cell>
          <cell r="T72" t="str">
            <v>Permanent</v>
          </cell>
        </row>
        <row r="73">
          <cell r="A73" t="str">
            <v>13-0199</v>
          </cell>
          <cell r="B73" t="str">
            <v>Titular, Jasmine O.</v>
          </cell>
          <cell r="C73" t="str">
            <v>F</v>
          </cell>
          <cell r="D73">
            <v>2013</v>
          </cell>
          <cell r="E73">
            <v>2</v>
          </cell>
          <cell r="F73">
            <v>1</v>
          </cell>
          <cell r="G73">
            <v>1</v>
          </cell>
          <cell r="J73" t="str">
            <v>Junior Staff</v>
          </cell>
          <cell r="K73" t="str">
            <v>FAS</v>
          </cell>
          <cell r="L73" t="str">
            <v>PROD (Production Department)</v>
          </cell>
          <cell r="M73" t="str">
            <v>Section 2</v>
          </cell>
          <cell r="N73" t="str">
            <v>Mazda J12 Initial</v>
          </cell>
          <cell r="O73" t="str">
            <v>N/A</v>
          </cell>
          <cell r="P73" t="str">
            <v>A</v>
          </cell>
          <cell r="Q73" t="str">
            <v>SAN PABLO VIA LIPA</v>
          </cell>
          <cell r="R73" t="str">
            <v>DS</v>
          </cell>
          <cell r="S73" t="str">
            <v>8:00 - 5:00</v>
          </cell>
          <cell r="T73" t="str">
            <v>Permanent</v>
          </cell>
        </row>
        <row r="74">
          <cell r="A74" t="str">
            <v>13-0200</v>
          </cell>
          <cell r="B74" t="str">
            <v>Urbano, May Ann M.</v>
          </cell>
          <cell r="C74" t="str">
            <v>F</v>
          </cell>
          <cell r="D74">
            <v>2013</v>
          </cell>
          <cell r="E74">
            <v>2</v>
          </cell>
          <cell r="F74">
            <v>1</v>
          </cell>
          <cell r="G74">
            <v>1</v>
          </cell>
          <cell r="J74" t="str">
            <v>Staff</v>
          </cell>
          <cell r="K74" t="str">
            <v>FAS</v>
          </cell>
          <cell r="L74" t="str">
            <v>PROD (Production Department)</v>
          </cell>
          <cell r="M74" t="str">
            <v>Section 1</v>
          </cell>
          <cell r="N74" t="str">
            <v>Suzuki Final</v>
          </cell>
          <cell r="O74" t="str">
            <v>N/A</v>
          </cell>
          <cell r="P74" t="str">
            <v>A</v>
          </cell>
          <cell r="Q74" t="str">
            <v>BATANGAS</v>
          </cell>
          <cell r="R74" t="str">
            <v>DS</v>
          </cell>
          <cell r="S74" t="str">
            <v>8:00 - 5:00</v>
          </cell>
          <cell r="T74" t="str">
            <v>Permanent</v>
          </cell>
        </row>
        <row r="75">
          <cell r="A75" t="str">
            <v>13-0205</v>
          </cell>
          <cell r="B75" t="str">
            <v>Asis, Monica C.</v>
          </cell>
          <cell r="C75" t="str">
            <v>F</v>
          </cell>
          <cell r="D75">
            <v>2013</v>
          </cell>
          <cell r="E75">
            <v>3</v>
          </cell>
          <cell r="F75">
            <v>1</v>
          </cell>
          <cell r="G75">
            <v>1</v>
          </cell>
          <cell r="J75" t="str">
            <v>Staff</v>
          </cell>
          <cell r="K75" t="str">
            <v>FAS</v>
          </cell>
          <cell r="L75" t="str">
            <v>HR (Human Resource Department)</v>
          </cell>
          <cell r="M75" t="str">
            <v>Recruitment &amp; Training</v>
          </cell>
          <cell r="N75" t="str">
            <v>PD Technical Training</v>
          </cell>
          <cell r="O75" t="str">
            <v>N/A</v>
          </cell>
          <cell r="P75" t="str">
            <v>A</v>
          </cell>
          <cell r="Q75" t="str">
            <v>STO. TOMAS MALAPIT</v>
          </cell>
          <cell r="R75" t="str">
            <v>DS</v>
          </cell>
          <cell r="S75" t="str">
            <v>8:00 - 5:00</v>
          </cell>
          <cell r="T75" t="str">
            <v>Permanent</v>
          </cell>
        </row>
        <row r="76">
          <cell r="A76" t="str">
            <v>13-0220</v>
          </cell>
          <cell r="B76" t="str">
            <v>Lumayag, Ann Leah D.</v>
          </cell>
          <cell r="C76" t="str">
            <v>F</v>
          </cell>
          <cell r="D76">
            <v>2013</v>
          </cell>
          <cell r="E76">
            <v>3</v>
          </cell>
          <cell r="F76">
            <v>1</v>
          </cell>
          <cell r="G76">
            <v>1</v>
          </cell>
          <cell r="J76" t="str">
            <v>Supervisor</v>
          </cell>
          <cell r="K76" t="str">
            <v>FAS</v>
          </cell>
          <cell r="L76" t="str">
            <v>PROD (Production Department)</v>
          </cell>
          <cell r="M76" t="str">
            <v>Section 6</v>
          </cell>
          <cell r="N76" t="str">
            <v>PPET Final</v>
          </cell>
          <cell r="O76" t="str">
            <v>N/A</v>
          </cell>
          <cell r="P76" t="str">
            <v>B</v>
          </cell>
          <cell r="Q76" t="str">
            <v>SAN PABLO VIA TOMAS</v>
          </cell>
          <cell r="R76" t="str">
            <v>DS</v>
          </cell>
          <cell r="S76" t="str">
            <v>8:00 - 5:00</v>
          </cell>
          <cell r="T76" t="str">
            <v>Permanent</v>
          </cell>
        </row>
        <row r="77">
          <cell r="A77" t="str">
            <v>13-0248</v>
          </cell>
          <cell r="B77" t="str">
            <v>Espiritu, Jemma D.</v>
          </cell>
          <cell r="C77" t="str">
            <v>F</v>
          </cell>
          <cell r="D77">
            <v>2013</v>
          </cell>
          <cell r="E77">
            <v>4</v>
          </cell>
          <cell r="F77">
            <v>1</v>
          </cell>
          <cell r="G77">
            <v>1</v>
          </cell>
          <cell r="J77" t="str">
            <v>Staff</v>
          </cell>
          <cell r="K77" t="str">
            <v>FAS</v>
          </cell>
          <cell r="L77" t="str">
            <v>PROD (Production Department)</v>
          </cell>
          <cell r="M77" t="str">
            <v>Section 6</v>
          </cell>
          <cell r="N77" t="str">
            <v>PPET Final</v>
          </cell>
          <cell r="O77" t="str">
            <v>N/A</v>
          </cell>
          <cell r="P77" t="str">
            <v>B</v>
          </cell>
          <cell r="Q77" t="str">
            <v>LIPA MALAYO</v>
          </cell>
          <cell r="R77" t="str">
            <v>NS</v>
          </cell>
          <cell r="S77" t="str">
            <v>8:00 - 5:00</v>
          </cell>
          <cell r="T77" t="str">
            <v>Permanent</v>
          </cell>
        </row>
        <row r="78">
          <cell r="A78" t="str">
            <v>13-0213</v>
          </cell>
          <cell r="B78" t="str">
            <v>Cuenca, Aida L.</v>
          </cell>
          <cell r="C78" t="str">
            <v>F</v>
          </cell>
          <cell r="D78">
            <v>2014</v>
          </cell>
          <cell r="E78">
            <v>2</v>
          </cell>
          <cell r="F78">
            <v>28</v>
          </cell>
          <cell r="G78">
            <v>1</v>
          </cell>
          <cell r="J78" t="str">
            <v>Junior Staff</v>
          </cell>
          <cell r="K78" t="str">
            <v>FAS</v>
          </cell>
          <cell r="L78" t="str">
            <v>PROD (Production Department)</v>
          </cell>
          <cell r="M78" t="str">
            <v>Section 3</v>
          </cell>
          <cell r="N78" t="str">
            <v>Daihatsu Final</v>
          </cell>
          <cell r="O78" t="str">
            <v>N/A</v>
          </cell>
          <cell r="P78" t="str">
            <v>A</v>
          </cell>
          <cell r="Q78" t="str">
            <v>LIPA MALAPIT</v>
          </cell>
          <cell r="R78" t="str">
            <v>DS</v>
          </cell>
          <cell r="S78" t="str">
            <v>8:00 - 5:00</v>
          </cell>
          <cell r="T78" t="str">
            <v>Permanent</v>
          </cell>
        </row>
        <row r="79">
          <cell r="A79" t="str">
            <v>13-0214</v>
          </cell>
          <cell r="B79" t="str">
            <v>Felimon, Crizelda E.</v>
          </cell>
          <cell r="C79" t="str">
            <v>F</v>
          </cell>
          <cell r="D79">
            <v>2013</v>
          </cell>
          <cell r="E79">
            <v>3</v>
          </cell>
          <cell r="F79">
            <v>1</v>
          </cell>
          <cell r="G79">
            <v>1</v>
          </cell>
          <cell r="J79" t="str">
            <v>Junior Staff</v>
          </cell>
          <cell r="K79" t="str">
            <v>FAS</v>
          </cell>
          <cell r="L79" t="str">
            <v>PROD (Production Department)</v>
          </cell>
          <cell r="M79" t="str">
            <v>Section 5</v>
          </cell>
          <cell r="N79" t="str">
            <v>Honda Final</v>
          </cell>
          <cell r="O79" t="str">
            <v>N/A</v>
          </cell>
          <cell r="P79" t="str">
            <v>B</v>
          </cell>
          <cell r="Q79" t="str">
            <v>PADRE GARCIA</v>
          </cell>
          <cell r="R79" t="str">
            <v>NS</v>
          </cell>
          <cell r="S79" t="str">
            <v>8:00 - 5:00</v>
          </cell>
          <cell r="T79" t="str">
            <v>Permanent</v>
          </cell>
        </row>
        <row r="80">
          <cell r="A80" t="str">
            <v>13-0216</v>
          </cell>
          <cell r="B80" t="str">
            <v>Galang, Evelyn B.</v>
          </cell>
          <cell r="C80" t="str">
            <v>F</v>
          </cell>
          <cell r="D80">
            <v>2013</v>
          </cell>
          <cell r="E80">
            <v>3</v>
          </cell>
          <cell r="F80">
            <v>1</v>
          </cell>
          <cell r="G80">
            <v>1</v>
          </cell>
          <cell r="J80" t="str">
            <v>Staff</v>
          </cell>
          <cell r="K80" t="str">
            <v>FAS</v>
          </cell>
          <cell r="L80" t="str">
            <v>PROD (Production Department)</v>
          </cell>
          <cell r="M80" t="str">
            <v>Section 2</v>
          </cell>
          <cell r="N80" t="str">
            <v>Mazda Merge Final</v>
          </cell>
          <cell r="O80" t="str">
            <v>N/A</v>
          </cell>
          <cell r="P80" t="str">
            <v>A</v>
          </cell>
          <cell r="Q80" t="str">
            <v>STO. TOMAS MALAYO</v>
          </cell>
          <cell r="R80" t="str">
            <v>DS</v>
          </cell>
          <cell r="S80" t="str">
            <v>8:00 - 5:00</v>
          </cell>
          <cell r="T80" t="str">
            <v>Permanent</v>
          </cell>
        </row>
        <row r="81">
          <cell r="A81" t="str">
            <v>13-0217</v>
          </cell>
          <cell r="B81" t="str">
            <v>Oberes, Catherine K.</v>
          </cell>
          <cell r="C81" t="str">
            <v>F</v>
          </cell>
          <cell r="D81">
            <v>2013</v>
          </cell>
          <cell r="E81">
            <v>3</v>
          </cell>
          <cell r="F81">
            <v>1</v>
          </cell>
          <cell r="G81">
            <v>1</v>
          </cell>
          <cell r="J81" t="str">
            <v>Junior Staff</v>
          </cell>
          <cell r="K81" t="str">
            <v>FAS</v>
          </cell>
          <cell r="L81" t="str">
            <v>PROD (Production Department)</v>
          </cell>
          <cell r="M81" t="str">
            <v>Section 1</v>
          </cell>
          <cell r="N81" t="str">
            <v>Suzuki Final</v>
          </cell>
          <cell r="O81" t="str">
            <v>N/A</v>
          </cell>
          <cell r="P81" t="str">
            <v>A</v>
          </cell>
          <cell r="Q81" t="str">
            <v>STO. TOMAS MALAPIT</v>
          </cell>
          <cell r="R81" t="str">
            <v>DS</v>
          </cell>
          <cell r="S81" t="str">
            <v>8:00 - 5:00</v>
          </cell>
          <cell r="T81" t="str">
            <v>Permanent</v>
          </cell>
        </row>
        <row r="82">
          <cell r="A82" t="str">
            <v>13-0267</v>
          </cell>
          <cell r="B82" t="str">
            <v>Mojado, Crezalyn P.</v>
          </cell>
          <cell r="C82" t="str">
            <v>F</v>
          </cell>
          <cell r="D82">
            <v>2013</v>
          </cell>
          <cell r="E82">
            <v>4</v>
          </cell>
          <cell r="F82">
            <v>1</v>
          </cell>
          <cell r="G82">
            <v>1</v>
          </cell>
          <cell r="J82" t="str">
            <v>Junior Staff</v>
          </cell>
          <cell r="K82" t="str">
            <v>FAS</v>
          </cell>
          <cell r="L82" t="str">
            <v>PROD (Production Department)</v>
          </cell>
          <cell r="M82" t="str">
            <v>Section 6</v>
          </cell>
          <cell r="N82" t="str">
            <v>PPET Final</v>
          </cell>
          <cell r="O82" t="str">
            <v>N/A</v>
          </cell>
          <cell r="P82" t="str">
            <v>B</v>
          </cell>
          <cell r="Q82" t="str">
            <v>LIPA MALAPIT</v>
          </cell>
          <cell r="R82" t="str">
            <v>DS</v>
          </cell>
          <cell r="S82" t="str">
            <v>8:00 - 5:00</v>
          </cell>
          <cell r="T82" t="str">
            <v>Permanent</v>
          </cell>
        </row>
        <row r="83">
          <cell r="A83" t="str">
            <v>13-0270</v>
          </cell>
          <cell r="B83" t="str">
            <v>Perez, Maybelle G.</v>
          </cell>
          <cell r="C83" t="str">
            <v>F</v>
          </cell>
          <cell r="D83">
            <v>2013</v>
          </cell>
          <cell r="E83">
            <v>4</v>
          </cell>
          <cell r="F83">
            <v>1</v>
          </cell>
          <cell r="G83">
            <v>1</v>
          </cell>
          <cell r="J83" t="str">
            <v>Supervisor</v>
          </cell>
          <cell r="K83" t="str">
            <v>FAS</v>
          </cell>
          <cell r="L83" t="str">
            <v>PROD (Production Department)</v>
          </cell>
          <cell r="M83" t="str">
            <v>Section 6</v>
          </cell>
          <cell r="N83" t="str">
            <v>PPET Final</v>
          </cell>
          <cell r="O83" t="str">
            <v>N/A</v>
          </cell>
          <cell r="P83" t="str">
            <v>B</v>
          </cell>
          <cell r="Q83" t="str">
            <v>LIPA MALAYO</v>
          </cell>
          <cell r="R83" t="str">
            <v>DS</v>
          </cell>
          <cell r="S83" t="str">
            <v>8:00 - 5:00</v>
          </cell>
          <cell r="T83" t="str">
            <v>Permanent</v>
          </cell>
        </row>
        <row r="84">
          <cell r="A84" t="str">
            <v>13-0339</v>
          </cell>
          <cell r="B84" t="str">
            <v>Carandang, Renalyn B.</v>
          </cell>
          <cell r="C84" t="str">
            <v>F</v>
          </cell>
          <cell r="D84">
            <v>2013</v>
          </cell>
          <cell r="E84">
            <v>5</v>
          </cell>
          <cell r="F84">
            <v>6</v>
          </cell>
          <cell r="G84">
            <v>1</v>
          </cell>
          <cell r="J84" t="str">
            <v>Supervisor</v>
          </cell>
          <cell r="K84" t="str">
            <v>FAS</v>
          </cell>
          <cell r="L84" t="str">
            <v>PE (Production Engineering Department)</v>
          </cell>
          <cell r="M84" t="str">
            <v>AME</v>
          </cell>
          <cell r="N84" t="str">
            <v>PE-Final ( AME )</v>
          </cell>
          <cell r="O84" t="str">
            <v>N/A</v>
          </cell>
          <cell r="P84" t="str">
            <v>B</v>
          </cell>
          <cell r="Q84" t="str">
            <v>STA. TERESITA</v>
          </cell>
          <cell r="R84" t="str">
            <v>ADS</v>
          </cell>
          <cell r="S84" t="str">
            <v>8:00 - 5:00</v>
          </cell>
          <cell r="T84" t="str">
            <v>Permanent</v>
          </cell>
        </row>
        <row r="85">
          <cell r="A85" t="str">
            <v>13-0222</v>
          </cell>
          <cell r="B85" t="str">
            <v>Matibag, Jannet M.</v>
          </cell>
          <cell r="C85" t="str">
            <v>F</v>
          </cell>
          <cell r="D85">
            <v>2013</v>
          </cell>
          <cell r="E85">
            <v>3</v>
          </cell>
          <cell r="F85">
            <v>1</v>
          </cell>
          <cell r="G85">
            <v>1</v>
          </cell>
          <cell r="J85" t="str">
            <v>Staff</v>
          </cell>
          <cell r="K85" t="str">
            <v>FAS</v>
          </cell>
          <cell r="L85" t="str">
            <v>PROD (Production Department)</v>
          </cell>
          <cell r="M85" t="str">
            <v>Section 1</v>
          </cell>
          <cell r="N85" t="str">
            <v>Suzuki Final</v>
          </cell>
          <cell r="O85" t="str">
            <v>N/A</v>
          </cell>
          <cell r="P85" t="str">
            <v>A</v>
          </cell>
          <cell r="Q85" t="str">
            <v>PADRE GARCIA</v>
          </cell>
          <cell r="R85" t="str">
            <v>DS</v>
          </cell>
          <cell r="S85" t="str">
            <v>8:00 - 5:00</v>
          </cell>
          <cell r="T85" t="str">
            <v>Permanent</v>
          </cell>
        </row>
        <row r="86">
          <cell r="A86" t="str">
            <v>13-0223</v>
          </cell>
          <cell r="B86" t="str">
            <v>Morfe, Sharon Mae D.</v>
          </cell>
          <cell r="C86" t="str">
            <v>F</v>
          </cell>
          <cell r="D86">
            <v>2013</v>
          </cell>
          <cell r="E86">
            <v>3</v>
          </cell>
          <cell r="F86">
            <v>1</v>
          </cell>
          <cell r="G86">
            <v>1</v>
          </cell>
          <cell r="J86" t="str">
            <v>Supervisor</v>
          </cell>
          <cell r="K86" t="str">
            <v>FAS</v>
          </cell>
          <cell r="L86" t="str">
            <v>QA (Quality Assurance Department)</v>
          </cell>
          <cell r="M86" t="str">
            <v>Quality Assurance</v>
          </cell>
          <cell r="N86" t="str">
            <v>QA-Final (Mass Pro)</v>
          </cell>
          <cell r="O86" t="str">
            <v>N/A</v>
          </cell>
          <cell r="P86" t="str">
            <v>A</v>
          </cell>
          <cell r="Q86" t="str">
            <v>LIPA MALAPIT</v>
          </cell>
          <cell r="R86" t="str">
            <v>DS</v>
          </cell>
          <cell r="S86" t="str">
            <v>8:00 - 5:00</v>
          </cell>
          <cell r="T86" t="str">
            <v>Permanent</v>
          </cell>
        </row>
        <row r="87">
          <cell r="A87" t="str">
            <v>13-0224</v>
          </cell>
          <cell r="B87" t="str">
            <v>Ortiz, Liza A.</v>
          </cell>
          <cell r="C87" t="str">
            <v>F</v>
          </cell>
          <cell r="D87">
            <v>2013</v>
          </cell>
          <cell r="E87">
            <v>3</v>
          </cell>
          <cell r="F87">
            <v>1</v>
          </cell>
          <cell r="G87">
            <v>1</v>
          </cell>
          <cell r="J87" t="str">
            <v>Junior Staff</v>
          </cell>
          <cell r="K87" t="str">
            <v>FAS</v>
          </cell>
          <cell r="L87" t="str">
            <v>QA (Quality Assurance Department)</v>
          </cell>
          <cell r="M87" t="str">
            <v>Quality Assurance</v>
          </cell>
          <cell r="N87" t="str">
            <v>QA-Initial (Mass Pro)</v>
          </cell>
          <cell r="O87" t="str">
            <v>N/A</v>
          </cell>
          <cell r="P87" t="str">
            <v>A</v>
          </cell>
          <cell r="Q87" t="str">
            <v>IBAAN</v>
          </cell>
          <cell r="R87" t="str">
            <v>DS</v>
          </cell>
          <cell r="S87" t="str">
            <v>8:00 - 5:00</v>
          </cell>
          <cell r="T87" t="str">
            <v>Permanent</v>
          </cell>
        </row>
        <row r="88">
          <cell r="A88" t="str">
            <v>13-0225</v>
          </cell>
          <cell r="B88" t="str">
            <v>Paglinawan, Rachelle R.</v>
          </cell>
          <cell r="C88" t="str">
            <v>F</v>
          </cell>
          <cell r="D88">
            <v>2013</v>
          </cell>
          <cell r="E88">
            <v>3</v>
          </cell>
          <cell r="F88">
            <v>1</v>
          </cell>
          <cell r="G88">
            <v>1</v>
          </cell>
          <cell r="J88" t="str">
            <v>Junior Staff</v>
          </cell>
          <cell r="K88" t="str">
            <v>FAS</v>
          </cell>
          <cell r="L88" t="str">
            <v>PROD (Production Department)</v>
          </cell>
          <cell r="M88" t="str">
            <v>Section 2</v>
          </cell>
          <cell r="N88" t="str">
            <v>Mazda Merge Final</v>
          </cell>
          <cell r="O88" t="str">
            <v>N/A</v>
          </cell>
          <cell r="P88" t="str">
            <v>A</v>
          </cell>
          <cell r="Q88" t="str">
            <v>STO. TOMAS MALAYO</v>
          </cell>
          <cell r="R88" t="str">
            <v>NS</v>
          </cell>
          <cell r="S88" t="str">
            <v>8:00 - 5:00</v>
          </cell>
          <cell r="T88" t="str">
            <v>Permanent</v>
          </cell>
        </row>
        <row r="89">
          <cell r="A89" t="str">
            <v>13-0226</v>
          </cell>
          <cell r="B89" t="str">
            <v>Reyes, Rose Ann B.</v>
          </cell>
          <cell r="C89" t="str">
            <v>F</v>
          </cell>
          <cell r="D89">
            <v>2013</v>
          </cell>
          <cell r="E89">
            <v>3</v>
          </cell>
          <cell r="F89">
            <v>1</v>
          </cell>
          <cell r="G89">
            <v>1</v>
          </cell>
          <cell r="J89" t="str">
            <v>Staff</v>
          </cell>
          <cell r="K89" t="str">
            <v>FAS</v>
          </cell>
          <cell r="L89" t="str">
            <v>PROD (Production Department)</v>
          </cell>
          <cell r="M89" t="str">
            <v>Section 4</v>
          </cell>
          <cell r="N89" t="str">
            <v>Subaru Final</v>
          </cell>
          <cell r="O89" t="str">
            <v>N/A</v>
          </cell>
          <cell r="P89" t="str">
            <v>B</v>
          </cell>
          <cell r="Q89" t="str">
            <v>LIPA MALAYO</v>
          </cell>
          <cell r="R89" t="str">
            <v>NS</v>
          </cell>
          <cell r="S89" t="str">
            <v>8:00 - 5:00</v>
          </cell>
          <cell r="T89" t="str">
            <v>Permanent</v>
          </cell>
        </row>
        <row r="90">
          <cell r="A90" t="str">
            <v>13-0438</v>
          </cell>
          <cell r="B90" t="str">
            <v>Larwa, Jayson D.</v>
          </cell>
          <cell r="C90" t="str">
            <v>M</v>
          </cell>
          <cell r="D90">
            <v>2013</v>
          </cell>
          <cell r="E90">
            <v>7</v>
          </cell>
          <cell r="F90">
            <v>16</v>
          </cell>
          <cell r="G90">
            <v>1</v>
          </cell>
          <cell r="J90" t="str">
            <v>Staff</v>
          </cell>
          <cell r="K90" t="str">
            <v>FAS</v>
          </cell>
          <cell r="L90" t="str">
            <v>PE (Production Engineering Department)</v>
          </cell>
          <cell r="M90" t="str">
            <v>AME</v>
          </cell>
          <cell r="N90" t="str">
            <v>PE-Final ( AME )</v>
          </cell>
          <cell r="O90" t="str">
            <v>N/A</v>
          </cell>
          <cell r="P90" t="str">
            <v>A</v>
          </cell>
          <cell r="Q90" t="str">
            <v>STO. TOMAS MALAYO</v>
          </cell>
          <cell r="R90" t="str">
            <v>ADS</v>
          </cell>
          <cell r="S90" t="str">
            <v>8:00 - 5:00</v>
          </cell>
          <cell r="T90" t="str">
            <v>Permanent</v>
          </cell>
        </row>
        <row r="91">
          <cell r="A91" t="str">
            <v>13-0231</v>
          </cell>
          <cell r="B91" t="str">
            <v>Arellano, Mark Riel D.</v>
          </cell>
          <cell r="C91" t="str">
            <v>M</v>
          </cell>
          <cell r="D91">
            <v>2013</v>
          </cell>
          <cell r="E91">
            <v>4</v>
          </cell>
          <cell r="F91">
            <v>1</v>
          </cell>
          <cell r="G91">
            <v>1</v>
          </cell>
          <cell r="J91" t="str">
            <v>Staff</v>
          </cell>
          <cell r="K91" t="str">
            <v>FAS</v>
          </cell>
          <cell r="L91" t="str">
            <v>EQD (Equipment Department)</v>
          </cell>
          <cell r="M91" t="str">
            <v>Equipment Management</v>
          </cell>
          <cell r="N91" t="str">
            <v>Spareparts</v>
          </cell>
          <cell r="O91" t="str">
            <v>N/A</v>
          </cell>
          <cell r="P91" t="str">
            <v>A</v>
          </cell>
          <cell r="Q91" t="str">
            <v>IBAAN</v>
          </cell>
          <cell r="R91" t="str">
            <v>DS</v>
          </cell>
          <cell r="S91" t="str">
            <v>8:00 - 5:00</v>
          </cell>
          <cell r="T91" t="str">
            <v>Permanent</v>
          </cell>
        </row>
        <row r="92">
          <cell r="A92" t="str">
            <v>13-0234</v>
          </cell>
          <cell r="B92" t="str">
            <v>Beltran, Joy Ruth U.</v>
          </cell>
          <cell r="C92" t="str">
            <v>F</v>
          </cell>
          <cell r="D92">
            <v>2013</v>
          </cell>
          <cell r="E92">
            <v>4</v>
          </cell>
          <cell r="F92">
            <v>1</v>
          </cell>
          <cell r="G92">
            <v>1</v>
          </cell>
          <cell r="J92" t="str">
            <v>Junior Staff</v>
          </cell>
          <cell r="K92" t="str">
            <v>FAS</v>
          </cell>
          <cell r="L92" t="str">
            <v>PROD (Production Department)</v>
          </cell>
          <cell r="M92" t="str">
            <v>Section 1</v>
          </cell>
          <cell r="N92" t="str">
            <v>Suzuki Final</v>
          </cell>
          <cell r="O92" t="str">
            <v>N/A</v>
          </cell>
          <cell r="P92" t="str">
            <v>A</v>
          </cell>
          <cell r="Q92" t="str">
            <v>SAN LUCAS</v>
          </cell>
          <cell r="R92" t="str">
            <v>DS</v>
          </cell>
          <cell r="S92" t="str">
            <v>8:00 - 5:00</v>
          </cell>
          <cell r="T92" t="str">
            <v>Permanent</v>
          </cell>
        </row>
        <row r="93">
          <cell r="A93" t="str">
            <v>13-0235</v>
          </cell>
          <cell r="B93" t="str">
            <v>Berila, Princess Mae A.</v>
          </cell>
          <cell r="C93" t="str">
            <v>F</v>
          </cell>
          <cell r="D93">
            <v>2013</v>
          </cell>
          <cell r="E93">
            <v>4</v>
          </cell>
          <cell r="F93">
            <v>1</v>
          </cell>
          <cell r="G93">
            <v>1</v>
          </cell>
          <cell r="J93" t="str">
            <v>Associate</v>
          </cell>
          <cell r="K93" t="str">
            <v>FAS</v>
          </cell>
          <cell r="L93" t="str">
            <v>PROD (Production Department)</v>
          </cell>
          <cell r="M93" t="str">
            <v>Section 3</v>
          </cell>
          <cell r="N93" t="str">
            <v>Daihatsu Final</v>
          </cell>
          <cell r="O93" t="str">
            <v>N/A</v>
          </cell>
          <cell r="P93" t="str">
            <v>B</v>
          </cell>
          <cell r="Q93" t="str">
            <v>ROSARIO</v>
          </cell>
          <cell r="R93" t="str">
            <v>DS</v>
          </cell>
          <cell r="S93" t="str">
            <v>8:00 - 5:00</v>
          </cell>
          <cell r="T93" t="str">
            <v>Permanent</v>
          </cell>
        </row>
        <row r="94">
          <cell r="A94" t="str">
            <v>13-0241</v>
          </cell>
          <cell r="B94" t="str">
            <v>De Castro, Bebelyn A.</v>
          </cell>
          <cell r="C94" t="str">
            <v>F</v>
          </cell>
          <cell r="D94">
            <v>2013</v>
          </cell>
          <cell r="E94">
            <v>4</v>
          </cell>
          <cell r="F94">
            <v>1</v>
          </cell>
          <cell r="G94">
            <v>1</v>
          </cell>
          <cell r="J94" t="str">
            <v>Supervisor</v>
          </cell>
          <cell r="K94" t="str">
            <v>FAS</v>
          </cell>
          <cell r="L94" t="str">
            <v>PROD (Production Department)</v>
          </cell>
          <cell r="M94" t="str">
            <v>Section 1</v>
          </cell>
          <cell r="N94" t="str">
            <v>Suzuki Final</v>
          </cell>
          <cell r="O94" t="str">
            <v>N/A</v>
          </cell>
          <cell r="P94" t="str">
            <v>A</v>
          </cell>
          <cell r="Q94" t="str">
            <v>STO. TOMAS MALAPIT</v>
          </cell>
          <cell r="R94" t="str">
            <v>DS</v>
          </cell>
          <cell r="S94" t="str">
            <v>8:00 - 5:00</v>
          </cell>
          <cell r="T94" t="str">
            <v>Permanent</v>
          </cell>
        </row>
        <row r="95">
          <cell r="A95" t="str">
            <v>13-0242</v>
          </cell>
          <cell r="B95" t="str">
            <v>De Guzman, Mary Rose U.</v>
          </cell>
          <cell r="C95" t="str">
            <v>F</v>
          </cell>
          <cell r="D95">
            <v>2013</v>
          </cell>
          <cell r="E95">
            <v>4</v>
          </cell>
          <cell r="F95">
            <v>1</v>
          </cell>
          <cell r="G95">
            <v>1</v>
          </cell>
          <cell r="J95" t="str">
            <v>Junior Staff</v>
          </cell>
          <cell r="K95" t="str">
            <v>FAS</v>
          </cell>
          <cell r="L95" t="str">
            <v>PROD (Production Department)</v>
          </cell>
          <cell r="M95" t="str">
            <v>Section 3</v>
          </cell>
          <cell r="N95" t="str">
            <v>Daihatsu Final</v>
          </cell>
          <cell r="O95" t="str">
            <v>N/A</v>
          </cell>
          <cell r="P95" t="str">
            <v>B</v>
          </cell>
          <cell r="Q95" t="str">
            <v>STO. TOMAS MALAYO</v>
          </cell>
          <cell r="R95" t="str">
            <v>DS</v>
          </cell>
          <cell r="S95" t="str">
            <v>8:00 - 5:00</v>
          </cell>
          <cell r="T95" t="str">
            <v>Permanent</v>
          </cell>
        </row>
        <row r="96">
          <cell r="A96" t="str">
            <v>13-0244</v>
          </cell>
          <cell r="B96" t="str">
            <v>De Silva, Lirio G.</v>
          </cell>
          <cell r="C96" t="str">
            <v>F</v>
          </cell>
          <cell r="D96">
            <v>2013</v>
          </cell>
          <cell r="E96">
            <v>4</v>
          </cell>
          <cell r="F96">
            <v>1</v>
          </cell>
          <cell r="G96">
            <v>1</v>
          </cell>
          <cell r="J96" t="str">
            <v>Junior Staff</v>
          </cell>
          <cell r="K96" t="str">
            <v>FAS</v>
          </cell>
          <cell r="L96" t="str">
            <v>PROD (Production Department)</v>
          </cell>
          <cell r="M96" t="str">
            <v>Section 5</v>
          </cell>
          <cell r="N96" t="str">
            <v>Honda Final</v>
          </cell>
          <cell r="O96" t="str">
            <v>N/A</v>
          </cell>
          <cell r="P96" t="str">
            <v>B</v>
          </cell>
          <cell r="Q96" t="str">
            <v>LIPA MALAPIT</v>
          </cell>
          <cell r="R96" t="str">
            <v>NS</v>
          </cell>
          <cell r="S96" t="str">
            <v>8:00 - 5:00</v>
          </cell>
          <cell r="T96" t="str">
            <v>Permanent</v>
          </cell>
        </row>
        <row r="97">
          <cell r="A97" t="str">
            <v>13-0245</v>
          </cell>
          <cell r="B97" t="str">
            <v>Dimaunahan, Jenerose A.</v>
          </cell>
          <cell r="C97" t="str">
            <v>F</v>
          </cell>
          <cell r="D97">
            <v>2013</v>
          </cell>
          <cell r="E97">
            <v>4</v>
          </cell>
          <cell r="F97">
            <v>1</v>
          </cell>
          <cell r="G97">
            <v>1</v>
          </cell>
          <cell r="J97" t="str">
            <v>Junior Staff</v>
          </cell>
          <cell r="K97" t="str">
            <v>FAS</v>
          </cell>
          <cell r="L97" t="str">
            <v>PMD (Production Management Department)</v>
          </cell>
          <cell r="M97" t="str">
            <v>Production Control</v>
          </cell>
          <cell r="N97" t="str">
            <v>Production Control</v>
          </cell>
          <cell r="O97" t="str">
            <v>N/A</v>
          </cell>
          <cell r="P97" t="str">
            <v>B</v>
          </cell>
          <cell r="Q97" t="str">
            <v>LIPA MALAPIT</v>
          </cell>
          <cell r="R97" t="str">
            <v>NS</v>
          </cell>
          <cell r="S97" t="str">
            <v>8:00 - 5:00</v>
          </cell>
          <cell r="T97" t="str">
            <v>Permanent</v>
          </cell>
        </row>
        <row r="98">
          <cell r="A98" t="str">
            <v>13-0246</v>
          </cell>
          <cell r="B98" t="str">
            <v>Angeles, Gigi E.</v>
          </cell>
          <cell r="C98" t="str">
            <v>F</v>
          </cell>
          <cell r="D98">
            <v>2013</v>
          </cell>
          <cell r="E98">
            <v>4</v>
          </cell>
          <cell r="F98">
            <v>1</v>
          </cell>
          <cell r="G98">
            <v>1</v>
          </cell>
          <cell r="J98" t="str">
            <v>Junior Staff</v>
          </cell>
          <cell r="K98" t="str">
            <v>FAS</v>
          </cell>
          <cell r="L98" t="str">
            <v>PROD (Production Department)</v>
          </cell>
          <cell r="M98" t="str">
            <v>Section 3</v>
          </cell>
          <cell r="N98" t="str">
            <v>Daihatsu Initial</v>
          </cell>
          <cell r="O98" t="str">
            <v>N/A</v>
          </cell>
          <cell r="P98" t="str">
            <v>A</v>
          </cell>
          <cell r="Q98" t="str">
            <v>LIPA MALAYO</v>
          </cell>
          <cell r="R98" t="str">
            <v>DS</v>
          </cell>
          <cell r="S98" t="str">
            <v>8:00 - 5:00</v>
          </cell>
          <cell r="T98" t="str">
            <v>Permanent</v>
          </cell>
        </row>
        <row r="99">
          <cell r="A99" t="str">
            <v>13-0281</v>
          </cell>
          <cell r="B99" t="str">
            <v>Carandang, Sherly V.</v>
          </cell>
          <cell r="C99" t="str">
            <v>F</v>
          </cell>
          <cell r="D99">
            <v>2013</v>
          </cell>
          <cell r="E99">
            <v>4</v>
          </cell>
          <cell r="F99">
            <v>1</v>
          </cell>
          <cell r="G99">
            <v>1</v>
          </cell>
          <cell r="J99" t="str">
            <v>Junior Staff</v>
          </cell>
          <cell r="K99" t="str">
            <v>FAS</v>
          </cell>
          <cell r="L99" t="str">
            <v>PROD (Production Department)</v>
          </cell>
          <cell r="M99" t="str">
            <v>Section 6</v>
          </cell>
          <cell r="N99" t="str">
            <v>PPET Final</v>
          </cell>
          <cell r="O99" t="str">
            <v>N/A</v>
          </cell>
          <cell r="P99" t="str">
            <v>B</v>
          </cell>
          <cell r="Q99" t="str">
            <v>PADRE GARCIA</v>
          </cell>
          <cell r="R99" t="str">
            <v>DS</v>
          </cell>
          <cell r="S99" t="str">
            <v>8:00 - 5:00</v>
          </cell>
          <cell r="T99" t="str">
            <v>Permanent</v>
          </cell>
        </row>
        <row r="100">
          <cell r="A100" t="str">
            <v>13-0249</v>
          </cell>
          <cell r="B100" t="str">
            <v>Florendo, Rizalea B.</v>
          </cell>
          <cell r="C100" t="str">
            <v>F</v>
          </cell>
          <cell r="D100">
            <v>2013</v>
          </cell>
          <cell r="E100">
            <v>4</v>
          </cell>
          <cell r="F100">
            <v>1</v>
          </cell>
          <cell r="G100">
            <v>1</v>
          </cell>
          <cell r="J100" t="str">
            <v>Junior Staff</v>
          </cell>
          <cell r="K100" t="str">
            <v>FAS</v>
          </cell>
          <cell r="L100" t="str">
            <v>PROD (Production Department)</v>
          </cell>
          <cell r="M100" t="str">
            <v>Section 2</v>
          </cell>
          <cell r="N100" t="str">
            <v>Mazda Merge Initial</v>
          </cell>
          <cell r="O100" t="str">
            <v>N/A</v>
          </cell>
          <cell r="P100" t="str">
            <v>A</v>
          </cell>
          <cell r="Q100" t="str">
            <v>ROSARIO</v>
          </cell>
          <cell r="R100" t="str">
            <v>DS</v>
          </cell>
          <cell r="S100" t="str">
            <v>8:00 - 5:00</v>
          </cell>
          <cell r="T100" t="str">
            <v>Permanent</v>
          </cell>
        </row>
        <row r="101">
          <cell r="A101" t="str">
            <v>13-0252</v>
          </cell>
          <cell r="B101" t="str">
            <v>Gado, Heide P.</v>
          </cell>
          <cell r="C101" t="str">
            <v>F</v>
          </cell>
          <cell r="D101">
            <v>2013</v>
          </cell>
          <cell r="E101">
            <v>4</v>
          </cell>
          <cell r="F101">
            <v>1</v>
          </cell>
          <cell r="G101">
            <v>1</v>
          </cell>
          <cell r="J101" t="str">
            <v>Junior Staff</v>
          </cell>
          <cell r="K101" t="str">
            <v>FAS</v>
          </cell>
          <cell r="L101" t="str">
            <v>QA (Quality Assurance Department)</v>
          </cell>
          <cell r="M101" t="str">
            <v>Quality Assurance</v>
          </cell>
          <cell r="N101" t="str">
            <v>QA-FGI</v>
          </cell>
          <cell r="O101" t="str">
            <v>N/A</v>
          </cell>
          <cell r="P101" t="str">
            <v>A</v>
          </cell>
          <cell r="Q101" t="str">
            <v>SAN LUCAS</v>
          </cell>
          <cell r="R101" t="str">
            <v>NS</v>
          </cell>
          <cell r="S101" t="str">
            <v>8:00 - 5:00</v>
          </cell>
          <cell r="T101" t="str">
            <v>Permanent</v>
          </cell>
        </row>
        <row r="102">
          <cell r="A102" t="str">
            <v>13-0253</v>
          </cell>
          <cell r="B102" t="str">
            <v>Geneblazo, Jean M.</v>
          </cell>
          <cell r="C102" t="str">
            <v>F</v>
          </cell>
          <cell r="D102">
            <v>2013</v>
          </cell>
          <cell r="E102">
            <v>4</v>
          </cell>
          <cell r="F102">
            <v>1</v>
          </cell>
          <cell r="G102">
            <v>1</v>
          </cell>
          <cell r="J102" t="str">
            <v>Junior Staff</v>
          </cell>
          <cell r="K102" t="str">
            <v>FAS</v>
          </cell>
          <cell r="L102" t="str">
            <v>PROD (Production Department)</v>
          </cell>
          <cell r="M102" t="str">
            <v>Section 2</v>
          </cell>
          <cell r="N102" t="str">
            <v>Mazda Merge Initial</v>
          </cell>
          <cell r="O102" t="str">
            <v>N/A</v>
          </cell>
          <cell r="P102" t="str">
            <v>A</v>
          </cell>
          <cell r="Q102" t="str">
            <v>LIPA MALAYO</v>
          </cell>
          <cell r="R102" t="str">
            <v>NS</v>
          </cell>
          <cell r="S102" t="str">
            <v>8:00 - 5:00</v>
          </cell>
          <cell r="T102" t="str">
            <v>Permanent</v>
          </cell>
        </row>
        <row r="103">
          <cell r="A103" t="str">
            <v>13-0510</v>
          </cell>
          <cell r="B103" t="str">
            <v>Alcantara, Edgar D.</v>
          </cell>
          <cell r="C103" t="str">
            <v>M</v>
          </cell>
          <cell r="D103">
            <v>2013</v>
          </cell>
          <cell r="E103">
            <v>8</v>
          </cell>
          <cell r="F103">
            <v>19</v>
          </cell>
          <cell r="G103">
            <v>1</v>
          </cell>
          <cell r="J103" t="str">
            <v>Junior Staff</v>
          </cell>
          <cell r="K103" t="str">
            <v>FAS</v>
          </cell>
          <cell r="L103" t="str">
            <v>PE (Production Engineering Department)</v>
          </cell>
          <cell r="M103" t="str">
            <v>AME</v>
          </cell>
          <cell r="N103" t="str">
            <v>PE-Final ( AME )</v>
          </cell>
          <cell r="O103" t="str">
            <v>N/A</v>
          </cell>
          <cell r="P103" t="str">
            <v>A</v>
          </cell>
          <cell r="Q103" t="str">
            <v>LIPA MALAPIT</v>
          </cell>
          <cell r="R103" t="str">
            <v>ADS</v>
          </cell>
          <cell r="S103" t="str">
            <v>8:00 - 5:00</v>
          </cell>
          <cell r="T103" t="str">
            <v>Permanent</v>
          </cell>
        </row>
        <row r="104">
          <cell r="A104" t="str">
            <v>13-0257</v>
          </cell>
          <cell r="B104" t="str">
            <v>Lacorte, Rocelyn L.</v>
          </cell>
          <cell r="C104" t="str">
            <v>F</v>
          </cell>
          <cell r="D104">
            <v>2013</v>
          </cell>
          <cell r="E104">
            <v>4</v>
          </cell>
          <cell r="F104">
            <v>1</v>
          </cell>
          <cell r="G104">
            <v>1</v>
          </cell>
          <cell r="J104" t="str">
            <v>Supervisor</v>
          </cell>
          <cell r="K104" t="str">
            <v>FAS</v>
          </cell>
          <cell r="L104" t="str">
            <v>QA (Quality Assurance Department)</v>
          </cell>
          <cell r="M104" t="str">
            <v>Quality Assurance</v>
          </cell>
          <cell r="N104" t="str">
            <v>QA-Initial (Mass Pro)</v>
          </cell>
          <cell r="O104" t="str">
            <v>N/A</v>
          </cell>
          <cell r="P104" t="str">
            <v>B</v>
          </cell>
          <cell r="Q104" t="str">
            <v>LIPA MALAPIT</v>
          </cell>
          <cell r="R104" t="str">
            <v>DS</v>
          </cell>
          <cell r="S104" t="str">
            <v>8:00 - 5:00</v>
          </cell>
          <cell r="T104" t="str">
            <v>Permanent</v>
          </cell>
        </row>
        <row r="105">
          <cell r="A105" t="str">
            <v>13-0345</v>
          </cell>
          <cell r="B105" t="str">
            <v>Tapalla, Kimberly A.</v>
          </cell>
          <cell r="C105" t="str">
            <v>F</v>
          </cell>
          <cell r="D105">
            <v>2013</v>
          </cell>
          <cell r="E105">
            <v>6</v>
          </cell>
          <cell r="F105">
            <v>17</v>
          </cell>
          <cell r="G105">
            <v>1</v>
          </cell>
          <cell r="J105" t="str">
            <v>Junior Staff</v>
          </cell>
          <cell r="K105" t="str">
            <v>FAS</v>
          </cell>
          <cell r="L105" t="str">
            <v>PROD (Production Department)</v>
          </cell>
          <cell r="M105" t="str">
            <v>Section 6</v>
          </cell>
          <cell r="N105" t="str">
            <v>PPET Final</v>
          </cell>
          <cell r="O105" t="str">
            <v>N/A</v>
          </cell>
          <cell r="P105" t="str">
            <v>B</v>
          </cell>
          <cell r="Q105" t="str">
            <v>PADRE GARCIA</v>
          </cell>
          <cell r="R105" t="str">
            <v>DS</v>
          </cell>
          <cell r="S105" t="str">
            <v>8:00 - 5:00</v>
          </cell>
          <cell r="T105" t="str">
            <v>Permanent</v>
          </cell>
        </row>
        <row r="106">
          <cell r="A106" t="str">
            <v>13-0259</v>
          </cell>
          <cell r="B106" t="str">
            <v>Lolong, Junalyn M.</v>
          </cell>
          <cell r="C106" t="str">
            <v>F</v>
          </cell>
          <cell r="D106">
            <v>2013</v>
          </cell>
          <cell r="E106">
            <v>4</v>
          </cell>
          <cell r="F106">
            <v>1</v>
          </cell>
          <cell r="G106">
            <v>1</v>
          </cell>
          <cell r="J106" t="str">
            <v>Junior Staff</v>
          </cell>
          <cell r="K106" t="str">
            <v>FAS</v>
          </cell>
          <cell r="L106" t="str">
            <v>PROD (Production Department)</v>
          </cell>
          <cell r="M106" t="str">
            <v>Section 3</v>
          </cell>
          <cell r="N106" t="str">
            <v>Daihatsu Final</v>
          </cell>
          <cell r="O106" t="str">
            <v>N/A</v>
          </cell>
          <cell r="P106" t="str">
            <v>B</v>
          </cell>
          <cell r="Q106" t="str">
            <v>STA. TERESITA</v>
          </cell>
          <cell r="R106" t="str">
            <v>DS</v>
          </cell>
          <cell r="S106" t="str">
            <v>8:00 - 5:00</v>
          </cell>
          <cell r="T106" t="str">
            <v>Permanent</v>
          </cell>
        </row>
        <row r="107">
          <cell r="A107" t="str">
            <v>13-0261</v>
          </cell>
          <cell r="B107" t="str">
            <v>Mojares, Lhea M.</v>
          </cell>
          <cell r="C107" t="str">
            <v>F</v>
          </cell>
          <cell r="D107">
            <v>2013</v>
          </cell>
          <cell r="E107">
            <v>4</v>
          </cell>
          <cell r="F107">
            <v>1</v>
          </cell>
          <cell r="G107">
            <v>1</v>
          </cell>
          <cell r="J107" t="str">
            <v>Junior Staff</v>
          </cell>
          <cell r="K107" t="str">
            <v>FAS</v>
          </cell>
          <cell r="L107" t="str">
            <v>PROD (Production Department)</v>
          </cell>
          <cell r="M107" t="str">
            <v>Section 1</v>
          </cell>
          <cell r="N107" t="str">
            <v>Suzuki Initial</v>
          </cell>
          <cell r="O107" t="str">
            <v>N/A</v>
          </cell>
          <cell r="P107" t="str">
            <v>A</v>
          </cell>
          <cell r="Q107" t="str">
            <v>LIPA MALAPIT</v>
          </cell>
          <cell r="R107" t="str">
            <v>NS</v>
          </cell>
          <cell r="S107" t="str">
            <v>8:00 - 5:00</v>
          </cell>
          <cell r="T107" t="str">
            <v>Permanent</v>
          </cell>
        </row>
        <row r="108">
          <cell r="A108" t="str">
            <v>13-0355</v>
          </cell>
          <cell r="B108" t="str">
            <v>Guinoria, Jelly C.</v>
          </cell>
          <cell r="C108" t="str">
            <v>F</v>
          </cell>
          <cell r="D108">
            <v>2013</v>
          </cell>
          <cell r="E108">
            <v>6</v>
          </cell>
          <cell r="F108">
            <v>17</v>
          </cell>
          <cell r="G108">
            <v>1</v>
          </cell>
          <cell r="J108" t="str">
            <v>Staff</v>
          </cell>
          <cell r="K108" t="str">
            <v>FAS</v>
          </cell>
          <cell r="L108" t="str">
            <v>PROD (Production Department)</v>
          </cell>
          <cell r="M108" t="str">
            <v>Section 6</v>
          </cell>
          <cell r="N108" t="str">
            <v>PPET Final</v>
          </cell>
          <cell r="O108" t="str">
            <v>N/A</v>
          </cell>
          <cell r="P108" t="str">
            <v>B</v>
          </cell>
          <cell r="Q108" t="str">
            <v>ROSARIO</v>
          </cell>
          <cell r="R108" t="str">
            <v>DS</v>
          </cell>
          <cell r="S108" t="str">
            <v>8:00 - 5:00</v>
          </cell>
          <cell r="T108" t="str">
            <v>Permanent</v>
          </cell>
        </row>
        <row r="109">
          <cell r="A109" t="str">
            <v>13-0358</v>
          </cell>
          <cell r="B109" t="str">
            <v>De Torres, Marilou J.</v>
          </cell>
          <cell r="C109" t="str">
            <v>F</v>
          </cell>
          <cell r="D109">
            <v>2013</v>
          </cell>
          <cell r="E109">
            <v>6</v>
          </cell>
          <cell r="F109">
            <v>17</v>
          </cell>
          <cell r="G109">
            <v>1</v>
          </cell>
          <cell r="J109" t="str">
            <v>Staff</v>
          </cell>
          <cell r="K109" t="str">
            <v>FAS</v>
          </cell>
          <cell r="L109" t="str">
            <v>PROD (Production Department)</v>
          </cell>
          <cell r="M109" t="str">
            <v>Section 6</v>
          </cell>
          <cell r="N109" t="str">
            <v>PPET Final</v>
          </cell>
          <cell r="O109" t="str">
            <v>N/A</v>
          </cell>
          <cell r="P109" t="str">
            <v>B</v>
          </cell>
          <cell r="Q109" t="str">
            <v>STO. TOMAS MALAPIT</v>
          </cell>
          <cell r="R109" t="str">
            <v>DS</v>
          </cell>
          <cell r="S109" t="str">
            <v>8:00 - 5:00</v>
          </cell>
          <cell r="T109" t="str">
            <v>Permanent</v>
          </cell>
        </row>
        <row r="110">
          <cell r="A110" t="str">
            <v>13-0399</v>
          </cell>
          <cell r="B110" t="str">
            <v>Abanes, Lanica A.</v>
          </cell>
          <cell r="C110" t="str">
            <v>F</v>
          </cell>
          <cell r="D110">
            <v>2013</v>
          </cell>
          <cell r="E110">
            <v>7</v>
          </cell>
          <cell r="F110">
            <v>16</v>
          </cell>
          <cell r="G110">
            <v>1</v>
          </cell>
          <cell r="J110" t="str">
            <v>Supervisor</v>
          </cell>
          <cell r="K110" t="str">
            <v>FAS</v>
          </cell>
          <cell r="L110" t="str">
            <v>PROD (Production Department)</v>
          </cell>
          <cell r="M110" t="str">
            <v>Section 6</v>
          </cell>
          <cell r="N110" t="str">
            <v>PPET Final</v>
          </cell>
          <cell r="O110" t="str">
            <v>N/A</v>
          </cell>
          <cell r="P110" t="str">
            <v>B</v>
          </cell>
          <cell r="Q110" t="str">
            <v>PADRE GARCIA</v>
          </cell>
          <cell r="R110" t="str">
            <v>DS</v>
          </cell>
          <cell r="S110" t="str">
            <v>8:00 - 5:00</v>
          </cell>
          <cell r="T110" t="str">
            <v>Permanent</v>
          </cell>
        </row>
        <row r="111">
          <cell r="A111" t="str">
            <v>13-0425</v>
          </cell>
          <cell r="B111" t="str">
            <v>Falible, Mannylyn F.</v>
          </cell>
          <cell r="C111" t="str">
            <v>F</v>
          </cell>
          <cell r="D111">
            <v>2013</v>
          </cell>
          <cell r="E111">
            <v>7</v>
          </cell>
          <cell r="F111">
            <v>16</v>
          </cell>
          <cell r="G111">
            <v>1</v>
          </cell>
          <cell r="J111" t="str">
            <v>Junior Staff</v>
          </cell>
          <cell r="K111" t="str">
            <v>FAS</v>
          </cell>
          <cell r="L111" t="str">
            <v>PROD (Production Department)</v>
          </cell>
          <cell r="M111" t="str">
            <v>Section 6</v>
          </cell>
          <cell r="N111" t="str">
            <v>PPET Final</v>
          </cell>
          <cell r="O111" t="str">
            <v>N/A</v>
          </cell>
          <cell r="P111" t="str">
            <v>B</v>
          </cell>
          <cell r="Q111" t="str">
            <v>STA. TERESITA</v>
          </cell>
          <cell r="R111" t="str">
            <v>DS</v>
          </cell>
          <cell r="S111" t="str">
            <v>8:00 - 5:00</v>
          </cell>
          <cell r="T111" t="str">
            <v>Permanent</v>
          </cell>
        </row>
        <row r="112">
          <cell r="A112" t="str">
            <v>13-0271</v>
          </cell>
          <cell r="B112" t="str">
            <v>Punzalan, Lizel G.</v>
          </cell>
          <cell r="C112" t="str">
            <v>F</v>
          </cell>
          <cell r="D112">
            <v>2013</v>
          </cell>
          <cell r="E112">
            <v>4</v>
          </cell>
          <cell r="F112">
            <v>1</v>
          </cell>
          <cell r="G112">
            <v>1</v>
          </cell>
          <cell r="J112" t="str">
            <v>Staff</v>
          </cell>
          <cell r="K112" t="str">
            <v>FAS</v>
          </cell>
          <cell r="L112" t="str">
            <v>PROD (Production Department)</v>
          </cell>
          <cell r="M112" t="str">
            <v>Section 1</v>
          </cell>
          <cell r="N112" t="str">
            <v>Suzuki Initial</v>
          </cell>
          <cell r="O112" t="str">
            <v>N/A</v>
          </cell>
          <cell r="P112" t="str">
            <v>A</v>
          </cell>
          <cell r="Q112" t="str">
            <v>STA. TERESITA</v>
          </cell>
          <cell r="R112" t="str">
            <v>DS</v>
          </cell>
          <cell r="S112" t="str">
            <v>8:00 - 5:00</v>
          </cell>
          <cell r="T112" t="str">
            <v>Permanent</v>
          </cell>
        </row>
        <row r="113">
          <cell r="A113" t="str">
            <v>13-0273</v>
          </cell>
          <cell r="B113" t="str">
            <v>Rejoso, Glyza S.</v>
          </cell>
          <cell r="C113" t="str">
            <v>F</v>
          </cell>
          <cell r="D113">
            <v>2013</v>
          </cell>
          <cell r="E113">
            <v>4</v>
          </cell>
          <cell r="F113">
            <v>1</v>
          </cell>
          <cell r="G113">
            <v>1</v>
          </cell>
          <cell r="J113" t="str">
            <v>Junior Staff</v>
          </cell>
          <cell r="K113" t="str">
            <v>FAS</v>
          </cell>
          <cell r="L113" t="str">
            <v>PROD (Production Department)</v>
          </cell>
          <cell r="M113" t="str">
            <v>Section 5</v>
          </cell>
          <cell r="N113" t="str">
            <v>Honda Final</v>
          </cell>
          <cell r="O113" t="str">
            <v>N/A</v>
          </cell>
          <cell r="P113" t="str">
            <v>B</v>
          </cell>
          <cell r="Q113" t="str">
            <v>SAN PABLO VIA LIPA</v>
          </cell>
          <cell r="R113" t="str">
            <v>DS</v>
          </cell>
          <cell r="S113" t="str">
            <v>8:00 - 5:00</v>
          </cell>
          <cell r="T113" t="str">
            <v>Permanent</v>
          </cell>
        </row>
        <row r="114">
          <cell r="A114" t="str">
            <v>13-0278</v>
          </cell>
          <cell r="B114" t="str">
            <v>Tuzon, Melanie M.</v>
          </cell>
          <cell r="C114" t="str">
            <v>F</v>
          </cell>
          <cell r="D114">
            <v>2013</v>
          </cell>
          <cell r="E114">
            <v>4</v>
          </cell>
          <cell r="F114">
            <v>1</v>
          </cell>
          <cell r="G114">
            <v>1</v>
          </cell>
          <cell r="J114" t="str">
            <v>Junior Staff</v>
          </cell>
          <cell r="K114" t="str">
            <v>FAS</v>
          </cell>
          <cell r="L114" t="str">
            <v>PROD (Production Department)</v>
          </cell>
          <cell r="M114" t="str">
            <v>Section 1</v>
          </cell>
          <cell r="N114" t="str">
            <v>Suzuki Final</v>
          </cell>
          <cell r="O114" t="str">
            <v>N/A</v>
          </cell>
          <cell r="P114" t="str">
            <v>A</v>
          </cell>
          <cell r="Q114" t="str">
            <v>STO. TOMAS MALAPIT</v>
          </cell>
          <cell r="R114" t="str">
            <v>NS</v>
          </cell>
          <cell r="S114" t="str">
            <v>8:00 - 5:00</v>
          </cell>
          <cell r="T114" t="str">
            <v>Permanent</v>
          </cell>
        </row>
        <row r="115">
          <cell r="A115" t="str">
            <v>13-0432</v>
          </cell>
          <cell r="B115" t="str">
            <v>Macatangay, Irish V.</v>
          </cell>
          <cell r="C115" t="str">
            <v>F</v>
          </cell>
          <cell r="D115">
            <v>2013</v>
          </cell>
          <cell r="E115">
            <v>7</v>
          </cell>
          <cell r="F115">
            <v>16</v>
          </cell>
          <cell r="G115">
            <v>1</v>
          </cell>
          <cell r="J115" t="str">
            <v>Junior Staff</v>
          </cell>
          <cell r="K115" t="str">
            <v>FAS</v>
          </cell>
          <cell r="L115" t="str">
            <v>PROD (Production Department)</v>
          </cell>
          <cell r="M115" t="str">
            <v>Section 6</v>
          </cell>
          <cell r="N115" t="str">
            <v>PPET Final</v>
          </cell>
          <cell r="O115" t="str">
            <v>N/A</v>
          </cell>
          <cell r="P115" t="str">
            <v>B</v>
          </cell>
          <cell r="Q115" t="str">
            <v>ROSARIO</v>
          </cell>
          <cell r="R115" t="str">
            <v>DS</v>
          </cell>
          <cell r="S115" t="str">
            <v>8:00 - 5:00</v>
          </cell>
          <cell r="T115" t="str">
            <v>Permanent</v>
          </cell>
        </row>
        <row r="116">
          <cell r="A116" t="str">
            <v>13-0569</v>
          </cell>
          <cell r="B116" t="str">
            <v>Latorre, Chariz Berline C.</v>
          </cell>
          <cell r="C116" t="str">
            <v>M</v>
          </cell>
          <cell r="D116">
            <v>2013</v>
          </cell>
          <cell r="E116">
            <v>9</v>
          </cell>
          <cell r="F116">
            <v>2</v>
          </cell>
          <cell r="G116">
            <v>1</v>
          </cell>
          <cell r="J116" t="str">
            <v>Junior Staff</v>
          </cell>
          <cell r="K116" t="str">
            <v>FAS</v>
          </cell>
          <cell r="L116" t="str">
            <v>PE (Production Engineering Department)</v>
          </cell>
          <cell r="M116" t="str">
            <v>AME</v>
          </cell>
          <cell r="N116" t="str">
            <v>PE-Final ( AME )</v>
          </cell>
          <cell r="O116" t="str">
            <v>N/A</v>
          </cell>
          <cell r="P116" t="str">
            <v>B</v>
          </cell>
          <cell r="Q116" t="str">
            <v>STA. TERESITA</v>
          </cell>
          <cell r="R116" t="str">
            <v>DS</v>
          </cell>
          <cell r="S116" t="str">
            <v>8:00 - 5:00</v>
          </cell>
          <cell r="T116" t="str">
            <v>Permanent</v>
          </cell>
        </row>
        <row r="117">
          <cell r="A117" t="str">
            <v>13-0284</v>
          </cell>
          <cell r="B117" t="str">
            <v>Delgado, Hadji J.</v>
          </cell>
          <cell r="C117" t="str">
            <v>M</v>
          </cell>
          <cell r="D117">
            <v>2013</v>
          </cell>
          <cell r="E117">
            <v>4</v>
          </cell>
          <cell r="F117">
            <v>16</v>
          </cell>
          <cell r="G117">
            <v>1</v>
          </cell>
          <cell r="J117" t="str">
            <v>Assistant Manager</v>
          </cell>
          <cell r="K117" t="str">
            <v>FAS</v>
          </cell>
          <cell r="L117" t="str">
            <v>SHD (Safety &amp; Health Department)</v>
          </cell>
          <cell r="M117" t="str">
            <v>Safety &amp; Health</v>
          </cell>
          <cell r="N117" t="str">
            <v>Safety &amp; Health</v>
          </cell>
          <cell r="O117" t="str">
            <v>N/A</v>
          </cell>
          <cell r="P117" t="str">
            <v>B</v>
          </cell>
          <cell r="Q117" t="str">
            <v>BATANGAS</v>
          </cell>
          <cell r="R117" t="str">
            <v>DS</v>
          </cell>
          <cell r="S117" t="str">
            <v>8:00 - 5:50</v>
          </cell>
          <cell r="T117" t="str">
            <v>Permanent</v>
          </cell>
        </row>
        <row r="118">
          <cell r="A118" t="str">
            <v>13-0291</v>
          </cell>
          <cell r="B118" t="str">
            <v>Pentinio, Roy Mikiel B.</v>
          </cell>
          <cell r="C118" t="str">
            <v>M</v>
          </cell>
          <cell r="D118">
            <v>2013</v>
          </cell>
          <cell r="E118">
            <v>4</v>
          </cell>
          <cell r="F118">
            <v>16</v>
          </cell>
          <cell r="G118">
            <v>1</v>
          </cell>
          <cell r="J118" t="str">
            <v>Supervisor</v>
          </cell>
          <cell r="K118" t="str">
            <v>FAS</v>
          </cell>
          <cell r="L118" t="str">
            <v>PROD (Production Department)</v>
          </cell>
          <cell r="M118" t="str">
            <v>Section 5</v>
          </cell>
          <cell r="N118" t="str">
            <v>Honda Final</v>
          </cell>
          <cell r="O118" t="str">
            <v>N/A</v>
          </cell>
          <cell r="P118" t="str">
            <v>B</v>
          </cell>
          <cell r="Q118" t="str">
            <v>BATANGAS</v>
          </cell>
          <cell r="R118" t="str">
            <v>DS</v>
          </cell>
          <cell r="S118" t="str">
            <v>8:00 - 5:00</v>
          </cell>
          <cell r="T118" t="str">
            <v>Permanent</v>
          </cell>
        </row>
        <row r="119">
          <cell r="A119" t="str">
            <v>13-0292</v>
          </cell>
          <cell r="B119" t="str">
            <v>Ramirez, Narissa C.</v>
          </cell>
          <cell r="C119" t="str">
            <v>F</v>
          </cell>
          <cell r="D119">
            <v>2013</v>
          </cell>
          <cell r="E119">
            <v>4</v>
          </cell>
          <cell r="F119">
            <v>16</v>
          </cell>
          <cell r="G119">
            <v>1</v>
          </cell>
          <cell r="J119" t="str">
            <v>Supervisor</v>
          </cell>
          <cell r="K119" t="str">
            <v>FAS</v>
          </cell>
          <cell r="L119" t="str">
            <v>PDC (Production Design Center)</v>
          </cell>
          <cell r="M119" t="str">
            <v>Production Design Center</v>
          </cell>
          <cell r="N119" t="str">
            <v>Production Design Center</v>
          </cell>
          <cell r="O119" t="str">
            <v>N/A</v>
          </cell>
          <cell r="P119" t="str">
            <v>B</v>
          </cell>
          <cell r="Q119" t="str">
            <v>STO. TOMAS MALAYO</v>
          </cell>
          <cell r="R119" t="str">
            <v>DS</v>
          </cell>
          <cell r="S119" t="str">
            <v>8:00 - 5:50</v>
          </cell>
          <cell r="T119" t="str">
            <v>Permanent</v>
          </cell>
        </row>
        <row r="120">
          <cell r="A120" t="str">
            <v>13-0293</v>
          </cell>
          <cell r="B120" t="str">
            <v>Arellano, Nicole Jane E.</v>
          </cell>
          <cell r="C120" t="str">
            <v>F</v>
          </cell>
          <cell r="D120">
            <v>2013</v>
          </cell>
          <cell r="E120">
            <v>4</v>
          </cell>
          <cell r="F120">
            <v>16</v>
          </cell>
          <cell r="G120">
            <v>1</v>
          </cell>
          <cell r="J120" t="str">
            <v>Supervisor</v>
          </cell>
          <cell r="K120" t="str">
            <v>FAS</v>
          </cell>
          <cell r="L120" t="str">
            <v>ACC (Accounting Department)</v>
          </cell>
          <cell r="M120" t="str">
            <v>Accounting &amp; Taxation</v>
          </cell>
          <cell r="N120" t="str">
            <v>Accounting &amp; Taxation</v>
          </cell>
          <cell r="O120" t="str">
            <v>N/A</v>
          </cell>
          <cell r="P120" t="str">
            <v>A</v>
          </cell>
          <cell r="Q120" t="str">
            <v>IBAAN</v>
          </cell>
          <cell r="R120" t="str">
            <v>ADS</v>
          </cell>
          <cell r="S120" t="str">
            <v>8:00 - 5:50</v>
          </cell>
          <cell r="T120" t="str">
            <v>Permanent</v>
          </cell>
        </row>
        <row r="121">
          <cell r="A121" t="str">
            <v>13-0452</v>
          </cell>
          <cell r="B121" t="str">
            <v>Cortez, Kimberly C.</v>
          </cell>
          <cell r="C121" t="str">
            <v>F</v>
          </cell>
          <cell r="D121">
            <v>2013</v>
          </cell>
          <cell r="E121">
            <v>7</v>
          </cell>
          <cell r="F121">
            <v>16</v>
          </cell>
          <cell r="G121">
            <v>1</v>
          </cell>
          <cell r="J121" t="str">
            <v>Junior Staff</v>
          </cell>
          <cell r="K121" t="str">
            <v>FAS</v>
          </cell>
          <cell r="L121" t="str">
            <v>PROD (Production Department)</v>
          </cell>
          <cell r="M121" t="str">
            <v>Section 6</v>
          </cell>
          <cell r="N121" t="str">
            <v>PPET Final</v>
          </cell>
          <cell r="O121" t="str">
            <v>N/A</v>
          </cell>
          <cell r="P121" t="str">
            <v>B</v>
          </cell>
          <cell r="Q121" t="str">
            <v>ROSARIO</v>
          </cell>
          <cell r="R121" t="str">
            <v>DS</v>
          </cell>
          <cell r="S121" t="str">
            <v>8:00 - 5:00</v>
          </cell>
          <cell r="T121" t="str">
            <v>Permanent</v>
          </cell>
        </row>
        <row r="122">
          <cell r="A122" t="str">
            <v>13-0296</v>
          </cell>
          <cell r="B122" t="str">
            <v>Atienza, Jaramie A.</v>
          </cell>
          <cell r="C122" t="str">
            <v>F</v>
          </cell>
          <cell r="D122">
            <v>2013</v>
          </cell>
          <cell r="E122">
            <v>5</v>
          </cell>
          <cell r="F122">
            <v>2</v>
          </cell>
          <cell r="G122">
            <v>1</v>
          </cell>
          <cell r="J122" t="str">
            <v>Staff</v>
          </cell>
          <cell r="K122" t="str">
            <v>FAS</v>
          </cell>
          <cell r="L122" t="str">
            <v>PROD (Production Department)</v>
          </cell>
          <cell r="M122" t="str">
            <v>Section 3</v>
          </cell>
          <cell r="N122" t="str">
            <v>Daihatsu Final</v>
          </cell>
          <cell r="O122" t="str">
            <v>N/A</v>
          </cell>
          <cell r="P122" t="str">
            <v>B</v>
          </cell>
          <cell r="Q122" t="str">
            <v>LIPA MALAYO</v>
          </cell>
          <cell r="R122" t="str">
            <v>DS</v>
          </cell>
          <cell r="S122" t="str">
            <v>8:00 - 5:00</v>
          </cell>
          <cell r="T122" t="str">
            <v>Permanent</v>
          </cell>
        </row>
        <row r="123">
          <cell r="A123" t="str">
            <v>13-0300</v>
          </cell>
          <cell r="B123" t="str">
            <v>Cadiz, Laica May V.</v>
          </cell>
          <cell r="C123" t="str">
            <v>F</v>
          </cell>
          <cell r="D123">
            <v>2013</v>
          </cell>
          <cell r="E123">
            <v>5</v>
          </cell>
          <cell r="F123">
            <v>2</v>
          </cell>
          <cell r="G123">
            <v>1</v>
          </cell>
          <cell r="J123" t="str">
            <v>Junior Staff</v>
          </cell>
          <cell r="K123" t="str">
            <v>FAS</v>
          </cell>
          <cell r="L123" t="str">
            <v>PROD (Production Department)</v>
          </cell>
          <cell r="M123" t="str">
            <v>Section 1</v>
          </cell>
          <cell r="N123" t="str">
            <v>Suzuki Final</v>
          </cell>
          <cell r="O123" t="str">
            <v>N/A</v>
          </cell>
          <cell r="P123" t="str">
            <v>A</v>
          </cell>
          <cell r="Q123" t="str">
            <v>LIPA MALAYO</v>
          </cell>
          <cell r="R123" t="str">
            <v>DS</v>
          </cell>
          <cell r="S123" t="str">
            <v>8:00 - 5:00</v>
          </cell>
          <cell r="T123" t="str">
            <v>Permanent</v>
          </cell>
        </row>
        <row r="124">
          <cell r="A124" t="str">
            <v>13-0301</v>
          </cell>
          <cell r="B124" t="str">
            <v>Carandang, Aubrey Grace O.</v>
          </cell>
          <cell r="C124" t="str">
            <v>F</v>
          </cell>
          <cell r="D124">
            <v>2013</v>
          </cell>
          <cell r="E124">
            <v>5</v>
          </cell>
          <cell r="F124">
            <v>2</v>
          </cell>
          <cell r="G124">
            <v>1</v>
          </cell>
          <cell r="J124" t="str">
            <v>Staff</v>
          </cell>
          <cell r="K124" t="str">
            <v>FAS</v>
          </cell>
          <cell r="L124" t="str">
            <v>QA (Quality Assurance Department)</v>
          </cell>
          <cell r="M124" t="str">
            <v>Quality Assurance</v>
          </cell>
          <cell r="N124" t="str">
            <v>QA-Initial (Mass Pro)</v>
          </cell>
          <cell r="O124" t="str">
            <v>N/A</v>
          </cell>
          <cell r="P124" t="str">
            <v>B</v>
          </cell>
          <cell r="Q124" t="str">
            <v>LIPA MALAYO</v>
          </cell>
          <cell r="R124" t="str">
            <v>DS</v>
          </cell>
          <cell r="S124" t="str">
            <v>8:00 - 5:00</v>
          </cell>
          <cell r="T124" t="str">
            <v>Permanent</v>
          </cell>
        </row>
        <row r="125">
          <cell r="A125" t="str">
            <v>13-0302</v>
          </cell>
          <cell r="B125" t="str">
            <v>Care, Noreen C.</v>
          </cell>
          <cell r="C125" t="str">
            <v>F</v>
          </cell>
          <cell r="D125">
            <v>2013</v>
          </cell>
          <cell r="E125">
            <v>5</v>
          </cell>
          <cell r="F125">
            <v>2</v>
          </cell>
          <cell r="G125">
            <v>1</v>
          </cell>
          <cell r="J125" t="str">
            <v>Junior Staff</v>
          </cell>
          <cell r="K125" t="str">
            <v>FAS</v>
          </cell>
          <cell r="L125" t="str">
            <v>PROD (Production Department)</v>
          </cell>
          <cell r="M125" t="str">
            <v>Section 1</v>
          </cell>
          <cell r="N125" t="str">
            <v>Suzuki Final</v>
          </cell>
          <cell r="O125" t="str">
            <v>N/A</v>
          </cell>
          <cell r="P125" t="str">
            <v>A</v>
          </cell>
          <cell r="Q125" t="str">
            <v>PADRE GARCIA</v>
          </cell>
          <cell r="R125" t="str">
            <v>DS</v>
          </cell>
          <cell r="S125" t="str">
            <v>8:00 - 5:00</v>
          </cell>
          <cell r="T125" t="str">
            <v>Permanent</v>
          </cell>
        </row>
        <row r="126">
          <cell r="A126" t="str">
            <v>13-0308</v>
          </cell>
          <cell r="B126" t="str">
            <v>Cudiamat, Maria Crisol A.</v>
          </cell>
          <cell r="C126" t="str">
            <v>F</v>
          </cell>
          <cell r="D126">
            <v>2013</v>
          </cell>
          <cell r="E126">
            <v>5</v>
          </cell>
          <cell r="F126">
            <v>2</v>
          </cell>
          <cell r="G126">
            <v>1</v>
          </cell>
          <cell r="J126" t="str">
            <v>Staff</v>
          </cell>
          <cell r="K126" t="str">
            <v>FAS</v>
          </cell>
          <cell r="L126" t="str">
            <v>MPD (Material Procurement Department)</v>
          </cell>
          <cell r="M126" t="str">
            <v>Material Management</v>
          </cell>
          <cell r="N126" t="str">
            <v>Material Management</v>
          </cell>
          <cell r="O126" t="str">
            <v>N/A</v>
          </cell>
          <cell r="P126" t="str">
            <v>B</v>
          </cell>
          <cell r="Q126" t="str">
            <v>STO. TOMAS MALAPIT</v>
          </cell>
          <cell r="R126" t="str">
            <v>DS</v>
          </cell>
          <cell r="S126" t="str">
            <v>8:00 - 5:00</v>
          </cell>
          <cell r="T126" t="str">
            <v>Permanent</v>
          </cell>
        </row>
        <row r="127">
          <cell r="A127" t="str">
            <v>13-0309</v>
          </cell>
          <cell r="B127" t="str">
            <v>Montiagodo, Roma C.</v>
          </cell>
          <cell r="C127" t="str">
            <v>F</v>
          </cell>
          <cell r="D127">
            <v>2013</v>
          </cell>
          <cell r="E127">
            <v>5</v>
          </cell>
          <cell r="F127">
            <v>2</v>
          </cell>
          <cell r="G127">
            <v>1</v>
          </cell>
          <cell r="J127" t="str">
            <v>Staff</v>
          </cell>
          <cell r="K127" t="str">
            <v>FAS</v>
          </cell>
          <cell r="L127" t="str">
            <v>QA (Quality Assurance Department)</v>
          </cell>
          <cell r="M127" t="str">
            <v>Quality Control</v>
          </cell>
          <cell r="N127" t="str">
            <v>QC-Improvement</v>
          </cell>
          <cell r="O127" t="str">
            <v>N/A</v>
          </cell>
          <cell r="P127" t="str">
            <v>B</v>
          </cell>
          <cell r="Q127" t="str">
            <v>ROSARIO</v>
          </cell>
          <cell r="R127" t="str">
            <v>DS</v>
          </cell>
          <cell r="S127" t="str">
            <v>8:00 - 5:00</v>
          </cell>
          <cell r="T127" t="str">
            <v>Permanent</v>
          </cell>
        </row>
        <row r="128">
          <cell r="A128" t="str">
            <v>13-0314</v>
          </cell>
          <cell r="B128" t="str">
            <v>Esmana, Maricris D.</v>
          </cell>
          <cell r="C128" t="str">
            <v>F</v>
          </cell>
          <cell r="D128">
            <v>2013</v>
          </cell>
          <cell r="E128">
            <v>5</v>
          </cell>
          <cell r="F128">
            <v>2</v>
          </cell>
          <cell r="G128">
            <v>1</v>
          </cell>
          <cell r="J128" t="str">
            <v>Staff</v>
          </cell>
          <cell r="K128" t="str">
            <v>FAS</v>
          </cell>
          <cell r="L128" t="str">
            <v>PDC (Production Design Center)</v>
          </cell>
          <cell r="M128" t="str">
            <v>Production Design Center</v>
          </cell>
          <cell r="N128" t="str">
            <v>Production Design Center</v>
          </cell>
          <cell r="O128" t="str">
            <v>N/A</v>
          </cell>
          <cell r="P128" t="str">
            <v>B</v>
          </cell>
          <cell r="Q128" t="str">
            <v>PADRE GARCIA</v>
          </cell>
          <cell r="R128" t="str">
            <v>DS</v>
          </cell>
          <cell r="S128" t="str">
            <v>8:00 - 5:00</v>
          </cell>
          <cell r="T128" t="str">
            <v>Permanent</v>
          </cell>
        </row>
        <row r="129">
          <cell r="A129" t="str">
            <v>13-0317</v>
          </cell>
          <cell r="B129" t="str">
            <v>Carreon, Joanna Marie L.</v>
          </cell>
          <cell r="C129" t="str">
            <v>F</v>
          </cell>
          <cell r="D129">
            <v>2013</v>
          </cell>
          <cell r="E129">
            <v>5</v>
          </cell>
          <cell r="F129">
            <v>2</v>
          </cell>
          <cell r="G129">
            <v>1</v>
          </cell>
          <cell r="J129" t="str">
            <v>Staff</v>
          </cell>
          <cell r="K129" t="str">
            <v>FAS</v>
          </cell>
          <cell r="L129" t="str">
            <v>NF (NF Kaizen Department)</v>
          </cell>
          <cell r="M129" t="str">
            <v>NF Kaizen</v>
          </cell>
          <cell r="N129" t="str">
            <v>NF Kaizen</v>
          </cell>
          <cell r="O129" t="str">
            <v>N/A</v>
          </cell>
          <cell r="P129" t="str">
            <v>B</v>
          </cell>
          <cell r="Q129" t="str">
            <v>LIPA MALAPIT</v>
          </cell>
          <cell r="R129" t="str">
            <v>DS</v>
          </cell>
          <cell r="S129" t="str">
            <v>8:00 - 5:50</v>
          </cell>
          <cell r="T129" t="str">
            <v>Permanent</v>
          </cell>
        </row>
        <row r="130">
          <cell r="A130" t="str">
            <v>13-0321</v>
          </cell>
          <cell r="B130" t="str">
            <v>Alde, Jenelyn M.</v>
          </cell>
          <cell r="C130" t="str">
            <v>F</v>
          </cell>
          <cell r="D130">
            <v>2013</v>
          </cell>
          <cell r="E130">
            <v>5</v>
          </cell>
          <cell r="F130">
            <v>2</v>
          </cell>
          <cell r="G130">
            <v>1</v>
          </cell>
          <cell r="J130" t="str">
            <v>Staff</v>
          </cell>
          <cell r="K130" t="str">
            <v>FAS</v>
          </cell>
          <cell r="L130" t="str">
            <v>MPD (Material Procurement Department)</v>
          </cell>
          <cell r="M130" t="str">
            <v>Procurement</v>
          </cell>
          <cell r="N130" t="str">
            <v>Procurement</v>
          </cell>
          <cell r="O130" t="str">
            <v>N/A</v>
          </cell>
          <cell r="P130" t="str">
            <v>A</v>
          </cell>
          <cell r="Q130" t="str">
            <v>LIPA MALAPIT</v>
          </cell>
          <cell r="R130" t="str">
            <v>ADS</v>
          </cell>
          <cell r="S130" t="str">
            <v>8:00 - 5:50</v>
          </cell>
          <cell r="T130" t="str">
            <v>Permanent</v>
          </cell>
        </row>
        <row r="131">
          <cell r="A131" t="str">
            <v>13-0323</v>
          </cell>
          <cell r="B131" t="str">
            <v>Masacayan, Jennifer I.</v>
          </cell>
          <cell r="C131" t="str">
            <v>F</v>
          </cell>
          <cell r="D131">
            <v>2013</v>
          </cell>
          <cell r="E131">
            <v>5</v>
          </cell>
          <cell r="F131">
            <v>2</v>
          </cell>
          <cell r="G131">
            <v>1</v>
          </cell>
          <cell r="J131" t="str">
            <v>Junior Staff</v>
          </cell>
          <cell r="K131" t="str">
            <v>FAS</v>
          </cell>
          <cell r="L131" t="str">
            <v>PROD (Production Department)</v>
          </cell>
          <cell r="M131" t="str">
            <v>Section 4</v>
          </cell>
          <cell r="N131" t="str">
            <v>Subaru Final</v>
          </cell>
          <cell r="O131" t="str">
            <v>N/A</v>
          </cell>
          <cell r="P131" t="str">
            <v>B</v>
          </cell>
          <cell r="Q131" t="str">
            <v>ROSARIO</v>
          </cell>
          <cell r="R131" t="str">
            <v>DS</v>
          </cell>
          <cell r="S131" t="str">
            <v>8:00 - 5:00</v>
          </cell>
          <cell r="T131" t="str">
            <v>Permanent</v>
          </cell>
        </row>
        <row r="132">
          <cell r="A132" t="str">
            <v>13-0327</v>
          </cell>
          <cell r="B132" t="str">
            <v>Mindanao, Lillen D.</v>
          </cell>
          <cell r="C132" t="str">
            <v>F</v>
          </cell>
          <cell r="D132">
            <v>2013</v>
          </cell>
          <cell r="E132">
            <v>5</v>
          </cell>
          <cell r="F132">
            <v>2</v>
          </cell>
          <cell r="G132">
            <v>1</v>
          </cell>
          <cell r="J132" t="str">
            <v>Supervisor</v>
          </cell>
          <cell r="K132" t="str">
            <v>FAS</v>
          </cell>
          <cell r="L132" t="str">
            <v>QA (Quality Assurance Department)</v>
          </cell>
          <cell r="M132" t="str">
            <v>Quality Assurance</v>
          </cell>
          <cell r="N132" t="str">
            <v>QA-Final (Mass Pro)</v>
          </cell>
          <cell r="O132" t="str">
            <v>N/A</v>
          </cell>
          <cell r="P132" t="str">
            <v>A</v>
          </cell>
          <cell r="Q132" t="str">
            <v>ROSARIO</v>
          </cell>
          <cell r="R132" t="str">
            <v>NS</v>
          </cell>
          <cell r="S132" t="str">
            <v>8:00 - 5:00</v>
          </cell>
          <cell r="T132" t="str">
            <v>Permanent</v>
          </cell>
        </row>
        <row r="133">
          <cell r="A133" t="str">
            <v>13-0328</v>
          </cell>
          <cell r="B133" t="str">
            <v>Mortañez, Roselyn P.</v>
          </cell>
          <cell r="C133" t="str">
            <v>F</v>
          </cell>
          <cell r="D133">
            <v>2013</v>
          </cell>
          <cell r="E133">
            <v>5</v>
          </cell>
          <cell r="F133">
            <v>2</v>
          </cell>
          <cell r="G133">
            <v>1</v>
          </cell>
          <cell r="J133" t="str">
            <v>Supervisor</v>
          </cell>
          <cell r="K133" t="str">
            <v>FAS</v>
          </cell>
          <cell r="L133" t="str">
            <v>PROD (Production Department)</v>
          </cell>
          <cell r="M133" t="str">
            <v>Section 3</v>
          </cell>
          <cell r="N133" t="str">
            <v>Daihatsu Final</v>
          </cell>
          <cell r="O133" t="str">
            <v>N/A</v>
          </cell>
          <cell r="P133" t="str">
            <v>B</v>
          </cell>
          <cell r="Q133" t="str">
            <v>PADRE GARCIA</v>
          </cell>
          <cell r="R133" t="str">
            <v>DS</v>
          </cell>
          <cell r="S133" t="str">
            <v>8:00 - 5:00</v>
          </cell>
          <cell r="T133" t="str">
            <v>Permanent</v>
          </cell>
        </row>
        <row r="134">
          <cell r="A134" t="str">
            <v>13-0329</v>
          </cell>
          <cell r="B134" t="str">
            <v>Pita, Michelle S.</v>
          </cell>
          <cell r="C134" t="str">
            <v>F</v>
          </cell>
          <cell r="D134">
            <v>2013</v>
          </cell>
          <cell r="E134">
            <v>5</v>
          </cell>
          <cell r="F134">
            <v>2</v>
          </cell>
          <cell r="G134">
            <v>1</v>
          </cell>
          <cell r="J134" t="str">
            <v>Staff</v>
          </cell>
          <cell r="K134" t="str">
            <v>FAS</v>
          </cell>
          <cell r="L134" t="str">
            <v>PROD (Production Department)</v>
          </cell>
          <cell r="M134" t="str">
            <v>Section 5</v>
          </cell>
          <cell r="N134" t="str">
            <v>Honda Final</v>
          </cell>
          <cell r="O134" t="str">
            <v>N/A</v>
          </cell>
          <cell r="P134" t="str">
            <v>B</v>
          </cell>
          <cell r="Q134" t="str">
            <v>ROSARIO</v>
          </cell>
          <cell r="R134" t="str">
            <v>NS</v>
          </cell>
          <cell r="S134" t="str">
            <v>8:00 - 5:00</v>
          </cell>
          <cell r="T134" t="str">
            <v>Permanent</v>
          </cell>
        </row>
        <row r="135">
          <cell r="A135" t="str">
            <v>13-0334</v>
          </cell>
          <cell r="B135" t="str">
            <v>Tan, En Cuan T.</v>
          </cell>
          <cell r="C135" t="str">
            <v>M</v>
          </cell>
          <cell r="D135">
            <v>2013</v>
          </cell>
          <cell r="E135">
            <v>5</v>
          </cell>
          <cell r="F135">
            <v>2</v>
          </cell>
          <cell r="G135">
            <v>1</v>
          </cell>
          <cell r="J135" t="str">
            <v>Supervisor</v>
          </cell>
          <cell r="K135" t="str">
            <v>FAS</v>
          </cell>
          <cell r="L135" t="str">
            <v>EQD (Equipment Department)</v>
          </cell>
          <cell r="M135" t="str">
            <v>Equipment Management</v>
          </cell>
          <cell r="N135" t="str">
            <v>Facilities</v>
          </cell>
          <cell r="O135" t="str">
            <v>N/A</v>
          </cell>
          <cell r="P135" t="str">
            <v>B</v>
          </cell>
          <cell r="Q135" t="str">
            <v>LIPA MALAPIT</v>
          </cell>
          <cell r="R135" t="str">
            <v>DS</v>
          </cell>
          <cell r="S135" t="str">
            <v>8:00 - 5:00</v>
          </cell>
          <cell r="T135" t="str">
            <v>Permanent</v>
          </cell>
        </row>
        <row r="136">
          <cell r="A136" t="str">
            <v>13-0336</v>
          </cell>
          <cell r="B136" t="str">
            <v>Valencia, Marissa A.</v>
          </cell>
          <cell r="C136" t="str">
            <v>F</v>
          </cell>
          <cell r="D136">
            <v>2013</v>
          </cell>
          <cell r="E136">
            <v>5</v>
          </cell>
          <cell r="F136">
            <v>2</v>
          </cell>
          <cell r="G136">
            <v>1</v>
          </cell>
          <cell r="J136" t="str">
            <v>Supervisor</v>
          </cell>
          <cell r="K136" t="str">
            <v>FAS</v>
          </cell>
          <cell r="L136" t="str">
            <v>QA (Quality Assurance Department)</v>
          </cell>
          <cell r="M136" t="str">
            <v>Quality Assurance</v>
          </cell>
          <cell r="N136" t="str">
            <v>QA-Final (Mass Pro)</v>
          </cell>
          <cell r="O136" t="str">
            <v>N/A</v>
          </cell>
          <cell r="P136" t="str">
            <v>B</v>
          </cell>
          <cell r="Q136" t="str">
            <v>PADRE GARCIA</v>
          </cell>
          <cell r="R136" t="str">
            <v>DS</v>
          </cell>
          <cell r="S136" t="str">
            <v>8:00 - 5:00</v>
          </cell>
          <cell r="T136" t="str">
            <v>Permanent</v>
          </cell>
        </row>
        <row r="137">
          <cell r="A137" t="str">
            <v>13-0337</v>
          </cell>
          <cell r="B137" t="str">
            <v>Duat, Mary Joy V.</v>
          </cell>
          <cell r="C137" t="str">
            <v>F</v>
          </cell>
          <cell r="D137">
            <v>2013</v>
          </cell>
          <cell r="E137">
            <v>5</v>
          </cell>
          <cell r="F137">
            <v>2</v>
          </cell>
          <cell r="G137">
            <v>1</v>
          </cell>
          <cell r="J137" t="str">
            <v>Staff</v>
          </cell>
          <cell r="K137" t="str">
            <v>FAS</v>
          </cell>
          <cell r="L137" t="str">
            <v>NF (NF Kaizen Department)</v>
          </cell>
          <cell r="M137" t="str">
            <v>NF Kaizen</v>
          </cell>
          <cell r="N137" t="str">
            <v>NF Kaizen</v>
          </cell>
          <cell r="O137" t="str">
            <v>N/A</v>
          </cell>
          <cell r="P137" t="str">
            <v>B</v>
          </cell>
          <cell r="Q137" t="str">
            <v>LIPA MALAPIT</v>
          </cell>
          <cell r="R137" t="str">
            <v>DS</v>
          </cell>
          <cell r="S137" t="str">
            <v>8:00 - 5:50</v>
          </cell>
          <cell r="T137" t="str">
            <v>Permanent</v>
          </cell>
        </row>
        <row r="138">
          <cell r="A138" t="str">
            <v>13-00834</v>
          </cell>
          <cell r="B138" t="str">
            <v>De La Paz, Reymar A.</v>
          </cell>
          <cell r="C138" t="str">
            <v>M</v>
          </cell>
          <cell r="D138">
            <v>2013</v>
          </cell>
          <cell r="E138">
            <v>10</v>
          </cell>
          <cell r="F138">
            <v>21</v>
          </cell>
          <cell r="G138">
            <v>1</v>
          </cell>
          <cell r="J138" t="str">
            <v>Junior Staff</v>
          </cell>
          <cell r="K138" t="str">
            <v>FAS</v>
          </cell>
          <cell r="L138" t="str">
            <v>PE (Production Engineering Department)</v>
          </cell>
          <cell r="M138" t="str">
            <v>AME</v>
          </cell>
          <cell r="N138" t="str">
            <v>PE-Final ( AME )</v>
          </cell>
          <cell r="O138" t="str">
            <v>N/A</v>
          </cell>
          <cell r="P138" t="str">
            <v>A</v>
          </cell>
          <cell r="Q138" t="str">
            <v>LIPA MALAYO</v>
          </cell>
          <cell r="R138" t="str">
            <v>ADS</v>
          </cell>
          <cell r="S138" t="str">
            <v>8:00 - 5:00</v>
          </cell>
          <cell r="T138" t="str">
            <v>Permanent</v>
          </cell>
        </row>
        <row r="139">
          <cell r="A139" t="str">
            <v>13-0463</v>
          </cell>
          <cell r="B139" t="str">
            <v>Salud, Maricris C.</v>
          </cell>
          <cell r="C139" t="str">
            <v>F</v>
          </cell>
          <cell r="D139">
            <v>2013</v>
          </cell>
          <cell r="E139">
            <v>7</v>
          </cell>
          <cell r="F139">
            <v>16</v>
          </cell>
          <cell r="G139">
            <v>1</v>
          </cell>
          <cell r="J139" t="str">
            <v>Junior Staff</v>
          </cell>
          <cell r="K139" t="str">
            <v>FAS</v>
          </cell>
          <cell r="L139" t="str">
            <v>PROD (Production Department)</v>
          </cell>
          <cell r="M139" t="str">
            <v>Section 6</v>
          </cell>
          <cell r="N139" t="str">
            <v>PPET Final</v>
          </cell>
          <cell r="O139" t="str">
            <v>N/A</v>
          </cell>
          <cell r="P139" t="str">
            <v>B</v>
          </cell>
          <cell r="Q139" t="str">
            <v>STA. TERESITA</v>
          </cell>
          <cell r="R139" t="str">
            <v>NS</v>
          </cell>
          <cell r="S139" t="str">
            <v>8:00 - 5:00</v>
          </cell>
          <cell r="T139" t="str">
            <v>Permanent</v>
          </cell>
        </row>
        <row r="140">
          <cell r="A140" t="str">
            <v>13-0347</v>
          </cell>
          <cell r="B140" t="str">
            <v>Aranda, Cristina P.</v>
          </cell>
          <cell r="C140" t="str">
            <v>F</v>
          </cell>
          <cell r="D140">
            <v>2013</v>
          </cell>
          <cell r="E140">
            <v>6</v>
          </cell>
          <cell r="F140">
            <v>17</v>
          </cell>
          <cell r="G140">
            <v>1</v>
          </cell>
          <cell r="J140" t="str">
            <v>Supervisor</v>
          </cell>
          <cell r="K140" t="str">
            <v>FAS</v>
          </cell>
          <cell r="L140" t="str">
            <v>QA (Quality Assurance Department)</v>
          </cell>
          <cell r="M140" t="str">
            <v>Quality Assurance</v>
          </cell>
          <cell r="N140" t="str">
            <v>QA-Final (Mass Pro)</v>
          </cell>
          <cell r="O140" t="str">
            <v>N/A</v>
          </cell>
          <cell r="P140" t="str">
            <v>A</v>
          </cell>
          <cell r="Q140" t="str">
            <v>STA. TERESITA</v>
          </cell>
          <cell r="R140" t="str">
            <v>DS</v>
          </cell>
          <cell r="S140" t="str">
            <v>8:00 - 5:00</v>
          </cell>
          <cell r="T140" t="str">
            <v>Permanent</v>
          </cell>
        </row>
        <row r="141">
          <cell r="A141" t="str">
            <v>13-0348</v>
          </cell>
          <cell r="B141" t="str">
            <v>Bagui, Gina P.</v>
          </cell>
          <cell r="C141" t="str">
            <v>F</v>
          </cell>
          <cell r="D141">
            <v>2013</v>
          </cell>
          <cell r="E141">
            <v>6</v>
          </cell>
          <cell r="F141">
            <v>17</v>
          </cell>
          <cell r="G141">
            <v>1</v>
          </cell>
          <cell r="J141" t="str">
            <v>Junior Staff</v>
          </cell>
          <cell r="K141" t="str">
            <v>FAS</v>
          </cell>
          <cell r="L141" t="str">
            <v>PROD (Production Department)</v>
          </cell>
          <cell r="M141" t="str">
            <v>Section 3</v>
          </cell>
          <cell r="N141" t="str">
            <v>Daihatsu Final</v>
          </cell>
          <cell r="O141" t="str">
            <v>N/A</v>
          </cell>
          <cell r="P141" t="str">
            <v>B</v>
          </cell>
          <cell r="Q141" t="str">
            <v>LIPA MALAYO</v>
          </cell>
          <cell r="R141" t="str">
            <v>NS</v>
          </cell>
          <cell r="S141" t="str">
            <v>8:00 - 5:00</v>
          </cell>
          <cell r="T141" t="str">
            <v>Permanent</v>
          </cell>
        </row>
        <row r="142">
          <cell r="A142" t="str">
            <v>13-0349</v>
          </cell>
          <cell r="B142" t="str">
            <v>Balcueva, Rica Marie H.</v>
          </cell>
          <cell r="C142" t="str">
            <v>F</v>
          </cell>
          <cell r="D142">
            <v>2013</v>
          </cell>
          <cell r="E142">
            <v>6</v>
          </cell>
          <cell r="F142">
            <v>17</v>
          </cell>
          <cell r="G142">
            <v>1</v>
          </cell>
          <cell r="J142" t="str">
            <v>Supervisor</v>
          </cell>
          <cell r="K142" t="str">
            <v>FAS</v>
          </cell>
          <cell r="L142" t="str">
            <v>PROD (Production Department)</v>
          </cell>
          <cell r="M142" t="str">
            <v>Section 3</v>
          </cell>
          <cell r="N142" t="str">
            <v>Daihatsu Final</v>
          </cell>
          <cell r="O142" t="str">
            <v>N/A</v>
          </cell>
          <cell r="P142" t="str">
            <v>B</v>
          </cell>
          <cell r="Q142" t="str">
            <v>LIPA MALAPIT</v>
          </cell>
          <cell r="R142" t="str">
            <v>DS</v>
          </cell>
          <cell r="S142" t="str">
            <v>8:00 - 5:00</v>
          </cell>
          <cell r="T142" t="str">
            <v>Permanent</v>
          </cell>
        </row>
        <row r="143">
          <cell r="A143" t="str">
            <v>13-00963</v>
          </cell>
          <cell r="B143" t="str">
            <v>Melo, Mark Lester C.</v>
          </cell>
          <cell r="C143" t="str">
            <v>M</v>
          </cell>
          <cell r="D143">
            <v>2013</v>
          </cell>
          <cell r="E143">
            <v>12</v>
          </cell>
          <cell r="F143">
            <v>9</v>
          </cell>
          <cell r="G143">
            <v>1</v>
          </cell>
          <cell r="J143" t="str">
            <v>Assistant Manager</v>
          </cell>
          <cell r="K143" t="str">
            <v>FAS</v>
          </cell>
          <cell r="L143" t="str">
            <v>PE (Production Engineering Department)</v>
          </cell>
          <cell r="M143" t="str">
            <v>AME</v>
          </cell>
          <cell r="N143" t="str">
            <v>PE-Final ( AME )</v>
          </cell>
          <cell r="O143" t="str">
            <v>N/A</v>
          </cell>
          <cell r="P143" t="str">
            <v>B</v>
          </cell>
          <cell r="Q143" t="str">
            <v>BATANGAS</v>
          </cell>
          <cell r="R143" t="str">
            <v>ADS</v>
          </cell>
          <cell r="S143" t="str">
            <v>8:00 - 5:50</v>
          </cell>
          <cell r="T143" t="str">
            <v>Permanent</v>
          </cell>
        </row>
        <row r="144">
          <cell r="A144" t="str">
            <v>13-0354</v>
          </cell>
          <cell r="B144" t="str">
            <v>Alcantara, Janeth C.</v>
          </cell>
          <cell r="C144" t="str">
            <v>F</v>
          </cell>
          <cell r="D144">
            <v>2013</v>
          </cell>
          <cell r="E144">
            <v>6</v>
          </cell>
          <cell r="F144">
            <v>17</v>
          </cell>
          <cell r="G144">
            <v>1</v>
          </cell>
          <cell r="J144" t="str">
            <v>Supervisor</v>
          </cell>
          <cell r="K144" t="str">
            <v>FAS</v>
          </cell>
          <cell r="L144" t="str">
            <v>PROD (Production Department)</v>
          </cell>
          <cell r="M144" t="str">
            <v>Section 3</v>
          </cell>
          <cell r="N144" t="str">
            <v>Daihatsu Final</v>
          </cell>
          <cell r="O144" t="str">
            <v>N/A</v>
          </cell>
          <cell r="P144" t="str">
            <v>B</v>
          </cell>
          <cell r="Q144" t="str">
            <v>LIPA MALAYO</v>
          </cell>
          <cell r="R144" t="str">
            <v>DS</v>
          </cell>
          <cell r="S144" t="str">
            <v>8:00 - 5:00</v>
          </cell>
          <cell r="T144" t="str">
            <v>Permanent</v>
          </cell>
        </row>
        <row r="145">
          <cell r="A145" t="str">
            <v>13-0471</v>
          </cell>
          <cell r="B145" t="str">
            <v>Mortel, Mabelle D.</v>
          </cell>
          <cell r="C145" t="str">
            <v>F</v>
          </cell>
          <cell r="D145">
            <v>2013</v>
          </cell>
          <cell r="E145">
            <v>7</v>
          </cell>
          <cell r="F145">
            <v>16</v>
          </cell>
          <cell r="G145">
            <v>1</v>
          </cell>
          <cell r="J145" t="str">
            <v>Staff</v>
          </cell>
          <cell r="K145" t="str">
            <v>FAS</v>
          </cell>
          <cell r="L145" t="str">
            <v>PROD (Production Department)</v>
          </cell>
          <cell r="M145" t="str">
            <v>Section 6</v>
          </cell>
          <cell r="N145" t="str">
            <v>PPET Final</v>
          </cell>
          <cell r="O145" t="str">
            <v>N/A</v>
          </cell>
          <cell r="P145" t="str">
            <v>B</v>
          </cell>
          <cell r="Q145" t="str">
            <v>LIPA MALAPIT</v>
          </cell>
          <cell r="R145" t="str">
            <v>DS</v>
          </cell>
          <cell r="S145" t="str">
            <v>8:00 - 5:00</v>
          </cell>
          <cell r="T145" t="str">
            <v>Permanent</v>
          </cell>
        </row>
        <row r="146">
          <cell r="A146" t="str">
            <v>13-0512</v>
          </cell>
          <cell r="B146" t="str">
            <v>Robles, Mylene D.</v>
          </cell>
          <cell r="C146" t="str">
            <v>F</v>
          </cell>
          <cell r="D146">
            <v>2013</v>
          </cell>
          <cell r="E146">
            <v>8</v>
          </cell>
          <cell r="F146">
            <v>19</v>
          </cell>
          <cell r="G146">
            <v>1</v>
          </cell>
          <cell r="J146" t="str">
            <v>Assistant Manager</v>
          </cell>
          <cell r="K146" t="str">
            <v>FAS</v>
          </cell>
          <cell r="L146" t="str">
            <v>PROD (Production Department)</v>
          </cell>
          <cell r="M146" t="str">
            <v>Section 6</v>
          </cell>
          <cell r="N146" t="str">
            <v>PPET Final</v>
          </cell>
          <cell r="O146" t="str">
            <v>N/A</v>
          </cell>
          <cell r="P146" t="str">
            <v>B</v>
          </cell>
          <cell r="Q146" t="str">
            <v>STO. TOMAS MALAYO</v>
          </cell>
          <cell r="R146" t="str">
            <v>DS</v>
          </cell>
          <cell r="S146" t="str">
            <v>8:00 - 5:00</v>
          </cell>
          <cell r="T146" t="str">
            <v>Permanent</v>
          </cell>
        </row>
        <row r="147">
          <cell r="A147" t="str">
            <v>13-0359</v>
          </cell>
          <cell r="B147" t="str">
            <v>Diamante, Shiela A.</v>
          </cell>
          <cell r="C147" t="str">
            <v>F</v>
          </cell>
          <cell r="D147">
            <v>2013</v>
          </cell>
          <cell r="E147">
            <v>6</v>
          </cell>
          <cell r="F147">
            <v>17</v>
          </cell>
          <cell r="G147">
            <v>1</v>
          </cell>
          <cell r="J147" t="str">
            <v>Staff</v>
          </cell>
          <cell r="K147" t="str">
            <v>FAS</v>
          </cell>
          <cell r="L147" t="str">
            <v>PROD (Production Department)</v>
          </cell>
          <cell r="M147" t="str">
            <v>Section 3</v>
          </cell>
          <cell r="N147" t="str">
            <v>Daihatsu Final</v>
          </cell>
          <cell r="O147" t="str">
            <v>N/A</v>
          </cell>
          <cell r="P147" t="str">
            <v>B</v>
          </cell>
          <cell r="Q147" t="str">
            <v>LIPA MALAYO</v>
          </cell>
          <cell r="R147" t="str">
            <v>NS</v>
          </cell>
          <cell r="S147" t="str">
            <v>8:00 - 5:00</v>
          </cell>
          <cell r="T147" t="str">
            <v>Permanent</v>
          </cell>
        </row>
        <row r="148">
          <cell r="A148" t="str">
            <v>13-0360</v>
          </cell>
          <cell r="B148" t="str">
            <v>Badillo, Jessica D.</v>
          </cell>
          <cell r="C148" t="str">
            <v>F</v>
          </cell>
          <cell r="D148">
            <v>2013</v>
          </cell>
          <cell r="E148">
            <v>6</v>
          </cell>
          <cell r="F148">
            <v>17</v>
          </cell>
          <cell r="G148">
            <v>1</v>
          </cell>
          <cell r="J148" t="str">
            <v>Supervisor</v>
          </cell>
          <cell r="K148" t="str">
            <v>FAS</v>
          </cell>
          <cell r="L148" t="str">
            <v>QA (Quality Assurance Department)</v>
          </cell>
          <cell r="M148" t="str">
            <v>Quality Assurance</v>
          </cell>
          <cell r="N148" t="str">
            <v>QA-Initial (Mass Pro)</v>
          </cell>
          <cell r="O148" t="str">
            <v>N/A</v>
          </cell>
          <cell r="P148" t="str">
            <v>B</v>
          </cell>
          <cell r="Q148" t="str">
            <v>STO. TOMAS MALAYO</v>
          </cell>
          <cell r="R148" t="str">
            <v>NS</v>
          </cell>
          <cell r="S148" t="str">
            <v>8:00 - 5:00</v>
          </cell>
          <cell r="T148" t="str">
            <v>Permanent</v>
          </cell>
        </row>
        <row r="149">
          <cell r="A149" t="str">
            <v>13-0363</v>
          </cell>
          <cell r="B149" t="str">
            <v>Fadriquela, Judario F.</v>
          </cell>
          <cell r="C149" t="str">
            <v>M</v>
          </cell>
          <cell r="D149">
            <v>2013</v>
          </cell>
          <cell r="E149">
            <v>6</v>
          </cell>
          <cell r="F149">
            <v>17</v>
          </cell>
          <cell r="G149">
            <v>1</v>
          </cell>
          <cell r="J149" t="str">
            <v>Staff</v>
          </cell>
          <cell r="K149" t="str">
            <v>FAS</v>
          </cell>
          <cell r="L149" t="str">
            <v>EQD (Equipment Department)</v>
          </cell>
          <cell r="M149" t="str">
            <v>Equipment Management</v>
          </cell>
          <cell r="N149" t="str">
            <v>Facilities</v>
          </cell>
          <cell r="O149" t="str">
            <v>N/A</v>
          </cell>
          <cell r="P149" t="str">
            <v>A</v>
          </cell>
          <cell r="Q149" t="str">
            <v>STO. TOMAS MALAYO</v>
          </cell>
          <cell r="R149" t="str">
            <v>DS</v>
          </cell>
          <cell r="S149" t="str">
            <v>8:00 - 5:00</v>
          </cell>
          <cell r="T149" t="str">
            <v>Permanent</v>
          </cell>
        </row>
        <row r="150">
          <cell r="A150" t="str">
            <v>13-0364</v>
          </cell>
          <cell r="B150" t="str">
            <v>Figurasin, Lorena F.</v>
          </cell>
          <cell r="C150" t="str">
            <v>F</v>
          </cell>
          <cell r="D150">
            <v>2013</v>
          </cell>
          <cell r="E150">
            <v>6</v>
          </cell>
          <cell r="F150">
            <v>17</v>
          </cell>
          <cell r="G150">
            <v>1</v>
          </cell>
          <cell r="J150" t="str">
            <v>Staff</v>
          </cell>
          <cell r="K150" t="str">
            <v>FAS</v>
          </cell>
          <cell r="L150" t="str">
            <v>PROD (Production Department)</v>
          </cell>
          <cell r="M150" t="str">
            <v>Section 5</v>
          </cell>
          <cell r="N150" t="str">
            <v>Honda Final</v>
          </cell>
          <cell r="O150" t="str">
            <v>N/A</v>
          </cell>
          <cell r="P150" t="str">
            <v>B</v>
          </cell>
          <cell r="Q150" t="str">
            <v>LIPA MALAPIT</v>
          </cell>
          <cell r="R150" t="str">
            <v>DS</v>
          </cell>
          <cell r="S150" t="str">
            <v>8:00 - 5:00</v>
          </cell>
          <cell r="T150" t="str">
            <v>Permanent</v>
          </cell>
        </row>
        <row r="151">
          <cell r="A151" t="str">
            <v>13-0368</v>
          </cell>
          <cell r="B151" t="str">
            <v>Hernandez, Mary Joyce R.</v>
          </cell>
          <cell r="C151" t="str">
            <v>F</v>
          </cell>
          <cell r="D151">
            <v>2013</v>
          </cell>
          <cell r="E151">
            <v>6</v>
          </cell>
          <cell r="F151">
            <v>17</v>
          </cell>
          <cell r="G151">
            <v>1</v>
          </cell>
          <cell r="J151" t="str">
            <v>Staff</v>
          </cell>
          <cell r="K151" t="str">
            <v>FAS</v>
          </cell>
          <cell r="L151" t="str">
            <v>QA (Quality Assurance Department)</v>
          </cell>
          <cell r="M151" t="str">
            <v>Quality Assurance</v>
          </cell>
          <cell r="N151" t="str">
            <v>QA-PPG</v>
          </cell>
          <cell r="O151" t="str">
            <v>N/A</v>
          </cell>
          <cell r="P151" t="str">
            <v>B</v>
          </cell>
          <cell r="Q151" t="str">
            <v>IBAAN</v>
          </cell>
          <cell r="R151" t="str">
            <v>ADS</v>
          </cell>
          <cell r="S151" t="str">
            <v>8:00 - 5:00</v>
          </cell>
          <cell r="T151" t="str">
            <v>Permanent</v>
          </cell>
        </row>
        <row r="152">
          <cell r="A152" t="str">
            <v>13-0371</v>
          </cell>
          <cell r="B152" t="str">
            <v>Tabogon, Rosanna L.</v>
          </cell>
          <cell r="C152" t="str">
            <v>F</v>
          </cell>
          <cell r="D152">
            <v>2013</v>
          </cell>
          <cell r="E152">
            <v>6</v>
          </cell>
          <cell r="F152">
            <v>17</v>
          </cell>
          <cell r="G152">
            <v>1</v>
          </cell>
          <cell r="J152" t="str">
            <v>Staff</v>
          </cell>
          <cell r="K152" t="str">
            <v>FAS</v>
          </cell>
          <cell r="L152" t="str">
            <v>QA (Quality Assurance Department)</v>
          </cell>
          <cell r="M152" t="str">
            <v>Quality Control</v>
          </cell>
          <cell r="N152" t="str">
            <v>QC I-ALERT</v>
          </cell>
          <cell r="O152" t="str">
            <v>N/A</v>
          </cell>
          <cell r="P152" t="str">
            <v>B</v>
          </cell>
          <cell r="Q152" t="str">
            <v>STO. TOMAS MALAYO</v>
          </cell>
          <cell r="R152" t="str">
            <v>NS</v>
          </cell>
          <cell r="S152" t="str">
            <v>8:00 - 5:00</v>
          </cell>
          <cell r="T152" t="str">
            <v>Permanent</v>
          </cell>
        </row>
        <row r="153">
          <cell r="A153" t="str">
            <v>13-0372</v>
          </cell>
          <cell r="B153" t="str">
            <v>De Silva, Emily L.</v>
          </cell>
          <cell r="C153" t="str">
            <v>F</v>
          </cell>
          <cell r="D153">
            <v>2013</v>
          </cell>
          <cell r="E153">
            <v>6</v>
          </cell>
          <cell r="F153">
            <v>17</v>
          </cell>
          <cell r="G153">
            <v>1</v>
          </cell>
          <cell r="J153" t="str">
            <v>Staff</v>
          </cell>
          <cell r="K153" t="str">
            <v>FAS</v>
          </cell>
          <cell r="L153" t="str">
            <v>PROD (Production Department)</v>
          </cell>
          <cell r="M153" t="str">
            <v>Section 5</v>
          </cell>
          <cell r="N153" t="str">
            <v>Honda Final</v>
          </cell>
          <cell r="O153" t="str">
            <v>N/A</v>
          </cell>
          <cell r="P153" t="str">
            <v>B</v>
          </cell>
          <cell r="Q153" t="str">
            <v>ROSARIO</v>
          </cell>
          <cell r="R153" t="str">
            <v>DS</v>
          </cell>
          <cell r="S153" t="str">
            <v>8:00 - 5:00</v>
          </cell>
          <cell r="T153" t="str">
            <v>Permanent</v>
          </cell>
        </row>
        <row r="154">
          <cell r="A154" t="str">
            <v>13-0375</v>
          </cell>
          <cell r="B154" t="str">
            <v>Punio, Lea Grace N.</v>
          </cell>
          <cell r="C154" t="str">
            <v>F</v>
          </cell>
          <cell r="D154">
            <v>2013</v>
          </cell>
          <cell r="E154">
            <v>6</v>
          </cell>
          <cell r="F154">
            <v>17</v>
          </cell>
          <cell r="G154">
            <v>1</v>
          </cell>
          <cell r="J154" t="str">
            <v>Junior Staff</v>
          </cell>
          <cell r="K154" t="str">
            <v>FAS</v>
          </cell>
          <cell r="L154" t="str">
            <v>PROD (Production Department)</v>
          </cell>
          <cell r="M154" t="str">
            <v>Section 3</v>
          </cell>
          <cell r="N154" t="str">
            <v>Daihatsu Final</v>
          </cell>
          <cell r="O154" t="str">
            <v>N/A</v>
          </cell>
          <cell r="P154" t="str">
            <v>B</v>
          </cell>
          <cell r="Q154" t="str">
            <v>STO. TOMAS MALAYO</v>
          </cell>
          <cell r="R154" t="str">
            <v>NS</v>
          </cell>
          <cell r="S154" t="str">
            <v>8:00 - 5:00</v>
          </cell>
          <cell r="T154" t="str">
            <v>Permanent</v>
          </cell>
        </row>
        <row r="155">
          <cell r="A155" t="str">
            <v>13-0376</v>
          </cell>
          <cell r="B155" t="str">
            <v>Ramos, Mylene G.</v>
          </cell>
          <cell r="C155" t="str">
            <v>F</v>
          </cell>
          <cell r="D155">
            <v>2013</v>
          </cell>
          <cell r="E155">
            <v>6</v>
          </cell>
          <cell r="F155">
            <v>17</v>
          </cell>
          <cell r="G155">
            <v>1</v>
          </cell>
          <cell r="J155" t="str">
            <v>Junior Staff</v>
          </cell>
          <cell r="K155" t="str">
            <v>FAS</v>
          </cell>
          <cell r="L155" t="str">
            <v>PROD (Production Department)</v>
          </cell>
          <cell r="M155" t="str">
            <v>Section 1</v>
          </cell>
          <cell r="N155" t="str">
            <v>Suzuki Final</v>
          </cell>
          <cell r="O155" t="str">
            <v>N/A</v>
          </cell>
          <cell r="P155" t="str">
            <v>A</v>
          </cell>
          <cell r="Q155" t="str">
            <v>ROSARIO</v>
          </cell>
          <cell r="R155" t="str">
            <v>DS</v>
          </cell>
          <cell r="S155" t="str">
            <v>8:00 - 5:00</v>
          </cell>
          <cell r="T155" t="str">
            <v>Permanent</v>
          </cell>
        </row>
        <row r="156">
          <cell r="A156" t="str">
            <v>13-0377</v>
          </cell>
          <cell r="B156" t="str">
            <v>Lat, Maricel R.</v>
          </cell>
          <cell r="C156" t="str">
            <v>F</v>
          </cell>
          <cell r="D156">
            <v>2013</v>
          </cell>
          <cell r="E156">
            <v>6</v>
          </cell>
          <cell r="F156">
            <v>17</v>
          </cell>
          <cell r="G156">
            <v>1</v>
          </cell>
          <cell r="J156" t="str">
            <v>Staff</v>
          </cell>
          <cell r="K156" t="str">
            <v>FAS</v>
          </cell>
          <cell r="L156" t="str">
            <v>QA (Quality Assurance Department)</v>
          </cell>
          <cell r="M156" t="str">
            <v>Quality Control</v>
          </cell>
          <cell r="N156" t="str">
            <v>QC-Improvement</v>
          </cell>
          <cell r="O156" t="str">
            <v>N/A</v>
          </cell>
          <cell r="P156" t="str">
            <v>B</v>
          </cell>
          <cell r="Q156" t="str">
            <v>STO. TOMAS MALAPIT</v>
          </cell>
          <cell r="R156" t="str">
            <v>NS</v>
          </cell>
          <cell r="S156" t="str">
            <v>8:00 - 5:00</v>
          </cell>
          <cell r="T156" t="str">
            <v>Permanent</v>
          </cell>
        </row>
        <row r="157">
          <cell r="A157" t="str">
            <v>13-0378</v>
          </cell>
          <cell r="B157" t="str">
            <v>Falsado, Julie R.</v>
          </cell>
          <cell r="C157" t="str">
            <v>F</v>
          </cell>
          <cell r="D157">
            <v>2013</v>
          </cell>
          <cell r="E157">
            <v>6</v>
          </cell>
          <cell r="F157">
            <v>17</v>
          </cell>
          <cell r="G157">
            <v>1</v>
          </cell>
          <cell r="J157" t="str">
            <v xml:space="preserve"> Staff</v>
          </cell>
          <cell r="K157" t="str">
            <v>FAS</v>
          </cell>
          <cell r="L157" t="str">
            <v>PE (Production Engineering Department)</v>
          </cell>
          <cell r="M157" t="str">
            <v>PEC&amp;C</v>
          </cell>
          <cell r="N157" t="str">
            <v>PE Initial</v>
          </cell>
          <cell r="O157" t="str">
            <v>N/A</v>
          </cell>
          <cell r="P157" t="str">
            <v>B</v>
          </cell>
          <cell r="Q157" t="str">
            <v>LIPA MALAYO</v>
          </cell>
          <cell r="R157" t="str">
            <v>ADS</v>
          </cell>
          <cell r="S157" t="str">
            <v>8:00 - 5:00</v>
          </cell>
          <cell r="T157" t="str">
            <v>Permanent</v>
          </cell>
        </row>
        <row r="158">
          <cell r="A158" t="str">
            <v>13-0379</v>
          </cell>
          <cell r="B158" t="str">
            <v>Acebo, Christine S.</v>
          </cell>
          <cell r="C158" t="str">
            <v>F</v>
          </cell>
          <cell r="D158">
            <v>2013</v>
          </cell>
          <cell r="E158">
            <v>6</v>
          </cell>
          <cell r="F158">
            <v>17</v>
          </cell>
          <cell r="G158">
            <v>1</v>
          </cell>
          <cell r="J158" t="str">
            <v>Staff</v>
          </cell>
          <cell r="K158" t="str">
            <v>FAS</v>
          </cell>
          <cell r="L158" t="str">
            <v>PROD (Production Department)</v>
          </cell>
          <cell r="M158" t="str">
            <v>Section 2</v>
          </cell>
          <cell r="N158" t="str">
            <v>Mazda Merge Initial</v>
          </cell>
          <cell r="O158" t="str">
            <v>N/A</v>
          </cell>
          <cell r="P158" t="str">
            <v>A</v>
          </cell>
          <cell r="Q158" t="str">
            <v>LIPA MALAYO</v>
          </cell>
          <cell r="R158" t="str">
            <v>DS</v>
          </cell>
          <cell r="S158" t="str">
            <v>8:00 - 5:00</v>
          </cell>
          <cell r="T158" t="str">
            <v>Permanent</v>
          </cell>
        </row>
        <row r="159">
          <cell r="A159" t="str">
            <v>13-0385</v>
          </cell>
          <cell r="B159" t="str">
            <v>Yabut, Michelle V.</v>
          </cell>
          <cell r="C159" t="str">
            <v>F</v>
          </cell>
          <cell r="D159">
            <v>2013</v>
          </cell>
          <cell r="E159">
            <v>6</v>
          </cell>
          <cell r="F159">
            <v>17</v>
          </cell>
          <cell r="G159">
            <v>1</v>
          </cell>
          <cell r="J159" t="str">
            <v>Staff</v>
          </cell>
          <cell r="K159" t="str">
            <v>FAS</v>
          </cell>
          <cell r="L159" t="str">
            <v>QA (Quality Assurance Department)</v>
          </cell>
          <cell r="M159" t="str">
            <v>Quality Control</v>
          </cell>
          <cell r="N159" t="str">
            <v>QC I-ALERT</v>
          </cell>
          <cell r="O159" t="str">
            <v>N/A</v>
          </cell>
          <cell r="P159" t="str">
            <v>B</v>
          </cell>
          <cell r="Q159" t="str">
            <v>STO. TOMAS MALAYO</v>
          </cell>
          <cell r="R159" t="str">
            <v>DS</v>
          </cell>
          <cell r="S159" t="str">
            <v>8:00 - 5:00</v>
          </cell>
          <cell r="T159" t="str">
            <v>Permanent</v>
          </cell>
        </row>
        <row r="160">
          <cell r="A160" t="str">
            <v>13-0389</v>
          </cell>
          <cell r="B160" t="str">
            <v>Mantuano, Maricar R.</v>
          </cell>
          <cell r="C160" t="str">
            <v>F</v>
          </cell>
          <cell r="D160">
            <v>2013</v>
          </cell>
          <cell r="E160">
            <v>7</v>
          </cell>
          <cell r="F160">
            <v>1</v>
          </cell>
          <cell r="G160">
            <v>1</v>
          </cell>
          <cell r="J160" t="str">
            <v>Assistant Manager</v>
          </cell>
          <cell r="K160" t="str">
            <v>FAS</v>
          </cell>
          <cell r="L160" t="str">
            <v>PDC (Production Design Center)</v>
          </cell>
          <cell r="M160" t="str">
            <v>Production Design Center</v>
          </cell>
          <cell r="N160" t="str">
            <v>Production Design Center</v>
          </cell>
          <cell r="O160" t="str">
            <v>N/A</v>
          </cell>
          <cell r="P160" t="str">
            <v>B</v>
          </cell>
          <cell r="Q160" t="str">
            <v>STA. TERESITA</v>
          </cell>
          <cell r="R160" t="str">
            <v>ADS</v>
          </cell>
          <cell r="S160" t="str">
            <v>8:00 - 5:50</v>
          </cell>
          <cell r="T160" t="str">
            <v>Permanent</v>
          </cell>
        </row>
        <row r="161">
          <cell r="A161" t="str">
            <v>13-0392</v>
          </cell>
          <cell r="B161" t="str">
            <v>Doliente, Janine F.</v>
          </cell>
          <cell r="C161" t="str">
            <v>F</v>
          </cell>
          <cell r="D161">
            <v>2013</v>
          </cell>
          <cell r="E161">
            <v>7</v>
          </cell>
          <cell r="F161">
            <v>1</v>
          </cell>
          <cell r="G161">
            <v>1</v>
          </cell>
          <cell r="J161" t="str">
            <v>Staff</v>
          </cell>
          <cell r="K161" t="str">
            <v>FAS</v>
          </cell>
          <cell r="L161" t="str">
            <v>PDC (Production Design Center)</v>
          </cell>
          <cell r="M161" t="str">
            <v>Production Design Center</v>
          </cell>
          <cell r="N161" t="str">
            <v>Production Design Center</v>
          </cell>
          <cell r="O161" t="str">
            <v>N/A</v>
          </cell>
          <cell r="P161" t="str">
            <v>B</v>
          </cell>
          <cell r="Q161" t="str">
            <v>LIPA MALAPIT</v>
          </cell>
          <cell r="R161" t="str">
            <v>DS</v>
          </cell>
          <cell r="S161" t="str">
            <v>8:00 - 5:00</v>
          </cell>
          <cell r="T161" t="str">
            <v>Permanent</v>
          </cell>
        </row>
        <row r="162">
          <cell r="A162" t="str">
            <v>13-0394</v>
          </cell>
          <cell r="B162" t="str">
            <v>Frias, Rachel Liacca A.</v>
          </cell>
          <cell r="C162" t="str">
            <v>F</v>
          </cell>
          <cell r="D162">
            <v>2013</v>
          </cell>
          <cell r="E162">
            <v>7</v>
          </cell>
          <cell r="F162">
            <v>1</v>
          </cell>
          <cell r="G162">
            <v>1</v>
          </cell>
          <cell r="J162" t="str">
            <v>Supervisor</v>
          </cell>
          <cell r="K162" t="str">
            <v>FAS</v>
          </cell>
          <cell r="L162" t="str">
            <v>PDC (Production Design Center)</v>
          </cell>
          <cell r="M162" t="str">
            <v>Production Design Center</v>
          </cell>
          <cell r="N162" t="str">
            <v>Production Design Center</v>
          </cell>
          <cell r="O162" t="str">
            <v>N/A</v>
          </cell>
          <cell r="P162" t="str">
            <v>B</v>
          </cell>
          <cell r="Q162" t="str">
            <v>LIPA MALAYO</v>
          </cell>
          <cell r="R162" t="str">
            <v>DS</v>
          </cell>
          <cell r="S162" t="str">
            <v>8:00 - 5:50</v>
          </cell>
          <cell r="T162" t="str">
            <v>Permanent</v>
          </cell>
        </row>
        <row r="163">
          <cell r="A163" t="str">
            <v>13-0398</v>
          </cell>
          <cell r="B163" t="str">
            <v>Vivar, Rona C.</v>
          </cell>
          <cell r="C163" t="str">
            <v>F</v>
          </cell>
          <cell r="D163">
            <v>2013</v>
          </cell>
          <cell r="E163">
            <v>7</v>
          </cell>
          <cell r="F163">
            <v>16</v>
          </cell>
          <cell r="G163">
            <v>1</v>
          </cell>
          <cell r="J163" t="str">
            <v>Staff</v>
          </cell>
          <cell r="K163" t="str">
            <v>FAS</v>
          </cell>
          <cell r="L163" t="str">
            <v>PROD (Production Department)</v>
          </cell>
          <cell r="M163" t="str">
            <v>Section 2</v>
          </cell>
          <cell r="N163" t="str">
            <v>Toyota Final</v>
          </cell>
          <cell r="O163" t="str">
            <v>N/A</v>
          </cell>
          <cell r="P163" t="str">
            <v>A</v>
          </cell>
          <cell r="Q163" t="str">
            <v>STA. TERESITA</v>
          </cell>
          <cell r="R163" t="str">
            <v>NS</v>
          </cell>
          <cell r="S163" t="str">
            <v>8:00 - 5:00</v>
          </cell>
          <cell r="T163" t="str">
            <v>Permanent</v>
          </cell>
        </row>
        <row r="164">
          <cell r="A164" t="str">
            <v>13-0617</v>
          </cell>
          <cell r="B164" t="str">
            <v>Soriano, Joanna Marie P.</v>
          </cell>
          <cell r="C164" t="str">
            <v>F</v>
          </cell>
          <cell r="D164">
            <v>2013</v>
          </cell>
          <cell r="E164">
            <v>9</v>
          </cell>
          <cell r="F164">
            <v>2</v>
          </cell>
          <cell r="G164">
            <v>1</v>
          </cell>
          <cell r="J164" t="str">
            <v>Junior Staff</v>
          </cell>
          <cell r="K164" t="str">
            <v>FAS</v>
          </cell>
          <cell r="L164" t="str">
            <v>PROD (Production Department)</v>
          </cell>
          <cell r="M164" t="str">
            <v>Section 6</v>
          </cell>
          <cell r="N164" t="str">
            <v>PPET Final</v>
          </cell>
          <cell r="O164" t="str">
            <v>N/A</v>
          </cell>
          <cell r="P164" t="str">
            <v>B</v>
          </cell>
          <cell r="Q164" t="str">
            <v>STO. TOMAS MALAYO</v>
          </cell>
          <cell r="R164" t="str">
            <v>NS</v>
          </cell>
          <cell r="S164" t="str">
            <v>8:00 - 5:00</v>
          </cell>
          <cell r="T164" t="str">
            <v>Permanent</v>
          </cell>
        </row>
        <row r="165">
          <cell r="A165" t="str">
            <v>13-0400</v>
          </cell>
          <cell r="B165" t="str">
            <v>Roman, Armaine Y.</v>
          </cell>
          <cell r="C165" t="str">
            <v>F</v>
          </cell>
          <cell r="D165">
            <v>2013</v>
          </cell>
          <cell r="E165">
            <v>7</v>
          </cell>
          <cell r="F165">
            <v>16</v>
          </cell>
          <cell r="G165">
            <v>1</v>
          </cell>
          <cell r="J165" t="str">
            <v>Junior Staff</v>
          </cell>
          <cell r="K165" t="str">
            <v>FAS</v>
          </cell>
          <cell r="L165" t="str">
            <v>PROD (Production Department)</v>
          </cell>
          <cell r="M165" t="str">
            <v>Section 2</v>
          </cell>
          <cell r="N165" t="str">
            <v>Toyota Final</v>
          </cell>
          <cell r="O165" t="str">
            <v>N/A</v>
          </cell>
          <cell r="P165" t="str">
            <v>A</v>
          </cell>
          <cell r="Q165" t="str">
            <v>LIPA MALAYO</v>
          </cell>
          <cell r="R165" t="str">
            <v>DS</v>
          </cell>
          <cell r="S165" t="str">
            <v>8:00 - 5:00</v>
          </cell>
          <cell r="T165" t="str">
            <v>Permanent</v>
          </cell>
        </row>
        <row r="166">
          <cell r="A166" t="str">
            <v>13-0515</v>
          </cell>
          <cell r="B166" t="str">
            <v>Afable, Ana P.</v>
          </cell>
          <cell r="C166" t="str">
            <v>F</v>
          </cell>
          <cell r="D166">
            <v>2013</v>
          </cell>
          <cell r="E166">
            <v>9</v>
          </cell>
          <cell r="F166">
            <v>2</v>
          </cell>
          <cell r="G166">
            <v>1</v>
          </cell>
          <cell r="J166" t="str">
            <v>Junior Staff</v>
          </cell>
          <cell r="K166" t="str">
            <v>FAS</v>
          </cell>
          <cell r="L166" t="str">
            <v>PROD (Production Department)</v>
          </cell>
          <cell r="M166" t="str">
            <v>Section 6</v>
          </cell>
          <cell r="N166" t="str">
            <v>Battery Final</v>
          </cell>
          <cell r="O166" t="str">
            <v>N/A</v>
          </cell>
          <cell r="P166" t="str">
            <v>B</v>
          </cell>
          <cell r="Q166" t="str">
            <v>LIPA MALAYO</v>
          </cell>
          <cell r="R166" t="str">
            <v>NS</v>
          </cell>
          <cell r="S166" t="str">
            <v>8:00 - 5:00</v>
          </cell>
          <cell r="T166" t="str">
            <v>Permanent</v>
          </cell>
        </row>
        <row r="167">
          <cell r="A167" t="str">
            <v>13-0404</v>
          </cell>
          <cell r="B167" t="str">
            <v>Endozo, Loriebel M.</v>
          </cell>
          <cell r="C167" t="str">
            <v>F</v>
          </cell>
          <cell r="D167">
            <v>2013</v>
          </cell>
          <cell r="E167">
            <v>7</v>
          </cell>
          <cell r="F167">
            <v>16</v>
          </cell>
          <cell r="G167">
            <v>1</v>
          </cell>
          <cell r="J167" t="str">
            <v>Associate</v>
          </cell>
          <cell r="K167" t="str">
            <v>FAS</v>
          </cell>
          <cell r="L167" t="str">
            <v>PROD (Production Department)</v>
          </cell>
          <cell r="M167" t="str">
            <v>Section 1</v>
          </cell>
          <cell r="N167" t="str">
            <v>Suzuki Final</v>
          </cell>
          <cell r="O167" t="str">
            <v>N/A</v>
          </cell>
          <cell r="P167" t="str">
            <v>A</v>
          </cell>
          <cell r="Q167" t="str">
            <v>LIPA MALAPIT</v>
          </cell>
          <cell r="R167" t="str">
            <v>DS</v>
          </cell>
          <cell r="S167" t="str">
            <v>8:00 - 5:00</v>
          </cell>
          <cell r="T167" t="str">
            <v>Permanent</v>
          </cell>
        </row>
        <row r="168">
          <cell r="A168" t="str">
            <v>13-0405</v>
          </cell>
          <cell r="B168" t="str">
            <v>Sanchez, Maricel S.</v>
          </cell>
          <cell r="C168" t="str">
            <v>F</v>
          </cell>
          <cell r="D168">
            <v>2013</v>
          </cell>
          <cell r="E168">
            <v>7</v>
          </cell>
          <cell r="F168">
            <v>16</v>
          </cell>
          <cell r="G168">
            <v>1</v>
          </cell>
          <cell r="J168" t="str">
            <v>Junior Staff</v>
          </cell>
          <cell r="K168" t="str">
            <v>FAS</v>
          </cell>
          <cell r="L168" t="str">
            <v>PROD (Production Department)</v>
          </cell>
          <cell r="M168" t="str">
            <v>Section 1</v>
          </cell>
          <cell r="N168" t="str">
            <v>Suzuki Final</v>
          </cell>
          <cell r="O168" t="str">
            <v>N/A</v>
          </cell>
          <cell r="P168" t="str">
            <v>A</v>
          </cell>
          <cell r="Q168" t="str">
            <v>ROSARIO</v>
          </cell>
          <cell r="R168" t="str">
            <v>NS</v>
          </cell>
          <cell r="S168" t="str">
            <v>8:00 - 5:00</v>
          </cell>
          <cell r="T168" t="str">
            <v>Permanent</v>
          </cell>
        </row>
        <row r="169">
          <cell r="A169" t="str">
            <v>13-0408</v>
          </cell>
          <cell r="B169" t="str">
            <v>Diaz, Geraldine F.</v>
          </cell>
          <cell r="C169" t="str">
            <v>F</v>
          </cell>
          <cell r="D169">
            <v>2013</v>
          </cell>
          <cell r="E169">
            <v>7</v>
          </cell>
          <cell r="F169">
            <v>16</v>
          </cell>
          <cell r="G169">
            <v>1</v>
          </cell>
          <cell r="J169" t="str">
            <v>Junior Staff</v>
          </cell>
          <cell r="K169" t="str">
            <v>FAS</v>
          </cell>
          <cell r="L169" t="str">
            <v>PDC (Production Design Center)</v>
          </cell>
          <cell r="M169" t="str">
            <v>Production Design Center</v>
          </cell>
          <cell r="N169" t="str">
            <v>Production Design Center</v>
          </cell>
          <cell r="O169" t="str">
            <v>N/A</v>
          </cell>
          <cell r="P169" t="str">
            <v>B</v>
          </cell>
          <cell r="Q169" t="str">
            <v>SAN LUCAS</v>
          </cell>
          <cell r="R169" t="str">
            <v>DS</v>
          </cell>
          <cell r="S169" t="str">
            <v>8:00 - 5:00</v>
          </cell>
          <cell r="T169" t="str">
            <v>Permanent</v>
          </cell>
        </row>
        <row r="170">
          <cell r="A170" t="str">
            <v>13-0409</v>
          </cell>
          <cell r="B170" t="str">
            <v>Lasac, Jerlyn O.</v>
          </cell>
          <cell r="C170" t="str">
            <v>F</v>
          </cell>
          <cell r="D170">
            <v>2013</v>
          </cell>
          <cell r="E170">
            <v>7</v>
          </cell>
          <cell r="F170">
            <v>16</v>
          </cell>
          <cell r="G170">
            <v>1</v>
          </cell>
          <cell r="J170" t="str">
            <v>Associate</v>
          </cell>
          <cell r="K170" t="str">
            <v>FAS</v>
          </cell>
          <cell r="L170" t="str">
            <v>PROD (Production Department)</v>
          </cell>
          <cell r="M170" t="str">
            <v>Section 5</v>
          </cell>
          <cell r="N170" t="str">
            <v>Honda Initial</v>
          </cell>
          <cell r="O170" t="str">
            <v>N/A</v>
          </cell>
          <cell r="P170" t="str">
            <v>B</v>
          </cell>
          <cell r="Q170" t="str">
            <v>LIPA MALAPIT</v>
          </cell>
          <cell r="R170" t="str">
            <v>DS</v>
          </cell>
          <cell r="S170" t="str">
            <v>8:00 - 5:00</v>
          </cell>
          <cell r="T170" t="str">
            <v>Permanent</v>
          </cell>
        </row>
        <row r="171">
          <cell r="A171" t="str">
            <v>13-0410</v>
          </cell>
          <cell r="B171" t="str">
            <v>Rasay, Rhoan J.</v>
          </cell>
          <cell r="C171" t="str">
            <v>F</v>
          </cell>
          <cell r="D171">
            <v>2013</v>
          </cell>
          <cell r="E171">
            <v>7</v>
          </cell>
          <cell r="F171">
            <v>16</v>
          </cell>
          <cell r="G171">
            <v>1</v>
          </cell>
          <cell r="J171" t="str">
            <v>Junior Staff</v>
          </cell>
          <cell r="K171" t="str">
            <v>FAS</v>
          </cell>
          <cell r="L171" t="str">
            <v>PROD (Production Department)</v>
          </cell>
          <cell r="M171" t="str">
            <v>Section 1</v>
          </cell>
          <cell r="N171" t="str">
            <v>Suzuki Final</v>
          </cell>
          <cell r="O171" t="str">
            <v>N/A</v>
          </cell>
          <cell r="P171" t="str">
            <v>A</v>
          </cell>
          <cell r="Q171" t="str">
            <v>LIPA MALAPIT</v>
          </cell>
          <cell r="R171" t="str">
            <v>NS</v>
          </cell>
          <cell r="S171" t="str">
            <v>8:00 - 5:00</v>
          </cell>
          <cell r="T171" t="str">
            <v>Permanent</v>
          </cell>
        </row>
        <row r="172">
          <cell r="A172" t="str">
            <v>13-0411</v>
          </cell>
          <cell r="B172" t="str">
            <v>Soriano, Nelie I.</v>
          </cell>
          <cell r="C172" t="str">
            <v>F</v>
          </cell>
          <cell r="D172">
            <v>2013</v>
          </cell>
          <cell r="E172">
            <v>7</v>
          </cell>
          <cell r="F172">
            <v>16</v>
          </cell>
          <cell r="G172">
            <v>1</v>
          </cell>
          <cell r="J172" t="str">
            <v>Associate</v>
          </cell>
          <cell r="K172" t="str">
            <v>FAS</v>
          </cell>
          <cell r="L172" t="str">
            <v>PROD (Production Department)</v>
          </cell>
          <cell r="M172" t="str">
            <v>Section 3</v>
          </cell>
          <cell r="N172" t="str">
            <v>Daihatsu Final</v>
          </cell>
          <cell r="O172" t="str">
            <v>N/A</v>
          </cell>
          <cell r="P172" t="str">
            <v>A</v>
          </cell>
          <cell r="Q172" t="str">
            <v>ROSARIO</v>
          </cell>
          <cell r="R172" t="str">
            <v>NS</v>
          </cell>
          <cell r="S172" t="str">
            <v>8:00 - 5:00</v>
          </cell>
          <cell r="T172" t="str">
            <v>Permanent</v>
          </cell>
        </row>
        <row r="173">
          <cell r="A173" t="str">
            <v>13-0412</v>
          </cell>
          <cell r="B173" t="str">
            <v>Herrera, Rita M.</v>
          </cell>
          <cell r="C173" t="str">
            <v>F</v>
          </cell>
          <cell r="D173">
            <v>2013</v>
          </cell>
          <cell r="E173">
            <v>7</v>
          </cell>
          <cell r="F173">
            <v>16</v>
          </cell>
          <cell r="G173">
            <v>1</v>
          </cell>
          <cell r="J173" t="str">
            <v>Associate</v>
          </cell>
          <cell r="K173" t="str">
            <v>FAS</v>
          </cell>
          <cell r="L173" t="str">
            <v>PROD (Production Department)</v>
          </cell>
          <cell r="M173" t="str">
            <v>Section 1</v>
          </cell>
          <cell r="N173" t="str">
            <v>Suzuki Final</v>
          </cell>
          <cell r="O173" t="str">
            <v>N/A</v>
          </cell>
          <cell r="P173" t="str">
            <v>A</v>
          </cell>
          <cell r="Q173" t="str">
            <v>LIPA MALAPIT</v>
          </cell>
          <cell r="R173" t="str">
            <v>DS</v>
          </cell>
          <cell r="S173" t="str">
            <v>8:00 - 5:00</v>
          </cell>
          <cell r="T173" t="str">
            <v>Permanent</v>
          </cell>
        </row>
        <row r="174">
          <cell r="A174" t="str">
            <v>13-0761</v>
          </cell>
          <cell r="B174" t="str">
            <v>Mendoza, Regine M.</v>
          </cell>
          <cell r="C174" t="str">
            <v>F</v>
          </cell>
          <cell r="D174">
            <v>2013</v>
          </cell>
          <cell r="E174">
            <v>10</v>
          </cell>
          <cell r="F174">
            <v>1</v>
          </cell>
          <cell r="G174">
            <v>1</v>
          </cell>
          <cell r="J174" t="str">
            <v>Junior Staff</v>
          </cell>
          <cell r="K174" t="str">
            <v>FAS</v>
          </cell>
          <cell r="L174" t="str">
            <v>PROD (Production Department)</v>
          </cell>
          <cell r="M174" t="str">
            <v>Section 6</v>
          </cell>
          <cell r="N174" t="str">
            <v>PPET Final</v>
          </cell>
          <cell r="O174" t="str">
            <v>N/A</v>
          </cell>
          <cell r="P174" t="str">
            <v>B</v>
          </cell>
          <cell r="Q174" t="str">
            <v>STA. TERESITA</v>
          </cell>
          <cell r="R174" t="str">
            <v>DS</v>
          </cell>
          <cell r="S174" t="str">
            <v>8:00 - 5:00</v>
          </cell>
          <cell r="T174" t="str">
            <v>Permanent</v>
          </cell>
        </row>
        <row r="175">
          <cell r="A175" t="str">
            <v>13-0416</v>
          </cell>
          <cell r="B175" t="str">
            <v>Balmes, Jennifer A.</v>
          </cell>
          <cell r="C175" t="str">
            <v>F</v>
          </cell>
          <cell r="D175">
            <v>2013</v>
          </cell>
          <cell r="E175">
            <v>7</v>
          </cell>
          <cell r="F175">
            <v>16</v>
          </cell>
          <cell r="G175">
            <v>1</v>
          </cell>
          <cell r="J175" t="str">
            <v>Staff</v>
          </cell>
          <cell r="K175" t="str">
            <v>FAS</v>
          </cell>
          <cell r="L175" t="str">
            <v>QA (Quality Assurance Department)</v>
          </cell>
          <cell r="M175" t="str">
            <v>Quality Assurance</v>
          </cell>
          <cell r="N175" t="str">
            <v>QA-Final (Mass Pro)</v>
          </cell>
          <cell r="O175" t="str">
            <v>N/A</v>
          </cell>
          <cell r="P175" t="str">
            <v>A</v>
          </cell>
          <cell r="Q175" t="str">
            <v>STO. TOMAS MALAPIT</v>
          </cell>
          <cell r="R175" t="str">
            <v>DS</v>
          </cell>
          <cell r="S175" t="str">
            <v>8:00 - 5:00</v>
          </cell>
          <cell r="T175" t="str">
            <v>Permanent</v>
          </cell>
        </row>
        <row r="176">
          <cell r="A176" t="str">
            <v>13-0419</v>
          </cell>
          <cell r="B176" t="str">
            <v>Micosa, Jessica M.</v>
          </cell>
          <cell r="C176" t="str">
            <v>F</v>
          </cell>
          <cell r="D176">
            <v>2013</v>
          </cell>
          <cell r="E176">
            <v>7</v>
          </cell>
          <cell r="F176">
            <v>16</v>
          </cell>
          <cell r="G176">
            <v>1</v>
          </cell>
          <cell r="J176" t="str">
            <v>Junior Staff</v>
          </cell>
          <cell r="K176" t="str">
            <v>FAS</v>
          </cell>
          <cell r="L176" t="str">
            <v>PDC (Production Design Center)</v>
          </cell>
          <cell r="M176" t="str">
            <v>Production Design Center</v>
          </cell>
          <cell r="N176" t="str">
            <v>Production Design Center</v>
          </cell>
          <cell r="O176" t="str">
            <v>N/A</v>
          </cell>
          <cell r="P176" t="str">
            <v>B</v>
          </cell>
          <cell r="Q176" t="str">
            <v>STO. TOMAS MALAPIT</v>
          </cell>
          <cell r="R176" t="str">
            <v>DS</v>
          </cell>
          <cell r="S176" t="str">
            <v>8:00 - 5:00</v>
          </cell>
          <cell r="T176" t="str">
            <v>Permanent</v>
          </cell>
        </row>
        <row r="177">
          <cell r="A177" t="str">
            <v>13-0420</v>
          </cell>
          <cell r="B177" t="str">
            <v>Delen, Cynthia P.</v>
          </cell>
          <cell r="C177" t="str">
            <v>F</v>
          </cell>
          <cell r="D177">
            <v>2013</v>
          </cell>
          <cell r="E177">
            <v>7</v>
          </cell>
          <cell r="F177">
            <v>16</v>
          </cell>
          <cell r="G177">
            <v>1</v>
          </cell>
          <cell r="J177" t="str">
            <v>Junior Staff</v>
          </cell>
          <cell r="K177" t="str">
            <v>FAS</v>
          </cell>
          <cell r="L177" t="str">
            <v>QA (Quality Assurance Department)</v>
          </cell>
          <cell r="M177" t="str">
            <v>Quality Management</v>
          </cell>
          <cell r="N177" t="str">
            <v>QM-SQM</v>
          </cell>
          <cell r="O177" t="str">
            <v>N/A</v>
          </cell>
          <cell r="P177" t="str">
            <v>B</v>
          </cell>
          <cell r="Q177" t="str">
            <v>ROSARIO</v>
          </cell>
          <cell r="R177" t="str">
            <v>DS</v>
          </cell>
          <cell r="S177" t="str">
            <v>8:00 - 5:00</v>
          </cell>
          <cell r="T177" t="str">
            <v>Permanent</v>
          </cell>
        </row>
        <row r="178">
          <cell r="A178" t="str">
            <v>13-0422</v>
          </cell>
          <cell r="B178" t="str">
            <v>Cometa, Elsa G.</v>
          </cell>
          <cell r="C178" t="str">
            <v>F</v>
          </cell>
          <cell r="D178">
            <v>2013</v>
          </cell>
          <cell r="E178">
            <v>7</v>
          </cell>
          <cell r="F178">
            <v>16</v>
          </cell>
          <cell r="G178">
            <v>1</v>
          </cell>
          <cell r="J178" t="str">
            <v>Staff</v>
          </cell>
          <cell r="K178" t="str">
            <v>FAS</v>
          </cell>
          <cell r="L178" t="str">
            <v>PROD (Production Department)</v>
          </cell>
          <cell r="M178" t="str">
            <v>Section 1</v>
          </cell>
          <cell r="N178" t="str">
            <v>Suzuki Final</v>
          </cell>
          <cell r="O178" t="str">
            <v>N/A</v>
          </cell>
          <cell r="P178" t="str">
            <v>A</v>
          </cell>
          <cell r="Q178" t="str">
            <v>IBAAN</v>
          </cell>
          <cell r="R178" t="str">
            <v>NS</v>
          </cell>
          <cell r="S178" t="str">
            <v>8:00 - 5:00</v>
          </cell>
          <cell r="T178" t="str">
            <v>Permanent</v>
          </cell>
        </row>
        <row r="179">
          <cell r="A179" t="str">
            <v>13-0423</v>
          </cell>
          <cell r="B179" t="str">
            <v>Indecio, Jeziel B.</v>
          </cell>
          <cell r="C179" t="str">
            <v>F</v>
          </cell>
          <cell r="D179">
            <v>2013</v>
          </cell>
          <cell r="E179">
            <v>7</v>
          </cell>
          <cell r="F179">
            <v>16</v>
          </cell>
          <cell r="G179">
            <v>1</v>
          </cell>
          <cell r="J179" t="str">
            <v>Supervisor</v>
          </cell>
          <cell r="K179" t="str">
            <v>FAS</v>
          </cell>
          <cell r="L179" t="str">
            <v>PROD (Production Department)</v>
          </cell>
          <cell r="M179" t="str">
            <v>Section 1</v>
          </cell>
          <cell r="N179" t="str">
            <v>Suzuki Initial</v>
          </cell>
          <cell r="O179" t="str">
            <v>N/A</v>
          </cell>
          <cell r="P179" t="str">
            <v>A</v>
          </cell>
          <cell r="Q179" t="str">
            <v>ROSARIO</v>
          </cell>
          <cell r="R179" t="str">
            <v>NS</v>
          </cell>
          <cell r="S179" t="str">
            <v>8:00 - 5:00</v>
          </cell>
          <cell r="T179" t="str">
            <v>Permanent</v>
          </cell>
        </row>
        <row r="180">
          <cell r="A180" t="str">
            <v>13-00892</v>
          </cell>
          <cell r="B180" t="str">
            <v>Magtibay, Shiela Marie G.</v>
          </cell>
          <cell r="C180" t="str">
            <v>F</v>
          </cell>
          <cell r="D180">
            <v>2013</v>
          </cell>
          <cell r="E180">
            <v>11</v>
          </cell>
          <cell r="F180">
            <v>4</v>
          </cell>
          <cell r="G180">
            <v>1</v>
          </cell>
          <cell r="J180" t="str">
            <v>Associate</v>
          </cell>
          <cell r="K180" t="str">
            <v>FAS</v>
          </cell>
          <cell r="L180" t="str">
            <v>PROD (Production Department)</v>
          </cell>
          <cell r="M180" t="str">
            <v>Section 6</v>
          </cell>
          <cell r="N180" t="str">
            <v>PPET Final</v>
          </cell>
          <cell r="O180" t="str">
            <v>N/A</v>
          </cell>
          <cell r="P180" t="str">
            <v>B</v>
          </cell>
          <cell r="Q180" t="str">
            <v>LIPA MALAPIT</v>
          </cell>
          <cell r="R180" t="str">
            <v>DS</v>
          </cell>
          <cell r="S180" t="str">
            <v>8:00 - 5:00</v>
          </cell>
          <cell r="T180" t="str">
            <v>Permanent</v>
          </cell>
        </row>
        <row r="181">
          <cell r="A181" t="str">
            <v>13-0426</v>
          </cell>
          <cell r="B181" t="str">
            <v>Torano, Gold R.</v>
          </cell>
          <cell r="C181" t="str">
            <v>F</v>
          </cell>
          <cell r="D181">
            <v>2013</v>
          </cell>
          <cell r="E181">
            <v>7</v>
          </cell>
          <cell r="F181">
            <v>16</v>
          </cell>
          <cell r="G181">
            <v>1</v>
          </cell>
          <cell r="J181" t="str">
            <v>Staff</v>
          </cell>
          <cell r="K181" t="str">
            <v>FAS</v>
          </cell>
          <cell r="L181" t="str">
            <v>PROD (Production Department)</v>
          </cell>
          <cell r="M181" t="str">
            <v>Section 3</v>
          </cell>
          <cell r="N181" t="str">
            <v>Daihatsu Final</v>
          </cell>
          <cell r="O181" t="str">
            <v>N/A</v>
          </cell>
          <cell r="P181" t="str">
            <v>B</v>
          </cell>
          <cell r="Q181" t="str">
            <v>ROSARIO</v>
          </cell>
          <cell r="R181" t="str">
            <v>DS</v>
          </cell>
          <cell r="S181" t="str">
            <v>8:00 - 5:00</v>
          </cell>
          <cell r="T181" t="str">
            <v>Permanent</v>
          </cell>
        </row>
        <row r="182">
          <cell r="A182" t="str">
            <v>13-0430</v>
          </cell>
          <cell r="B182" t="str">
            <v>Masapol, Janeva F.</v>
          </cell>
          <cell r="C182" t="str">
            <v>F</v>
          </cell>
          <cell r="D182">
            <v>2013</v>
          </cell>
          <cell r="E182">
            <v>7</v>
          </cell>
          <cell r="F182">
            <v>16</v>
          </cell>
          <cell r="G182">
            <v>1</v>
          </cell>
          <cell r="J182" t="str">
            <v>Junior Staff</v>
          </cell>
          <cell r="K182" t="str">
            <v>FAS</v>
          </cell>
          <cell r="L182" t="str">
            <v>QA (Quality Assurance Department)</v>
          </cell>
          <cell r="M182" t="str">
            <v>Quality Control</v>
          </cell>
          <cell r="N182" t="str">
            <v>QC I-ALERT</v>
          </cell>
          <cell r="O182" t="str">
            <v>N/A</v>
          </cell>
          <cell r="P182" t="str">
            <v>B</v>
          </cell>
          <cell r="Q182" t="str">
            <v>ROSARIO</v>
          </cell>
          <cell r="R182" t="str">
            <v>NS</v>
          </cell>
          <cell r="S182" t="str">
            <v>8:00 - 5:00</v>
          </cell>
          <cell r="T182" t="str">
            <v>Permanent</v>
          </cell>
        </row>
        <row r="183">
          <cell r="A183" t="str">
            <v>13-00894</v>
          </cell>
          <cell r="B183" t="str">
            <v>Manalo, Rose Ann A.</v>
          </cell>
          <cell r="C183" t="str">
            <v>F</v>
          </cell>
          <cell r="D183">
            <v>2013</v>
          </cell>
          <cell r="E183">
            <v>11</v>
          </cell>
          <cell r="F183">
            <v>4</v>
          </cell>
          <cell r="G183">
            <v>1</v>
          </cell>
          <cell r="J183" t="str">
            <v>Supervisor</v>
          </cell>
          <cell r="K183" t="str">
            <v>FAS</v>
          </cell>
          <cell r="L183" t="str">
            <v>PROD (Production Department)</v>
          </cell>
          <cell r="M183" t="str">
            <v>Section 6</v>
          </cell>
          <cell r="N183" t="str">
            <v>PPET Final</v>
          </cell>
          <cell r="O183" t="str">
            <v>N/A</v>
          </cell>
          <cell r="P183" t="str">
            <v>B</v>
          </cell>
          <cell r="Q183" t="str">
            <v>LIPA MALAPIT</v>
          </cell>
          <cell r="R183" t="str">
            <v>DS</v>
          </cell>
          <cell r="S183" t="str">
            <v>8:00 - 5:00</v>
          </cell>
          <cell r="T183" t="str">
            <v>Permanent</v>
          </cell>
        </row>
        <row r="184">
          <cell r="A184" t="str">
            <v>13-0434</v>
          </cell>
          <cell r="B184" t="str">
            <v>Fabrero, Roselyn S.</v>
          </cell>
          <cell r="C184" t="str">
            <v>F</v>
          </cell>
          <cell r="D184">
            <v>2013</v>
          </cell>
          <cell r="E184">
            <v>7</v>
          </cell>
          <cell r="F184">
            <v>16</v>
          </cell>
          <cell r="G184">
            <v>1</v>
          </cell>
          <cell r="J184" t="str">
            <v>Junior Staff</v>
          </cell>
          <cell r="K184" t="str">
            <v>FAS</v>
          </cell>
          <cell r="L184" t="str">
            <v>PROD (Production Department)</v>
          </cell>
          <cell r="M184" t="str">
            <v>Section 1</v>
          </cell>
          <cell r="N184" t="str">
            <v>Suzuki Final</v>
          </cell>
          <cell r="O184" t="str">
            <v>N/A</v>
          </cell>
          <cell r="P184" t="str">
            <v>A</v>
          </cell>
          <cell r="Q184" t="str">
            <v>LIPA MALAPIT</v>
          </cell>
          <cell r="R184" t="str">
            <v>NS</v>
          </cell>
          <cell r="S184" t="str">
            <v>8:00 - 5:00</v>
          </cell>
          <cell r="T184" t="str">
            <v>Permanent</v>
          </cell>
        </row>
        <row r="185">
          <cell r="A185" t="str">
            <v>13-0437</v>
          </cell>
          <cell r="B185" t="str">
            <v>Comia, Maricris D.</v>
          </cell>
          <cell r="C185" t="str">
            <v>F</v>
          </cell>
          <cell r="D185">
            <v>2013</v>
          </cell>
          <cell r="E185">
            <v>7</v>
          </cell>
          <cell r="F185">
            <v>16</v>
          </cell>
          <cell r="G185">
            <v>1</v>
          </cell>
          <cell r="J185" t="str">
            <v>Staff</v>
          </cell>
          <cell r="K185" t="str">
            <v>FAS</v>
          </cell>
          <cell r="L185" t="str">
            <v>PROD (Production Department)</v>
          </cell>
          <cell r="M185" t="str">
            <v>Section 3</v>
          </cell>
          <cell r="N185" t="str">
            <v>Daihatsu Final</v>
          </cell>
          <cell r="O185" t="str">
            <v>N/A</v>
          </cell>
          <cell r="P185" t="str">
            <v>B</v>
          </cell>
          <cell r="Q185" t="str">
            <v>PADRE GARCIA</v>
          </cell>
          <cell r="R185" t="str">
            <v>NS</v>
          </cell>
          <cell r="S185" t="str">
            <v>8:00 - 5:00</v>
          </cell>
          <cell r="T185" t="str">
            <v>Permanent</v>
          </cell>
        </row>
        <row r="186">
          <cell r="A186" t="str">
            <v>14-01283</v>
          </cell>
          <cell r="B186" t="str">
            <v>Florante, Khea R.</v>
          </cell>
          <cell r="C186" t="str">
            <v>F</v>
          </cell>
          <cell r="D186">
            <v>2014</v>
          </cell>
          <cell r="E186">
            <v>1</v>
          </cell>
          <cell r="F186">
            <v>2</v>
          </cell>
          <cell r="G186">
            <v>1</v>
          </cell>
          <cell r="J186" t="str">
            <v>Junior Staff</v>
          </cell>
          <cell r="K186" t="str">
            <v>FAS</v>
          </cell>
          <cell r="L186" t="str">
            <v>PE (Production Engineering Department)</v>
          </cell>
          <cell r="M186" t="str">
            <v>AME</v>
          </cell>
          <cell r="N186" t="str">
            <v>PE-Final ( AME )</v>
          </cell>
          <cell r="O186" t="str">
            <v>N/A</v>
          </cell>
          <cell r="P186" t="str">
            <v>A</v>
          </cell>
          <cell r="Q186" t="str">
            <v>STO. TOMAS MALAYO</v>
          </cell>
          <cell r="R186" t="str">
            <v>ADS</v>
          </cell>
          <cell r="S186" t="str">
            <v>8:00 - 5:00</v>
          </cell>
          <cell r="T186" t="str">
            <v>Permanent</v>
          </cell>
        </row>
        <row r="187">
          <cell r="A187" t="str">
            <v>13-0439</v>
          </cell>
          <cell r="B187" t="str">
            <v>De Torres, Andrew M.</v>
          </cell>
          <cell r="C187" t="str">
            <v>M</v>
          </cell>
          <cell r="D187">
            <v>2013</v>
          </cell>
          <cell r="E187">
            <v>7</v>
          </cell>
          <cell r="F187">
            <v>16</v>
          </cell>
          <cell r="G187">
            <v>1</v>
          </cell>
          <cell r="J187" t="str">
            <v>Staff</v>
          </cell>
          <cell r="K187" t="str">
            <v>FAS</v>
          </cell>
          <cell r="L187" t="str">
            <v>EQD (Equipment Department)</v>
          </cell>
          <cell r="M187" t="str">
            <v>Equipment Engineering</v>
          </cell>
          <cell r="N187" t="str">
            <v>Fabrication</v>
          </cell>
          <cell r="O187" t="str">
            <v>N/A</v>
          </cell>
          <cell r="P187" t="str">
            <v>A</v>
          </cell>
          <cell r="Q187" t="str">
            <v>LIPA MALAPIT</v>
          </cell>
          <cell r="R187" t="str">
            <v>DS</v>
          </cell>
          <cell r="S187" t="str">
            <v>8:00 - 5:00</v>
          </cell>
          <cell r="T187" t="str">
            <v>Permanent</v>
          </cell>
        </row>
        <row r="188">
          <cell r="A188" t="str">
            <v>13-00902</v>
          </cell>
          <cell r="B188" t="str">
            <v>Montoya, Christine J.</v>
          </cell>
          <cell r="C188" t="str">
            <v>F</v>
          </cell>
          <cell r="D188">
            <v>2013</v>
          </cell>
          <cell r="E188">
            <v>11</v>
          </cell>
          <cell r="F188">
            <v>4</v>
          </cell>
          <cell r="G188">
            <v>1</v>
          </cell>
          <cell r="J188" t="str">
            <v>Junior Staff</v>
          </cell>
          <cell r="K188" t="str">
            <v>FAS</v>
          </cell>
          <cell r="L188" t="str">
            <v>PROD (Production Department)</v>
          </cell>
          <cell r="M188" t="str">
            <v>Section 6</v>
          </cell>
          <cell r="N188" t="str">
            <v>PPET Final</v>
          </cell>
          <cell r="O188" t="str">
            <v>N/A</v>
          </cell>
          <cell r="P188" t="str">
            <v>B</v>
          </cell>
          <cell r="Q188" t="str">
            <v>LIPA MALAYO</v>
          </cell>
          <cell r="R188" t="str">
            <v>DS</v>
          </cell>
          <cell r="S188" t="str">
            <v>8:00 - 5:00</v>
          </cell>
          <cell r="T188" t="str">
            <v>Permanent</v>
          </cell>
        </row>
        <row r="189">
          <cell r="A189" t="str">
            <v>14-01716</v>
          </cell>
          <cell r="B189" t="str">
            <v>Villareal, Rose Angelyn A.</v>
          </cell>
          <cell r="C189" t="str">
            <v>F</v>
          </cell>
          <cell r="D189">
            <v>2014</v>
          </cell>
          <cell r="E189">
            <v>3</v>
          </cell>
          <cell r="F189">
            <v>1</v>
          </cell>
          <cell r="G189">
            <v>1</v>
          </cell>
          <cell r="J189" t="str">
            <v>Junior Staff</v>
          </cell>
          <cell r="K189" t="str">
            <v>FAS</v>
          </cell>
          <cell r="L189" t="str">
            <v>PE (Production Engineering Department)</v>
          </cell>
          <cell r="M189" t="str">
            <v>AME</v>
          </cell>
          <cell r="N189" t="str">
            <v>PE-Final ( AME )</v>
          </cell>
          <cell r="O189" t="str">
            <v>N/A</v>
          </cell>
          <cell r="P189" t="str">
            <v>B</v>
          </cell>
          <cell r="Q189" t="str">
            <v>ROSARIO</v>
          </cell>
          <cell r="R189" t="str">
            <v>ADS</v>
          </cell>
          <cell r="S189" t="str">
            <v>8:00 - 5:00</v>
          </cell>
          <cell r="T189" t="str">
            <v>Permanent</v>
          </cell>
        </row>
        <row r="190">
          <cell r="A190" t="str">
            <v>13-0442</v>
          </cell>
          <cell r="B190" t="str">
            <v>Esquillo, Jinky A.</v>
          </cell>
          <cell r="C190" t="str">
            <v>F</v>
          </cell>
          <cell r="D190">
            <v>2013</v>
          </cell>
          <cell r="E190">
            <v>7</v>
          </cell>
          <cell r="F190">
            <v>16</v>
          </cell>
          <cell r="G190">
            <v>1</v>
          </cell>
          <cell r="J190" t="str">
            <v>Junior Staff</v>
          </cell>
          <cell r="K190" t="str">
            <v>FAS</v>
          </cell>
          <cell r="L190" t="str">
            <v>EQD (Equipment Department)</v>
          </cell>
          <cell r="M190" t="str">
            <v>Equipment Engineering</v>
          </cell>
          <cell r="N190" t="str">
            <v>Fabrication</v>
          </cell>
          <cell r="O190" t="str">
            <v>N/A</v>
          </cell>
          <cell r="P190" t="str">
            <v>A</v>
          </cell>
          <cell r="Q190" t="str">
            <v>BATANGAS</v>
          </cell>
          <cell r="R190" t="str">
            <v>DS</v>
          </cell>
          <cell r="S190" t="str">
            <v>8:00 - 5:00</v>
          </cell>
          <cell r="T190" t="str">
            <v>Permanent</v>
          </cell>
        </row>
        <row r="191">
          <cell r="A191" t="str">
            <v>13-0446</v>
          </cell>
          <cell r="B191" t="str">
            <v>Ibana, Gemlet D.</v>
          </cell>
          <cell r="C191" t="str">
            <v>F</v>
          </cell>
          <cell r="D191">
            <v>2013</v>
          </cell>
          <cell r="E191">
            <v>7</v>
          </cell>
          <cell r="F191">
            <v>16</v>
          </cell>
          <cell r="G191">
            <v>1</v>
          </cell>
          <cell r="J191" t="str">
            <v>Supervisor</v>
          </cell>
          <cell r="K191" t="str">
            <v>FAS</v>
          </cell>
          <cell r="L191" t="str">
            <v>IT (Information Technology Department)</v>
          </cell>
          <cell r="M191" t="str">
            <v>Information Technology</v>
          </cell>
          <cell r="N191" t="str">
            <v>Information Technology</v>
          </cell>
          <cell r="O191" t="str">
            <v>N/A</v>
          </cell>
          <cell r="P191" t="str">
            <v>B</v>
          </cell>
          <cell r="Q191" t="str">
            <v>IBAAN</v>
          </cell>
          <cell r="R191" t="str">
            <v>DS</v>
          </cell>
          <cell r="S191" t="str">
            <v>8:00 - 5:00</v>
          </cell>
          <cell r="T191" t="str">
            <v>Permanent</v>
          </cell>
        </row>
        <row r="192">
          <cell r="A192" t="str">
            <v>13-0448</v>
          </cell>
          <cell r="B192" t="str">
            <v>Namuco, Leah C.</v>
          </cell>
          <cell r="C192" t="str">
            <v>F</v>
          </cell>
          <cell r="D192">
            <v>2013</v>
          </cell>
          <cell r="E192">
            <v>7</v>
          </cell>
          <cell r="F192">
            <v>16</v>
          </cell>
          <cell r="G192">
            <v>1</v>
          </cell>
          <cell r="J192" t="str">
            <v>Staff</v>
          </cell>
          <cell r="K192" t="str">
            <v>FAS</v>
          </cell>
          <cell r="L192" t="str">
            <v>PROD (Production Department)</v>
          </cell>
          <cell r="M192" t="str">
            <v>Section 2</v>
          </cell>
          <cell r="N192" t="str">
            <v>Toyota Initial</v>
          </cell>
          <cell r="O192" t="str">
            <v>N/A</v>
          </cell>
          <cell r="P192" t="str">
            <v>A</v>
          </cell>
          <cell r="Q192" t="str">
            <v>STO. TOMAS MALAPIT</v>
          </cell>
          <cell r="R192" t="str">
            <v>DS</v>
          </cell>
          <cell r="S192" t="str">
            <v>8:00 - 5:00</v>
          </cell>
          <cell r="T192" t="str">
            <v>Permanent</v>
          </cell>
        </row>
        <row r="193">
          <cell r="A193" t="str">
            <v>13-0449</v>
          </cell>
          <cell r="B193" t="str">
            <v>Bagui, Pamela Jean R.</v>
          </cell>
          <cell r="C193" t="str">
            <v>F</v>
          </cell>
          <cell r="D193">
            <v>2013</v>
          </cell>
          <cell r="E193">
            <v>7</v>
          </cell>
          <cell r="F193">
            <v>16</v>
          </cell>
          <cell r="G193">
            <v>1</v>
          </cell>
          <cell r="J193" t="str">
            <v>Staff</v>
          </cell>
          <cell r="K193" t="str">
            <v>FAS</v>
          </cell>
          <cell r="L193" t="str">
            <v>PROD (Production Department)</v>
          </cell>
          <cell r="M193" t="str">
            <v>Section 2</v>
          </cell>
          <cell r="N193" t="str">
            <v>Mazda Merge Final</v>
          </cell>
          <cell r="O193" t="str">
            <v>N/A</v>
          </cell>
          <cell r="P193" t="str">
            <v>A</v>
          </cell>
          <cell r="Q193" t="str">
            <v>ROSARIO</v>
          </cell>
          <cell r="R193" t="str">
            <v>DS</v>
          </cell>
          <cell r="S193" t="str">
            <v>8:00 - 5:00</v>
          </cell>
          <cell r="T193" t="str">
            <v>Permanent</v>
          </cell>
        </row>
        <row r="194">
          <cell r="A194" t="str">
            <v>13-0450</v>
          </cell>
          <cell r="B194" t="str">
            <v>Navarro, Marie Ellioshelle A.</v>
          </cell>
          <cell r="C194" t="str">
            <v>F</v>
          </cell>
          <cell r="D194">
            <v>2013</v>
          </cell>
          <cell r="E194">
            <v>7</v>
          </cell>
          <cell r="F194">
            <v>16</v>
          </cell>
          <cell r="G194">
            <v>1</v>
          </cell>
          <cell r="J194" t="str">
            <v>Associate</v>
          </cell>
          <cell r="K194" t="str">
            <v>FAS</v>
          </cell>
          <cell r="L194" t="str">
            <v>PROD (Production Department)</v>
          </cell>
          <cell r="M194" t="str">
            <v>Section 1</v>
          </cell>
          <cell r="N194" t="str">
            <v>Suzuki Final</v>
          </cell>
          <cell r="O194" t="str">
            <v>N/A</v>
          </cell>
          <cell r="P194" t="str">
            <v>B</v>
          </cell>
          <cell r="Q194" t="str">
            <v>STO. TOMAS MALAPIT</v>
          </cell>
          <cell r="R194" t="str">
            <v>DS</v>
          </cell>
          <cell r="S194" t="str">
            <v>8:00 - 5:00</v>
          </cell>
          <cell r="T194" t="str">
            <v>Permanent</v>
          </cell>
        </row>
        <row r="195">
          <cell r="A195" t="str">
            <v>13-00921</v>
          </cell>
          <cell r="B195" t="str">
            <v>Sangalang, Keyze D.</v>
          </cell>
          <cell r="C195" t="str">
            <v>F</v>
          </cell>
          <cell r="D195">
            <v>2013</v>
          </cell>
          <cell r="E195">
            <v>11</v>
          </cell>
          <cell r="F195">
            <v>4</v>
          </cell>
          <cell r="G195">
            <v>1</v>
          </cell>
          <cell r="J195" t="str">
            <v>Staff</v>
          </cell>
          <cell r="K195" t="str">
            <v>FAS</v>
          </cell>
          <cell r="L195" t="str">
            <v>PROD (Production Department)</v>
          </cell>
          <cell r="M195" t="str">
            <v>Section 6</v>
          </cell>
          <cell r="N195" t="str">
            <v>PPET Final</v>
          </cell>
          <cell r="O195" t="str">
            <v>N/A</v>
          </cell>
          <cell r="P195" t="str">
            <v>A</v>
          </cell>
          <cell r="Q195" t="str">
            <v>STA. TERESITA</v>
          </cell>
          <cell r="R195" t="str">
            <v>DS</v>
          </cell>
          <cell r="S195" t="str">
            <v>8:00 - 5:00</v>
          </cell>
          <cell r="T195" t="str">
            <v>Permanent</v>
          </cell>
        </row>
        <row r="196">
          <cell r="A196" t="str">
            <v>13-0454</v>
          </cell>
          <cell r="B196" t="str">
            <v>Maquinto, Rhea M.</v>
          </cell>
          <cell r="C196" t="str">
            <v>F</v>
          </cell>
          <cell r="D196">
            <v>2013</v>
          </cell>
          <cell r="E196">
            <v>7</v>
          </cell>
          <cell r="F196">
            <v>16</v>
          </cell>
          <cell r="G196">
            <v>1</v>
          </cell>
          <cell r="J196" t="str">
            <v>Junior Staff</v>
          </cell>
          <cell r="K196" t="str">
            <v>FAS</v>
          </cell>
          <cell r="L196" t="str">
            <v>QA (Quality Assurance Department)</v>
          </cell>
          <cell r="M196" t="str">
            <v>Quality Assurance</v>
          </cell>
          <cell r="N196" t="str">
            <v>QA-Final (Mass Pro)</v>
          </cell>
          <cell r="O196" t="str">
            <v>N/A</v>
          </cell>
          <cell r="P196" t="str">
            <v>B</v>
          </cell>
          <cell r="Q196" t="str">
            <v>LIPA MALAPIT</v>
          </cell>
          <cell r="R196" t="str">
            <v>DS</v>
          </cell>
          <cell r="S196" t="str">
            <v>8:00 - 5:00</v>
          </cell>
          <cell r="T196" t="str">
            <v>Permanent</v>
          </cell>
        </row>
        <row r="197">
          <cell r="A197" t="str">
            <v>13-0455</v>
          </cell>
          <cell r="B197" t="str">
            <v>Andal, Lea R.</v>
          </cell>
          <cell r="C197" t="str">
            <v>F</v>
          </cell>
          <cell r="D197">
            <v>2013</v>
          </cell>
          <cell r="E197">
            <v>7</v>
          </cell>
          <cell r="F197">
            <v>16</v>
          </cell>
          <cell r="G197">
            <v>1</v>
          </cell>
          <cell r="J197" t="str">
            <v>Staff</v>
          </cell>
          <cell r="K197" t="str">
            <v>FAS</v>
          </cell>
          <cell r="L197" t="str">
            <v>QA (Quality Assurance Department)</v>
          </cell>
          <cell r="M197" t="str">
            <v>Quality Control</v>
          </cell>
          <cell r="N197" t="str">
            <v>QC-Improvement</v>
          </cell>
          <cell r="O197" t="str">
            <v>N/A</v>
          </cell>
          <cell r="P197" t="str">
            <v>A</v>
          </cell>
          <cell r="Q197" t="str">
            <v>BATANGAS</v>
          </cell>
          <cell r="R197" t="str">
            <v>DS</v>
          </cell>
          <cell r="S197" t="str">
            <v>8:00 - 5:00</v>
          </cell>
          <cell r="T197" t="str">
            <v>Permanent</v>
          </cell>
        </row>
        <row r="198">
          <cell r="A198" t="str">
            <v>13-0456</v>
          </cell>
          <cell r="B198" t="str">
            <v>Javier, Livie E.</v>
          </cell>
          <cell r="C198" t="str">
            <v>F</v>
          </cell>
          <cell r="D198">
            <v>2013</v>
          </cell>
          <cell r="E198">
            <v>7</v>
          </cell>
          <cell r="F198">
            <v>16</v>
          </cell>
          <cell r="G198">
            <v>1</v>
          </cell>
          <cell r="J198" t="str">
            <v>Staff</v>
          </cell>
          <cell r="K198" t="str">
            <v>FAS</v>
          </cell>
          <cell r="L198" t="str">
            <v>PROD (Production Department)</v>
          </cell>
          <cell r="M198" t="str">
            <v>Section 3</v>
          </cell>
          <cell r="N198" t="str">
            <v>Daihatsu Final</v>
          </cell>
          <cell r="O198" t="str">
            <v>N/A</v>
          </cell>
          <cell r="P198" t="str">
            <v>B</v>
          </cell>
          <cell r="Q198" t="str">
            <v>PADRE GARCIA</v>
          </cell>
          <cell r="R198" t="str">
            <v>NS</v>
          </cell>
          <cell r="S198" t="str">
            <v>8:00 - 5:00</v>
          </cell>
          <cell r="T198" t="str">
            <v>Permanent</v>
          </cell>
        </row>
        <row r="199">
          <cell r="A199" t="str">
            <v>13-0458</v>
          </cell>
          <cell r="B199" t="str">
            <v>Hornilla, Jhonna A.</v>
          </cell>
          <cell r="C199" t="str">
            <v>F</v>
          </cell>
          <cell r="D199">
            <v>2013</v>
          </cell>
          <cell r="E199">
            <v>7</v>
          </cell>
          <cell r="F199">
            <v>16</v>
          </cell>
          <cell r="G199">
            <v>1</v>
          </cell>
          <cell r="J199" t="str">
            <v>Junior Staff</v>
          </cell>
          <cell r="K199" t="str">
            <v>FAS</v>
          </cell>
          <cell r="L199" t="str">
            <v>PROD (Production Department)</v>
          </cell>
          <cell r="M199" t="str">
            <v>Section 1</v>
          </cell>
          <cell r="N199" t="str">
            <v>Suzuki Initial</v>
          </cell>
          <cell r="O199" t="str">
            <v>N/A</v>
          </cell>
          <cell r="P199" t="str">
            <v>A</v>
          </cell>
          <cell r="Q199" t="str">
            <v>ROSARIO</v>
          </cell>
          <cell r="R199" t="str">
            <v>NS</v>
          </cell>
          <cell r="S199" t="str">
            <v>8:00 - 5:00</v>
          </cell>
          <cell r="T199" t="str">
            <v>Permanent</v>
          </cell>
        </row>
        <row r="200">
          <cell r="A200" t="str">
            <v>13-0460</v>
          </cell>
          <cell r="B200" t="str">
            <v>Briones, Angie Lyn R.</v>
          </cell>
          <cell r="C200" t="str">
            <v>F</v>
          </cell>
          <cell r="D200">
            <v>2013</v>
          </cell>
          <cell r="E200">
            <v>7</v>
          </cell>
          <cell r="F200">
            <v>16</v>
          </cell>
          <cell r="G200">
            <v>1</v>
          </cell>
          <cell r="J200" t="str">
            <v>Staff</v>
          </cell>
          <cell r="K200" t="str">
            <v>FAS</v>
          </cell>
          <cell r="L200" t="str">
            <v>PROD (Production Department)</v>
          </cell>
          <cell r="M200" t="str">
            <v>Section 4</v>
          </cell>
          <cell r="N200" t="str">
            <v>Subaru Final</v>
          </cell>
          <cell r="O200" t="str">
            <v>N/A</v>
          </cell>
          <cell r="P200" t="str">
            <v>A</v>
          </cell>
          <cell r="Q200" t="str">
            <v>LIPA MALAYO</v>
          </cell>
          <cell r="R200" t="str">
            <v>DS</v>
          </cell>
          <cell r="S200" t="str">
            <v>8:00 - 5:00</v>
          </cell>
          <cell r="T200" t="str">
            <v>Permanent</v>
          </cell>
        </row>
        <row r="201">
          <cell r="A201" t="str">
            <v>14-01028</v>
          </cell>
          <cell r="B201" t="str">
            <v>Asilo, Mary Joy S.</v>
          </cell>
          <cell r="C201" t="str">
            <v>F</v>
          </cell>
          <cell r="D201">
            <v>2014</v>
          </cell>
          <cell r="E201">
            <v>1</v>
          </cell>
          <cell r="F201">
            <v>2</v>
          </cell>
          <cell r="G201">
            <v>1</v>
          </cell>
          <cell r="J201" t="str">
            <v>Associate</v>
          </cell>
          <cell r="K201" t="str">
            <v>FAS</v>
          </cell>
          <cell r="L201" t="str">
            <v>PROD (Production Department)</v>
          </cell>
          <cell r="M201" t="str">
            <v>Section 6</v>
          </cell>
          <cell r="N201" t="str">
            <v>PPET Final</v>
          </cell>
          <cell r="O201" t="str">
            <v>N/A</v>
          </cell>
          <cell r="P201" t="str">
            <v>B</v>
          </cell>
          <cell r="Q201" t="str">
            <v>ROSARIO</v>
          </cell>
          <cell r="R201" t="str">
            <v>DS</v>
          </cell>
          <cell r="S201" t="str">
            <v>8:00 - 5:00</v>
          </cell>
          <cell r="T201" t="str">
            <v>Permanent</v>
          </cell>
        </row>
        <row r="202">
          <cell r="A202" t="str">
            <v>13-0466</v>
          </cell>
          <cell r="B202" t="str">
            <v>Punzalan, Jeanette M.</v>
          </cell>
          <cell r="C202" t="str">
            <v>F</v>
          </cell>
          <cell r="D202">
            <v>2013</v>
          </cell>
          <cell r="E202">
            <v>7</v>
          </cell>
          <cell r="F202">
            <v>16</v>
          </cell>
          <cell r="G202">
            <v>1</v>
          </cell>
          <cell r="J202" t="str">
            <v>Staff</v>
          </cell>
          <cell r="K202" t="str">
            <v>FAS</v>
          </cell>
          <cell r="L202" t="str">
            <v>QA (Quality Assurance Department)</v>
          </cell>
          <cell r="M202" t="str">
            <v>Quality Assurance</v>
          </cell>
          <cell r="N202" t="str">
            <v>QA-Initial (Mass Pro)</v>
          </cell>
          <cell r="O202" t="str">
            <v>N/A</v>
          </cell>
          <cell r="P202" t="str">
            <v>A</v>
          </cell>
          <cell r="Q202" t="str">
            <v>STO. TOMAS MALAPIT</v>
          </cell>
          <cell r="R202" t="str">
            <v>NS</v>
          </cell>
          <cell r="S202" t="str">
            <v>8:00 - 5:00</v>
          </cell>
          <cell r="T202" t="str">
            <v>Permanent</v>
          </cell>
        </row>
        <row r="203">
          <cell r="A203" t="str">
            <v>13-0467</v>
          </cell>
          <cell r="B203" t="str">
            <v>Libario, Janine R.</v>
          </cell>
          <cell r="C203" t="str">
            <v>F</v>
          </cell>
          <cell r="D203">
            <v>2013</v>
          </cell>
          <cell r="E203">
            <v>7</v>
          </cell>
          <cell r="F203">
            <v>16</v>
          </cell>
          <cell r="G203">
            <v>1</v>
          </cell>
          <cell r="J203" t="str">
            <v>Junior Staff</v>
          </cell>
          <cell r="K203" t="str">
            <v>FAS</v>
          </cell>
          <cell r="L203" t="str">
            <v>QA (Quality Assurance Department)</v>
          </cell>
          <cell r="M203" t="str">
            <v>Quality Assurance</v>
          </cell>
          <cell r="N203" t="str">
            <v>QA-Final (Mass Pro)</v>
          </cell>
          <cell r="O203" t="str">
            <v>N/A</v>
          </cell>
          <cell r="P203" t="str">
            <v>A</v>
          </cell>
          <cell r="Q203" t="str">
            <v>STO. TOMAS MALAPIT</v>
          </cell>
          <cell r="R203" t="str">
            <v>DS</v>
          </cell>
          <cell r="S203" t="str">
            <v>8:00 - 5:00</v>
          </cell>
          <cell r="T203" t="str">
            <v>Permanent</v>
          </cell>
        </row>
        <row r="204">
          <cell r="A204" t="str">
            <v>13-0470</v>
          </cell>
          <cell r="B204" t="str">
            <v>Medrano, Raquel D.</v>
          </cell>
          <cell r="C204" t="str">
            <v>F</v>
          </cell>
          <cell r="D204">
            <v>2013</v>
          </cell>
          <cell r="E204">
            <v>7</v>
          </cell>
          <cell r="F204">
            <v>16</v>
          </cell>
          <cell r="G204">
            <v>1</v>
          </cell>
          <cell r="J204" t="str">
            <v>Junior Staff</v>
          </cell>
          <cell r="K204" t="str">
            <v>FAS</v>
          </cell>
          <cell r="L204" t="str">
            <v>PROD (Production Department)</v>
          </cell>
          <cell r="M204" t="str">
            <v>Section 1</v>
          </cell>
          <cell r="N204" t="str">
            <v>Suzuki Final</v>
          </cell>
          <cell r="O204" t="str">
            <v>N/A</v>
          </cell>
          <cell r="P204" t="str">
            <v>B</v>
          </cell>
          <cell r="Q204" t="str">
            <v>STA. TERESITA</v>
          </cell>
          <cell r="R204" t="str">
            <v>DS</v>
          </cell>
          <cell r="S204" t="str">
            <v>8:00 - 5:00</v>
          </cell>
          <cell r="T204" t="str">
            <v>Permanent</v>
          </cell>
        </row>
        <row r="205">
          <cell r="A205" t="str">
            <v>14-01084</v>
          </cell>
          <cell r="B205" t="str">
            <v>Blanco, Melva Jane C.</v>
          </cell>
          <cell r="C205" t="str">
            <v>F</v>
          </cell>
          <cell r="D205">
            <v>2014</v>
          </cell>
          <cell r="E205">
            <v>1</v>
          </cell>
          <cell r="F205">
            <v>2</v>
          </cell>
          <cell r="G205">
            <v>1</v>
          </cell>
          <cell r="J205" t="str">
            <v>Junior Staff</v>
          </cell>
          <cell r="K205" t="str">
            <v>FAS</v>
          </cell>
          <cell r="L205" t="str">
            <v>PROD (Production Department)</v>
          </cell>
          <cell r="M205" t="str">
            <v>Section 6</v>
          </cell>
          <cell r="N205" t="str">
            <v>PPET Final</v>
          </cell>
          <cell r="O205" t="str">
            <v>N/A</v>
          </cell>
          <cell r="P205" t="str">
            <v>B</v>
          </cell>
          <cell r="Q205" t="str">
            <v>LIPA MALAPIT</v>
          </cell>
          <cell r="R205" t="str">
            <v>DS</v>
          </cell>
          <cell r="S205" t="str">
            <v>8:00 - 5:00</v>
          </cell>
          <cell r="T205" t="str">
            <v>Permanent</v>
          </cell>
        </row>
        <row r="206">
          <cell r="A206" t="str">
            <v>13-0472</v>
          </cell>
          <cell r="B206" t="str">
            <v>Gutierrez, Ana Rose B.</v>
          </cell>
          <cell r="C206" t="str">
            <v>F</v>
          </cell>
          <cell r="D206">
            <v>2013</v>
          </cell>
          <cell r="E206">
            <v>7</v>
          </cell>
          <cell r="F206">
            <v>16</v>
          </cell>
          <cell r="G206">
            <v>1</v>
          </cell>
          <cell r="J206" t="str">
            <v>Junior Staff</v>
          </cell>
          <cell r="K206" t="str">
            <v>FAS</v>
          </cell>
          <cell r="L206" t="str">
            <v>PROD (Production Department)</v>
          </cell>
          <cell r="M206" t="str">
            <v>Section 1</v>
          </cell>
          <cell r="N206" t="str">
            <v>Suzuki Final</v>
          </cell>
          <cell r="O206" t="str">
            <v>N/A</v>
          </cell>
          <cell r="P206" t="str">
            <v>A</v>
          </cell>
          <cell r="Q206" t="str">
            <v>LIPA MALAPIT</v>
          </cell>
          <cell r="R206" t="str">
            <v>DS</v>
          </cell>
          <cell r="S206" t="str">
            <v>8:00 - 5:00</v>
          </cell>
          <cell r="T206" t="str">
            <v>Permanent</v>
          </cell>
        </row>
        <row r="207">
          <cell r="A207" t="str">
            <v>13-0473</v>
          </cell>
          <cell r="B207" t="str">
            <v>Lasala, Brijet A.</v>
          </cell>
          <cell r="C207" t="str">
            <v>F</v>
          </cell>
          <cell r="D207">
            <v>2013</v>
          </cell>
          <cell r="E207">
            <v>7</v>
          </cell>
          <cell r="F207">
            <v>16</v>
          </cell>
          <cell r="G207">
            <v>1</v>
          </cell>
          <cell r="J207" t="str">
            <v>Junior Staff</v>
          </cell>
          <cell r="K207" t="str">
            <v>FAS</v>
          </cell>
          <cell r="L207" t="str">
            <v>PROD (Production Department)</v>
          </cell>
          <cell r="M207" t="str">
            <v>Section 5</v>
          </cell>
          <cell r="N207" t="str">
            <v>Honda Final</v>
          </cell>
          <cell r="O207" t="str">
            <v>N/A</v>
          </cell>
          <cell r="P207" t="str">
            <v>B</v>
          </cell>
          <cell r="Q207" t="str">
            <v>STA. TERESITA</v>
          </cell>
          <cell r="R207" t="str">
            <v>DS</v>
          </cell>
          <cell r="S207" t="str">
            <v>8:00 - 5:00</v>
          </cell>
          <cell r="T207" t="str">
            <v>Permanent</v>
          </cell>
        </row>
        <row r="208">
          <cell r="A208" t="str">
            <v>13-0474</v>
          </cell>
          <cell r="B208" t="str">
            <v>Banate, Geraldin M.</v>
          </cell>
          <cell r="C208" t="str">
            <v>F</v>
          </cell>
          <cell r="D208">
            <v>2013</v>
          </cell>
          <cell r="E208">
            <v>7</v>
          </cell>
          <cell r="F208">
            <v>16</v>
          </cell>
          <cell r="G208">
            <v>1</v>
          </cell>
          <cell r="J208" t="str">
            <v>Junior Staff</v>
          </cell>
          <cell r="K208" t="str">
            <v>FAS</v>
          </cell>
          <cell r="L208" t="str">
            <v>PROD (Production Department)</v>
          </cell>
          <cell r="M208" t="str">
            <v>Section 4</v>
          </cell>
          <cell r="N208" t="str">
            <v>Subaru Final</v>
          </cell>
          <cell r="O208" t="str">
            <v>N/A</v>
          </cell>
          <cell r="P208" t="str">
            <v>B</v>
          </cell>
          <cell r="Q208" t="str">
            <v>SAN JOSE</v>
          </cell>
          <cell r="R208" t="str">
            <v>ADS</v>
          </cell>
          <cell r="S208" t="str">
            <v>8:00 - 5:00</v>
          </cell>
          <cell r="T208" t="str">
            <v>Permanent</v>
          </cell>
        </row>
        <row r="209">
          <cell r="A209" t="str">
            <v>13-0475</v>
          </cell>
          <cell r="B209" t="str">
            <v>Mercado, Luz M.</v>
          </cell>
          <cell r="C209" t="str">
            <v>F</v>
          </cell>
          <cell r="D209">
            <v>2013</v>
          </cell>
          <cell r="E209">
            <v>7</v>
          </cell>
          <cell r="F209">
            <v>16</v>
          </cell>
          <cell r="G209">
            <v>1</v>
          </cell>
          <cell r="J209" t="str">
            <v>Associate</v>
          </cell>
          <cell r="K209" t="str">
            <v>FAS</v>
          </cell>
          <cell r="L209" t="str">
            <v>PROD (Production Department)</v>
          </cell>
          <cell r="M209" t="str">
            <v>Section 1</v>
          </cell>
          <cell r="N209" t="str">
            <v>Suzuki Initial</v>
          </cell>
          <cell r="O209" t="str">
            <v>N/A</v>
          </cell>
          <cell r="P209" t="str">
            <v>A</v>
          </cell>
          <cell r="Q209" t="str">
            <v>LIPA MALAPIT</v>
          </cell>
          <cell r="R209" t="str">
            <v>DS</v>
          </cell>
          <cell r="S209" t="str">
            <v>8:00 - 5:00</v>
          </cell>
          <cell r="T209" t="str">
            <v>Permanent</v>
          </cell>
        </row>
        <row r="210">
          <cell r="A210" t="str">
            <v>13-0476</v>
          </cell>
          <cell r="B210" t="str">
            <v>Malocloc, Zyra Gale L.</v>
          </cell>
          <cell r="C210" t="str">
            <v>F</v>
          </cell>
          <cell r="D210">
            <v>2013</v>
          </cell>
          <cell r="E210">
            <v>7</v>
          </cell>
          <cell r="F210">
            <v>16</v>
          </cell>
          <cell r="G210">
            <v>1</v>
          </cell>
          <cell r="J210" t="str">
            <v>Junior Staff</v>
          </cell>
          <cell r="K210" t="str">
            <v>FAS</v>
          </cell>
          <cell r="L210" t="str">
            <v>MPD (Material Procurement Department)</v>
          </cell>
          <cell r="M210" t="str">
            <v>Material Management</v>
          </cell>
          <cell r="N210" t="str">
            <v>Material Management</v>
          </cell>
          <cell r="O210" t="str">
            <v>N/A</v>
          </cell>
          <cell r="P210" t="str">
            <v>B</v>
          </cell>
          <cell r="Q210" t="str">
            <v>STO. TOMAS MALAYO</v>
          </cell>
          <cell r="R210" t="str">
            <v>DS</v>
          </cell>
          <cell r="S210" t="str">
            <v>8:00 - 5:00</v>
          </cell>
          <cell r="T210" t="str">
            <v>Permanent</v>
          </cell>
        </row>
        <row r="211">
          <cell r="A211" t="str">
            <v>13-0478</v>
          </cell>
          <cell r="B211" t="str">
            <v>Mayo, Mary Joy D.</v>
          </cell>
          <cell r="C211" t="str">
            <v>F</v>
          </cell>
          <cell r="D211">
            <v>2013</v>
          </cell>
          <cell r="E211">
            <v>7</v>
          </cell>
          <cell r="F211">
            <v>16</v>
          </cell>
          <cell r="G211">
            <v>1</v>
          </cell>
          <cell r="J211" t="str">
            <v>Junior Staff</v>
          </cell>
          <cell r="K211" t="str">
            <v>FAS</v>
          </cell>
          <cell r="L211" t="str">
            <v>PROD (Production Department)</v>
          </cell>
          <cell r="M211" t="str">
            <v>Section 5</v>
          </cell>
          <cell r="N211" t="str">
            <v>Honda Final</v>
          </cell>
          <cell r="O211" t="str">
            <v>N/A</v>
          </cell>
          <cell r="P211" t="str">
            <v>B</v>
          </cell>
          <cell r="Q211" t="str">
            <v>LIPA MALAYO</v>
          </cell>
          <cell r="R211" t="str">
            <v>DS</v>
          </cell>
          <cell r="S211" t="str">
            <v>8:00 - 5:00</v>
          </cell>
          <cell r="T211" t="str">
            <v>Permanent</v>
          </cell>
        </row>
        <row r="212">
          <cell r="A212" t="str">
            <v>13-0480</v>
          </cell>
          <cell r="B212" t="str">
            <v>Javier, Mercy Joy A.</v>
          </cell>
          <cell r="C212" t="str">
            <v>F</v>
          </cell>
          <cell r="D212">
            <v>2013</v>
          </cell>
          <cell r="E212">
            <v>7</v>
          </cell>
          <cell r="F212">
            <v>16</v>
          </cell>
          <cell r="G212">
            <v>1</v>
          </cell>
          <cell r="J212" t="str">
            <v>Junior Staff</v>
          </cell>
          <cell r="K212" t="str">
            <v>FAS</v>
          </cell>
          <cell r="L212" t="str">
            <v>PROD (Production Department)</v>
          </cell>
          <cell r="M212" t="str">
            <v>Section 5</v>
          </cell>
          <cell r="N212" t="str">
            <v>Honda Final</v>
          </cell>
          <cell r="O212" t="str">
            <v>N/A</v>
          </cell>
          <cell r="P212" t="str">
            <v>B</v>
          </cell>
          <cell r="Q212" t="str">
            <v>ROSARIO</v>
          </cell>
          <cell r="R212" t="str">
            <v>DS</v>
          </cell>
          <cell r="S212" t="str">
            <v>8:00 - 5:00</v>
          </cell>
          <cell r="T212" t="str">
            <v>Permanent</v>
          </cell>
        </row>
        <row r="213">
          <cell r="A213" t="str">
            <v>13-0481</v>
          </cell>
          <cell r="B213" t="str">
            <v>Rote, Genelyn E.</v>
          </cell>
          <cell r="C213" t="str">
            <v>F</v>
          </cell>
          <cell r="D213">
            <v>2013</v>
          </cell>
          <cell r="E213">
            <v>7</v>
          </cell>
          <cell r="F213">
            <v>16</v>
          </cell>
          <cell r="G213">
            <v>1</v>
          </cell>
          <cell r="J213" t="str">
            <v>Associate</v>
          </cell>
          <cell r="K213" t="str">
            <v>FAS</v>
          </cell>
          <cell r="L213" t="str">
            <v>PROD (Production Department)</v>
          </cell>
          <cell r="M213" t="str">
            <v>Section 5</v>
          </cell>
          <cell r="N213" t="str">
            <v>Honda Final</v>
          </cell>
          <cell r="O213" t="str">
            <v>N/A</v>
          </cell>
          <cell r="P213" t="str">
            <v>B</v>
          </cell>
          <cell r="Q213" t="str">
            <v>STO. TOMAS MALAPIT</v>
          </cell>
          <cell r="R213" t="str">
            <v>NS</v>
          </cell>
          <cell r="S213" t="str">
            <v>8:00 - 5:00</v>
          </cell>
          <cell r="T213" t="str">
            <v>Permanent</v>
          </cell>
        </row>
        <row r="214">
          <cell r="A214" t="str">
            <v>13-0485</v>
          </cell>
          <cell r="B214" t="str">
            <v>Cadano, Desiree M.</v>
          </cell>
          <cell r="C214" t="str">
            <v>F</v>
          </cell>
          <cell r="D214">
            <v>2013</v>
          </cell>
          <cell r="E214">
            <v>7</v>
          </cell>
          <cell r="F214">
            <v>16</v>
          </cell>
          <cell r="G214">
            <v>1</v>
          </cell>
          <cell r="J214" t="str">
            <v>Junior Staff</v>
          </cell>
          <cell r="K214" t="str">
            <v>FAS</v>
          </cell>
          <cell r="L214" t="str">
            <v>PROD (Production Department)</v>
          </cell>
          <cell r="M214" t="str">
            <v>Section 1</v>
          </cell>
          <cell r="N214" t="str">
            <v>Suzuki Final</v>
          </cell>
          <cell r="O214" t="str">
            <v>N/A</v>
          </cell>
          <cell r="P214" t="str">
            <v>A</v>
          </cell>
          <cell r="Q214" t="str">
            <v>PADRE GARCIA</v>
          </cell>
          <cell r="R214" t="str">
            <v>NS</v>
          </cell>
          <cell r="S214" t="str">
            <v>8:00 - 5:00</v>
          </cell>
          <cell r="T214" t="str">
            <v>Permanent</v>
          </cell>
        </row>
        <row r="215">
          <cell r="A215" t="str">
            <v>13-0487</v>
          </cell>
          <cell r="B215" t="str">
            <v>Solomon, Mary Ann R.</v>
          </cell>
          <cell r="C215" t="str">
            <v>F</v>
          </cell>
          <cell r="D215">
            <v>2013</v>
          </cell>
          <cell r="E215">
            <v>7</v>
          </cell>
          <cell r="F215">
            <v>16</v>
          </cell>
          <cell r="G215">
            <v>1</v>
          </cell>
          <cell r="J215" t="str">
            <v>Junior Staff</v>
          </cell>
          <cell r="K215" t="str">
            <v>FAS</v>
          </cell>
          <cell r="L215" t="str">
            <v>PROD (Production Department)</v>
          </cell>
          <cell r="M215" t="str">
            <v>Section 2</v>
          </cell>
          <cell r="N215" t="str">
            <v>Mazda Merge Final</v>
          </cell>
          <cell r="O215" t="str">
            <v>N/A</v>
          </cell>
          <cell r="P215" t="str">
            <v>A</v>
          </cell>
          <cell r="Q215" t="str">
            <v>ROSARIO</v>
          </cell>
          <cell r="R215" t="str">
            <v>NS</v>
          </cell>
          <cell r="S215" t="str">
            <v>8:00 - 5:00</v>
          </cell>
          <cell r="T215" t="str">
            <v>Permanent</v>
          </cell>
        </row>
        <row r="216">
          <cell r="A216" t="str">
            <v>13-0489</v>
          </cell>
          <cell r="B216" t="str">
            <v>Del Mundo, Neslie L.</v>
          </cell>
          <cell r="C216" t="str">
            <v>F</v>
          </cell>
          <cell r="D216">
            <v>2013</v>
          </cell>
          <cell r="E216">
            <v>7</v>
          </cell>
          <cell r="F216">
            <v>16</v>
          </cell>
          <cell r="G216">
            <v>1</v>
          </cell>
          <cell r="J216" t="str">
            <v>Associate</v>
          </cell>
          <cell r="K216" t="str">
            <v>FAS</v>
          </cell>
          <cell r="L216" t="str">
            <v>PROD (Production Department)</v>
          </cell>
          <cell r="M216" t="str">
            <v>Section 3</v>
          </cell>
          <cell r="N216" t="str">
            <v>Daihatsu Final</v>
          </cell>
          <cell r="O216" t="str">
            <v>N/A</v>
          </cell>
          <cell r="P216" t="str">
            <v>A</v>
          </cell>
          <cell r="Q216" t="str">
            <v>STO. TOMAS MALAPIT</v>
          </cell>
          <cell r="R216" t="str">
            <v>NS</v>
          </cell>
          <cell r="S216" t="str">
            <v>8:00 - 5:00</v>
          </cell>
          <cell r="T216" t="str">
            <v>Permanent</v>
          </cell>
        </row>
        <row r="217">
          <cell r="A217" t="str">
            <v>13-0493</v>
          </cell>
          <cell r="B217" t="str">
            <v>Abraham, Ericka M.</v>
          </cell>
          <cell r="C217" t="str">
            <v>F</v>
          </cell>
          <cell r="D217">
            <v>2013</v>
          </cell>
          <cell r="E217">
            <v>7</v>
          </cell>
          <cell r="F217">
            <v>16</v>
          </cell>
          <cell r="G217">
            <v>1</v>
          </cell>
          <cell r="J217" t="str">
            <v>Junior Staff</v>
          </cell>
          <cell r="K217" t="str">
            <v>FAS</v>
          </cell>
          <cell r="L217" t="str">
            <v>PROD (Production Department)</v>
          </cell>
          <cell r="M217" t="str">
            <v>Section 2</v>
          </cell>
          <cell r="N217" t="str">
            <v>Toyota Final</v>
          </cell>
          <cell r="O217" t="str">
            <v>N/A</v>
          </cell>
          <cell r="P217" t="str">
            <v>A</v>
          </cell>
          <cell r="Q217" t="str">
            <v>LIPA MALAPIT</v>
          </cell>
          <cell r="R217" t="str">
            <v>ADS</v>
          </cell>
          <cell r="S217" t="str">
            <v>8:00 - 5:00</v>
          </cell>
          <cell r="T217" t="str">
            <v>Permanent</v>
          </cell>
        </row>
        <row r="218">
          <cell r="A218" t="str">
            <v>13-0494</v>
          </cell>
          <cell r="B218" t="str">
            <v>Capariño, Jenilyn C.</v>
          </cell>
          <cell r="C218" t="str">
            <v>F</v>
          </cell>
          <cell r="D218">
            <v>2013</v>
          </cell>
          <cell r="E218">
            <v>7</v>
          </cell>
          <cell r="F218">
            <v>16</v>
          </cell>
          <cell r="G218">
            <v>1</v>
          </cell>
          <cell r="J218" t="str">
            <v>Junior Staff</v>
          </cell>
          <cell r="K218" t="str">
            <v>FAS</v>
          </cell>
          <cell r="L218" t="str">
            <v>PROD (Production Department)</v>
          </cell>
          <cell r="M218" t="str">
            <v>Section 2</v>
          </cell>
          <cell r="N218" t="str">
            <v>Toyota Final</v>
          </cell>
          <cell r="O218" t="str">
            <v>N/A</v>
          </cell>
          <cell r="P218" t="str">
            <v>A</v>
          </cell>
          <cell r="Q218" t="str">
            <v>SAN LUCAS</v>
          </cell>
          <cell r="R218" t="str">
            <v>NS</v>
          </cell>
          <cell r="S218" t="str">
            <v>8:00 - 5:00</v>
          </cell>
          <cell r="T218" t="str">
            <v>Permanent</v>
          </cell>
        </row>
        <row r="219">
          <cell r="A219" t="str">
            <v>13-0495</v>
          </cell>
          <cell r="B219" t="str">
            <v>Afante, Catherine P.</v>
          </cell>
          <cell r="C219" t="str">
            <v>F</v>
          </cell>
          <cell r="D219">
            <v>2013</v>
          </cell>
          <cell r="E219">
            <v>7</v>
          </cell>
          <cell r="F219">
            <v>16</v>
          </cell>
          <cell r="G219">
            <v>1</v>
          </cell>
          <cell r="J219" t="str">
            <v>Junior Staff</v>
          </cell>
          <cell r="K219" t="str">
            <v>FAS</v>
          </cell>
          <cell r="L219" t="str">
            <v>PROD (Production Department)</v>
          </cell>
          <cell r="M219" t="str">
            <v>Section 3</v>
          </cell>
          <cell r="N219" t="str">
            <v>Daihatsu Final</v>
          </cell>
          <cell r="O219" t="str">
            <v>N/A</v>
          </cell>
          <cell r="P219" t="str">
            <v>B</v>
          </cell>
          <cell r="Q219" t="str">
            <v>ROSARIO</v>
          </cell>
          <cell r="R219" t="str">
            <v>NS</v>
          </cell>
          <cell r="S219" t="str">
            <v>8:00 - 5:00</v>
          </cell>
          <cell r="T219" t="str">
            <v>Permanent</v>
          </cell>
        </row>
        <row r="220">
          <cell r="A220" t="str">
            <v>13-0497</v>
          </cell>
          <cell r="B220" t="str">
            <v>Ebreo, Regina P.</v>
          </cell>
          <cell r="C220" t="str">
            <v>F</v>
          </cell>
          <cell r="D220">
            <v>2013</v>
          </cell>
          <cell r="E220">
            <v>7</v>
          </cell>
          <cell r="F220">
            <v>16</v>
          </cell>
          <cell r="G220">
            <v>1</v>
          </cell>
          <cell r="J220" t="str">
            <v>Junior Staff</v>
          </cell>
          <cell r="K220" t="str">
            <v>FAS</v>
          </cell>
          <cell r="L220" t="str">
            <v>PROD (Production Department)</v>
          </cell>
          <cell r="M220" t="str">
            <v>Section 3</v>
          </cell>
          <cell r="N220" t="str">
            <v>Daihatsu Initial</v>
          </cell>
          <cell r="O220" t="str">
            <v>N/A</v>
          </cell>
          <cell r="P220" t="str">
            <v>B</v>
          </cell>
          <cell r="Q220" t="str">
            <v>ROSARIO</v>
          </cell>
          <cell r="R220" t="str">
            <v>NS</v>
          </cell>
          <cell r="S220" t="str">
            <v>8:00 - 5:00</v>
          </cell>
          <cell r="T220" t="str">
            <v>Permanent</v>
          </cell>
        </row>
        <row r="221">
          <cell r="A221" t="str">
            <v>13-0500</v>
          </cell>
          <cell r="B221" t="str">
            <v>Velasquez, Jhovelyn E.</v>
          </cell>
          <cell r="C221" t="str">
            <v>F</v>
          </cell>
          <cell r="D221">
            <v>2013</v>
          </cell>
          <cell r="E221">
            <v>7</v>
          </cell>
          <cell r="F221">
            <v>16</v>
          </cell>
          <cell r="G221">
            <v>1</v>
          </cell>
          <cell r="J221" t="str">
            <v>Staff</v>
          </cell>
          <cell r="K221" t="str">
            <v>FAS</v>
          </cell>
          <cell r="L221" t="str">
            <v>PROD (Production Department)</v>
          </cell>
          <cell r="M221" t="str">
            <v>Section 3</v>
          </cell>
          <cell r="N221" t="str">
            <v>Daihatsu Initial</v>
          </cell>
          <cell r="O221" t="str">
            <v>N/A</v>
          </cell>
          <cell r="P221" t="str">
            <v>B</v>
          </cell>
          <cell r="Q221" t="str">
            <v>IBAAN</v>
          </cell>
          <cell r="R221" t="str">
            <v>DS</v>
          </cell>
          <cell r="S221" t="str">
            <v>8:00 - 5:00</v>
          </cell>
          <cell r="T221" t="str">
            <v>Permanent</v>
          </cell>
        </row>
        <row r="222">
          <cell r="A222" t="str">
            <v>13-0502</v>
          </cell>
          <cell r="B222" t="str">
            <v>Dimayuga, Hazelyn A.</v>
          </cell>
          <cell r="C222" t="str">
            <v>F</v>
          </cell>
          <cell r="D222">
            <v>2013</v>
          </cell>
          <cell r="E222">
            <v>7</v>
          </cell>
          <cell r="F222">
            <v>29</v>
          </cell>
          <cell r="G222">
            <v>1</v>
          </cell>
          <cell r="J222" t="str">
            <v>Assistant Manager</v>
          </cell>
          <cell r="K222" t="str">
            <v>FAS</v>
          </cell>
          <cell r="L222" t="str">
            <v>PROD (Production Department)</v>
          </cell>
          <cell r="M222" t="str">
            <v>Section 2</v>
          </cell>
          <cell r="N222" t="str">
            <v>Mazda Merge Final</v>
          </cell>
          <cell r="O222" t="str">
            <v>N/A</v>
          </cell>
          <cell r="P222" t="str">
            <v>A</v>
          </cell>
          <cell r="Q222" t="str">
            <v>STA. TERESITA</v>
          </cell>
          <cell r="R222" t="str">
            <v>ADS</v>
          </cell>
          <cell r="S222" t="str">
            <v>8:00 - 5:50</v>
          </cell>
          <cell r="T222" t="str">
            <v>Permanent</v>
          </cell>
        </row>
        <row r="223">
          <cell r="A223" t="str">
            <v>13-0504</v>
          </cell>
          <cell r="B223" t="str">
            <v>Alis, Elisa Mae T.</v>
          </cell>
          <cell r="C223" t="str">
            <v>F</v>
          </cell>
          <cell r="D223">
            <v>2013</v>
          </cell>
          <cell r="E223">
            <v>8</v>
          </cell>
          <cell r="F223">
            <v>19</v>
          </cell>
          <cell r="G223">
            <v>1</v>
          </cell>
          <cell r="J223" t="str">
            <v>Supervisor</v>
          </cell>
          <cell r="K223" t="str">
            <v>FAS</v>
          </cell>
          <cell r="L223" t="str">
            <v>IT (Information Technology Department)</v>
          </cell>
          <cell r="M223" t="str">
            <v>Information Technology</v>
          </cell>
          <cell r="N223" t="str">
            <v>Information Technology</v>
          </cell>
          <cell r="O223" t="str">
            <v>N/A</v>
          </cell>
          <cell r="P223" t="str">
            <v>A</v>
          </cell>
          <cell r="Q223" t="str">
            <v>BATANGAS</v>
          </cell>
          <cell r="R223" t="str">
            <v>DS</v>
          </cell>
          <cell r="S223" t="str">
            <v>8:00 - 5:00</v>
          </cell>
          <cell r="T223" t="str">
            <v>Permanent</v>
          </cell>
        </row>
        <row r="224">
          <cell r="A224" t="str">
            <v>13-0507</v>
          </cell>
          <cell r="B224" t="str">
            <v>Ramos, Jely R.</v>
          </cell>
          <cell r="C224" t="str">
            <v>F</v>
          </cell>
          <cell r="D224">
            <v>2013</v>
          </cell>
          <cell r="E224">
            <v>8</v>
          </cell>
          <cell r="F224">
            <v>19</v>
          </cell>
          <cell r="G224">
            <v>1</v>
          </cell>
          <cell r="J224" t="str">
            <v>Supervisor</v>
          </cell>
          <cell r="K224" t="str">
            <v>FAS</v>
          </cell>
          <cell r="L224" t="str">
            <v>EQD (Equipment Department)</v>
          </cell>
          <cell r="M224" t="str">
            <v>Equipment Management</v>
          </cell>
          <cell r="N224" t="str">
            <v>Spareparts</v>
          </cell>
          <cell r="O224" t="str">
            <v>N/A</v>
          </cell>
          <cell r="P224" t="str">
            <v>A</v>
          </cell>
          <cell r="Q224" t="str">
            <v>IBAAN</v>
          </cell>
          <cell r="R224" t="str">
            <v>DS</v>
          </cell>
          <cell r="S224" t="str">
            <v>8:00 - 5:00</v>
          </cell>
          <cell r="T224" t="str">
            <v>Permanent</v>
          </cell>
        </row>
        <row r="225">
          <cell r="A225" t="str">
            <v>13-0508</v>
          </cell>
          <cell r="B225" t="str">
            <v>Villanueva, Rhena B.</v>
          </cell>
          <cell r="C225" t="str">
            <v>F</v>
          </cell>
          <cell r="D225">
            <v>2013</v>
          </cell>
          <cell r="E225">
            <v>8</v>
          </cell>
          <cell r="F225">
            <v>19</v>
          </cell>
          <cell r="G225">
            <v>1</v>
          </cell>
          <cell r="J225" t="str">
            <v>Staff</v>
          </cell>
          <cell r="K225" t="str">
            <v>FAS</v>
          </cell>
          <cell r="L225" t="str">
            <v>MPD (Material Procurement Department)</v>
          </cell>
          <cell r="M225" t="str">
            <v>Procurement</v>
          </cell>
          <cell r="N225" t="str">
            <v>Procurement</v>
          </cell>
          <cell r="O225" t="str">
            <v>N/A</v>
          </cell>
          <cell r="P225" t="str">
            <v>A</v>
          </cell>
          <cell r="Q225" t="str">
            <v>LIPA MALAPIT</v>
          </cell>
          <cell r="R225" t="str">
            <v>ADS</v>
          </cell>
          <cell r="S225" t="str">
            <v>8:00 - 5:50</v>
          </cell>
          <cell r="T225" t="str">
            <v>Permanent</v>
          </cell>
        </row>
        <row r="226">
          <cell r="A226" t="str">
            <v>13-0509</v>
          </cell>
          <cell r="B226" t="str">
            <v>Hernandez, Katleen C.</v>
          </cell>
          <cell r="C226" t="str">
            <v>F</v>
          </cell>
          <cell r="D226">
            <v>2013</v>
          </cell>
          <cell r="E226">
            <v>8</v>
          </cell>
          <cell r="F226">
            <v>19</v>
          </cell>
          <cell r="G226">
            <v>1</v>
          </cell>
          <cell r="J226" t="str">
            <v>Supervisor</v>
          </cell>
          <cell r="K226" t="str">
            <v>FAS</v>
          </cell>
          <cell r="L226" t="str">
            <v>QA (Quality Assurance Department)</v>
          </cell>
          <cell r="M226" t="str">
            <v>Quality Control</v>
          </cell>
          <cell r="N226" t="str">
            <v>QC-Improvement</v>
          </cell>
          <cell r="O226" t="str">
            <v>N/A</v>
          </cell>
          <cell r="P226" t="str">
            <v>B</v>
          </cell>
          <cell r="Q226" t="str">
            <v>STO. TOMAS MALAPIT</v>
          </cell>
          <cell r="R226" t="str">
            <v>DS</v>
          </cell>
          <cell r="S226" t="str">
            <v>8:00 - 5:00</v>
          </cell>
          <cell r="T226" t="str">
            <v>Permanent</v>
          </cell>
        </row>
        <row r="227">
          <cell r="A227" t="str">
            <v>14-01762</v>
          </cell>
          <cell r="B227" t="str">
            <v>Ebite, Veronica R.</v>
          </cell>
          <cell r="C227" t="str">
            <v>F</v>
          </cell>
          <cell r="D227">
            <v>2014</v>
          </cell>
          <cell r="E227">
            <v>3</v>
          </cell>
          <cell r="F227">
            <v>1</v>
          </cell>
          <cell r="G227">
            <v>1</v>
          </cell>
          <cell r="J227" t="str">
            <v>Associate</v>
          </cell>
          <cell r="K227" t="str">
            <v>FAS</v>
          </cell>
          <cell r="L227" t="str">
            <v>PE (Production Engineering Department)</v>
          </cell>
          <cell r="M227" t="str">
            <v>AME</v>
          </cell>
          <cell r="N227" t="str">
            <v>PE-Final ( AME )</v>
          </cell>
          <cell r="O227" t="str">
            <v>N/A</v>
          </cell>
          <cell r="P227" t="str">
            <v>B</v>
          </cell>
          <cell r="Q227" t="str">
            <v>ROSARIO</v>
          </cell>
          <cell r="R227" t="str">
            <v>ADS</v>
          </cell>
          <cell r="S227" t="str">
            <v>8:00 - 5:00</v>
          </cell>
          <cell r="T227" t="str">
            <v>Permanent</v>
          </cell>
        </row>
        <row r="228">
          <cell r="A228" t="str">
            <v>14-01120</v>
          </cell>
          <cell r="B228" t="str">
            <v>Cape, Maila M.</v>
          </cell>
          <cell r="C228" t="str">
            <v>F</v>
          </cell>
          <cell r="D228">
            <v>2014</v>
          </cell>
          <cell r="E228">
            <v>1</v>
          </cell>
          <cell r="F228">
            <v>2</v>
          </cell>
          <cell r="G228">
            <v>1</v>
          </cell>
          <cell r="J228" t="str">
            <v>Staff</v>
          </cell>
          <cell r="K228" t="str">
            <v>FAS</v>
          </cell>
          <cell r="L228" t="str">
            <v>PROD (Production Department)</v>
          </cell>
          <cell r="M228" t="str">
            <v>Section 6</v>
          </cell>
          <cell r="N228" t="str">
            <v>PPET Final</v>
          </cell>
          <cell r="O228" t="str">
            <v>N/A</v>
          </cell>
          <cell r="P228" t="str">
            <v>B</v>
          </cell>
          <cell r="Q228" t="str">
            <v>LIPA MALAYO</v>
          </cell>
          <cell r="R228" t="str">
            <v>DS</v>
          </cell>
          <cell r="S228" t="str">
            <v>8:00 - 5:00</v>
          </cell>
          <cell r="T228" t="str">
            <v>Permanent</v>
          </cell>
        </row>
        <row r="229">
          <cell r="A229" t="str">
            <v>14-01133</v>
          </cell>
          <cell r="B229" t="str">
            <v>Castillo, Deviliza V.</v>
          </cell>
          <cell r="C229" t="str">
            <v>F</v>
          </cell>
          <cell r="D229">
            <v>2014</v>
          </cell>
          <cell r="E229">
            <v>1</v>
          </cell>
          <cell r="F229">
            <v>2</v>
          </cell>
          <cell r="G229">
            <v>1</v>
          </cell>
          <cell r="J229" t="str">
            <v>Junior Staff</v>
          </cell>
          <cell r="K229" t="str">
            <v>FAS</v>
          </cell>
          <cell r="L229" t="str">
            <v>PROD (Production Department)</v>
          </cell>
          <cell r="M229" t="str">
            <v>Section 6</v>
          </cell>
          <cell r="N229" t="str">
            <v>PPET Final</v>
          </cell>
          <cell r="O229" t="str">
            <v>N/A</v>
          </cell>
          <cell r="P229" t="str">
            <v>B</v>
          </cell>
          <cell r="Q229" t="str">
            <v>LIPA MALAPIT</v>
          </cell>
          <cell r="R229" t="str">
            <v>DS</v>
          </cell>
          <cell r="S229" t="str">
            <v>8:00 - 5:00</v>
          </cell>
          <cell r="T229" t="str">
            <v>Permanent</v>
          </cell>
        </row>
        <row r="230">
          <cell r="A230" t="str">
            <v>13-0545</v>
          </cell>
          <cell r="B230" t="str">
            <v>Dizon, Jeamarie B.</v>
          </cell>
          <cell r="C230" t="str">
            <v>F</v>
          </cell>
          <cell r="D230">
            <v>2013</v>
          </cell>
          <cell r="E230">
            <v>9</v>
          </cell>
          <cell r="F230">
            <v>2</v>
          </cell>
          <cell r="G230">
            <v>1</v>
          </cell>
          <cell r="J230" t="str">
            <v>Junior Staff</v>
          </cell>
          <cell r="K230" t="str">
            <v>FAS</v>
          </cell>
          <cell r="L230" t="str">
            <v>PROD (Production Department)</v>
          </cell>
          <cell r="M230" t="str">
            <v>Section 6</v>
          </cell>
          <cell r="N230" t="str">
            <v>Battery Final</v>
          </cell>
          <cell r="O230" t="str">
            <v>N/A</v>
          </cell>
          <cell r="P230" t="str">
            <v>B</v>
          </cell>
          <cell r="Q230" t="str">
            <v>LIPA MALAPIT</v>
          </cell>
          <cell r="R230" t="str">
            <v>DS</v>
          </cell>
          <cell r="S230" t="str">
            <v>8:00 - 5:00</v>
          </cell>
          <cell r="T230" t="str">
            <v>Permanent</v>
          </cell>
        </row>
        <row r="231">
          <cell r="A231" t="str">
            <v>13-0516</v>
          </cell>
          <cell r="B231" t="str">
            <v>Albor, Maryjane C.</v>
          </cell>
          <cell r="C231" t="str">
            <v>F</v>
          </cell>
          <cell r="D231">
            <v>2013</v>
          </cell>
          <cell r="E231">
            <v>9</v>
          </cell>
          <cell r="F231">
            <v>2</v>
          </cell>
          <cell r="G231">
            <v>1</v>
          </cell>
          <cell r="J231" t="str">
            <v>Staff</v>
          </cell>
          <cell r="K231" t="str">
            <v>FAS</v>
          </cell>
          <cell r="L231" t="str">
            <v>QA (Quality Assurance Department)</v>
          </cell>
          <cell r="M231" t="str">
            <v>Quality Assurance</v>
          </cell>
          <cell r="N231" t="str">
            <v>QA-Initial (Mass Pro)</v>
          </cell>
          <cell r="O231" t="str">
            <v>N/A</v>
          </cell>
          <cell r="P231" t="str">
            <v>A</v>
          </cell>
          <cell r="Q231" t="str">
            <v>ROSARIO</v>
          </cell>
          <cell r="R231" t="str">
            <v>DS</v>
          </cell>
          <cell r="S231" t="str">
            <v>8:00 - 5:00</v>
          </cell>
          <cell r="T231" t="str">
            <v>Permanent</v>
          </cell>
        </row>
        <row r="232">
          <cell r="A232" t="str">
            <v>13-0520</v>
          </cell>
          <cell r="B232" t="str">
            <v>Arellano, Lucy B.</v>
          </cell>
          <cell r="C232" t="str">
            <v>F</v>
          </cell>
          <cell r="D232">
            <v>2013</v>
          </cell>
          <cell r="E232">
            <v>9</v>
          </cell>
          <cell r="F232">
            <v>2</v>
          </cell>
          <cell r="G232">
            <v>1</v>
          </cell>
          <cell r="J232" t="str">
            <v>Junior Staff</v>
          </cell>
          <cell r="K232" t="str">
            <v>FAS</v>
          </cell>
          <cell r="L232" t="str">
            <v>QA (Quality Assurance Department)</v>
          </cell>
          <cell r="M232" t="str">
            <v>Quality Control</v>
          </cell>
          <cell r="N232" t="str">
            <v>QC I-ALERT</v>
          </cell>
          <cell r="O232" t="str">
            <v>N/A</v>
          </cell>
          <cell r="P232" t="str">
            <v>B</v>
          </cell>
          <cell r="Q232" t="str">
            <v>BATANGAS</v>
          </cell>
          <cell r="R232" t="str">
            <v>DS</v>
          </cell>
          <cell r="S232" t="str">
            <v>8:00 - 5:00</v>
          </cell>
          <cell r="T232" t="str">
            <v>Permanent</v>
          </cell>
        </row>
        <row r="233">
          <cell r="A233" t="str">
            <v>13-0521</v>
          </cell>
          <cell r="B233" t="str">
            <v>Arriola, Jocebel F.</v>
          </cell>
          <cell r="C233" t="str">
            <v>F</v>
          </cell>
          <cell r="D233">
            <v>2013</v>
          </cell>
          <cell r="E233">
            <v>9</v>
          </cell>
          <cell r="F233">
            <v>2</v>
          </cell>
          <cell r="G233">
            <v>1</v>
          </cell>
          <cell r="J233" t="str">
            <v>Supervisor</v>
          </cell>
          <cell r="K233" t="str">
            <v>FAS</v>
          </cell>
          <cell r="L233" t="str">
            <v>QA (Quality Assurance Department)</v>
          </cell>
          <cell r="M233" t="str">
            <v>Quality Control</v>
          </cell>
          <cell r="N233" t="str">
            <v>QC Dock Audit</v>
          </cell>
          <cell r="O233" t="str">
            <v>N/A</v>
          </cell>
          <cell r="P233" t="str">
            <v>B</v>
          </cell>
          <cell r="Q233" t="str">
            <v>LIPA MALAYO</v>
          </cell>
          <cell r="R233" t="str">
            <v>DS</v>
          </cell>
          <cell r="S233" t="str">
            <v>8:00 - 5:00</v>
          </cell>
          <cell r="T233" t="str">
            <v>Permanent</v>
          </cell>
        </row>
        <row r="234">
          <cell r="A234" t="str">
            <v>13-0522</v>
          </cell>
          <cell r="B234" t="str">
            <v>Atienza, Marilyn D.</v>
          </cell>
          <cell r="C234" t="str">
            <v>F</v>
          </cell>
          <cell r="D234">
            <v>2013</v>
          </cell>
          <cell r="E234">
            <v>9</v>
          </cell>
          <cell r="F234">
            <v>2</v>
          </cell>
          <cell r="G234">
            <v>1</v>
          </cell>
          <cell r="J234" t="str">
            <v>Junior Staff</v>
          </cell>
          <cell r="K234" t="str">
            <v>FAS</v>
          </cell>
          <cell r="L234" t="str">
            <v>QA (Quality Assurance Department)</v>
          </cell>
          <cell r="M234" t="str">
            <v>Quality Assurance</v>
          </cell>
          <cell r="N234" t="str">
            <v>QA-Initial (Mass Pro)</v>
          </cell>
          <cell r="O234" t="str">
            <v>N/A</v>
          </cell>
          <cell r="P234" t="str">
            <v>A</v>
          </cell>
          <cell r="Q234" t="str">
            <v>STO. TOMAS MALAPIT</v>
          </cell>
          <cell r="R234" t="str">
            <v>NS</v>
          </cell>
          <cell r="S234" t="str">
            <v>8:00 - 5:00</v>
          </cell>
          <cell r="T234" t="str">
            <v>Permanent</v>
          </cell>
        </row>
        <row r="235">
          <cell r="A235" t="str">
            <v>13-0524</v>
          </cell>
          <cell r="B235" t="str">
            <v>Avellano, Angelica M.</v>
          </cell>
          <cell r="C235" t="str">
            <v>F</v>
          </cell>
          <cell r="D235">
            <v>2013</v>
          </cell>
          <cell r="E235">
            <v>9</v>
          </cell>
          <cell r="F235">
            <v>2</v>
          </cell>
          <cell r="G235">
            <v>1</v>
          </cell>
          <cell r="J235" t="str">
            <v>Junior Staff</v>
          </cell>
          <cell r="K235" t="str">
            <v>FAS</v>
          </cell>
          <cell r="L235" t="str">
            <v>PROD (Production Department)</v>
          </cell>
          <cell r="M235" t="str">
            <v>Section 1</v>
          </cell>
          <cell r="N235" t="str">
            <v>Suzuki Final</v>
          </cell>
          <cell r="O235" t="str">
            <v>N/A</v>
          </cell>
          <cell r="P235" t="str">
            <v>A</v>
          </cell>
          <cell r="Q235" t="str">
            <v>LIPA MALAPIT</v>
          </cell>
          <cell r="R235" t="str">
            <v>NS</v>
          </cell>
          <cell r="S235" t="str">
            <v>8:00 - 5:00</v>
          </cell>
          <cell r="T235" t="str">
            <v>Permanent</v>
          </cell>
        </row>
        <row r="236">
          <cell r="A236" t="str">
            <v>13-0525</v>
          </cell>
          <cell r="B236" t="str">
            <v>Azucena, Estella Marie</v>
          </cell>
          <cell r="C236" t="str">
            <v>F</v>
          </cell>
          <cell r="D236">
            <v>2013</v>
          </cell>
          <cell r="E236">
            <v>9</v>
          </cell>
          <cell r="F236">
            <v>2</v>
          </cell>
          <cell r="G236">
            <v>1</v>
          </cell>
          <cell r="J236" t="str">
            <v>Junior Staff</v>
          </cell>
          <cell r="K236" t="str">
            <v>FAS</v>
          </cell>
          <cell r="L236" t="str">
            <v>PROD (Production Department)</v>
          </cell>
          <cell r="M236" t="str">
            <v>Section 3</v>
          </cell>
          <cell r="N236" t="str">
            <v>Daihatsu Final</v>
          </cell>
          <cell r="O236" t="str">
            <v>N/A</v>
          </cell>
          <cell r="P236" t="str">
            <v>B</v>
          </cell>
          <cell r="Q236" t="str">
            <v>STO. TOMAS MALAPIT</v>
          </cell>
          <cell r="R236" t="str">
            <v>DS</v>
          </cell>
          <cell r="S236" t="str">
            <v>8:00 - 5:00</v>
          </cell>
          <cell r="T236" t="str">
            <v>Permanent</v>
          </cell>
        </row>
        <row r="237">
          <cell r="A237" t="str">
            <v>13-0527</v>
          </cell>
          <cell r="B237" t="str">
            <v>Bagui, Manilyn A.</v>
          </cell>
          <cell r="C237" t="str">
            <v>F</v>
          </cell>
          <cell r="D237">
            <v>2013</v>
          </cell>
          <cell r="E237">
            <v>9</v>
          </cell>
          <cell r="F237">
            <v>2</v>
          </cell>
          <cell r="G237">
            <v>1</v>
          </cell>
          <cell r="J237" t="str">
            <v>Junior Staff</v>
          </cell>
          <cell r="K237" t="str">
            <v>FAS</v>
          </cell>
          <cell r="L237" t="str">
            <v>PROD (Production Department)</v>
          </cell>
          <cell r="M237" t="str">
            <v>Section 1</v>
          </cell>
          <cell r="N237" t="str">
            <v>Suzuki Final</v>
          </cell>
          <cell r="O237" t="str">
            <v>N/A</v>
          </cell>
          <cell r="P237" t="str">
            <v>A</v>
          </cell>
          <cell r="Q237" t="str">
            <v>ROSARIO</v>
          </cell>
          <cell r="R237" t="str">
            <v>DS</v>
          </cell>
          <cell r="S237" t="str">
            <v>8:00 - 5:00</v>
          </cell>
          <cell r="T237" t="str">
            <v>Permanent</v>
          </cell>
        </row>
        <row r="238">
          <cell r="A238" t="str">
            <v>13-0529</v>
          </cell>
          <cell r="B238" t="str">
            <v>Beltran, Aldrin B.</v>
          </cell>
          <cell r="C238" t="str">
            <v>M</v>
          </cell>
          <cell r="D238">
            <v>2013</v>
          </cell>
          <cell r="E238">
            <v>9</v>
          </cell>
          <cell r="F238">
            <v>2</v>
          </cell>
          <cell r="G238">
            <v>1</v>
          </cell>
          <cell r="J238" t="str">
            <v>Junior Staff</v>
          </cell>
          <cell r="K238" t="str">
            <v>FAS</v>
          </cell>
          <cell r="L238" t="str">
            <v>PMD (Production Management Department)</v>
          </cell>
          <cell r="M238" t="str">
            <v>Production Control</v>
          </cell>
          <cell r="N238" t="str">
            <v>FG Preparation</v>
          </cell>
          <cell r="O238" t="str">
            <v>N/A</v>
          </cell>
          <cell r="P238" t="str">
            <v>B</v>
          </cell>
          <cell r="Q238" t="str">
            <v>LIPA MALAYO</v>
          </cell>
          <cell r="R238" t="str">
            <v>DS</v>
          </cell>
          <cell r="S238" t="str">
            <v>8:00 - 5:00</v>
          </cell>
          <cell r="T238" t="str">
            <v>Permanent</v>
          </cell>
        </row>
        <row r="239">
          <cell r="A239" t="str">
            <v>13-0530</v>
          </cell>
          <cell r="B239" t="str">
            <v>Borja, Jenalyn Y.</v>
          </cell>
          <cell r="C239" t="str">
            <v>F</v>
          </cell>
          <cell r="D239">
            <v>2013</v>
          </cell>
          <cell r="E239">
            <v>9</v>
          </cell>
          <cell r="F239">
            <v>2</v>
          </cell>
          <cell r="G239">
            <v>1</v>
          </cell>
          <cell r="J239" t="str">
            <v>Junior Staff</v>
          </cell>
          <cell r="K239" t="str">
            <v>FAS</v>
          </cell>
          <cell r="L239" t="str">
            <v>PROD (Production Department)</v>
          </cell>
          <cell r="M239" t="str">
            <v>Section 2</v>
          </cell>
          <cell r="N239" t="str">
            <v>Mazda Merge Final</v>
          </cell>
          <cell r="O239" t="str">
            <v>N/A</v>
          </cell>
          <cell r="P239" t="str">
            <v>A</v>
          </cell>
          <cell r="Q239" t="str">
            <v>IBAAN</v>
          </cell>
          <cell r="R239" t="str">
            <v>NS</v>
          </cell>
          <cell r="S239" t="str">
            <v>8:00 - 5:00</v>
          </cell>
          <cell r="T239" t="str">
            <v>Permanent</v>
          </cell>
        </row>
        <row r="240">
          <cell r="A240" t="str">
            <v>13-0533</v>
          </cell>
          <cell r="B240" t="str">
            <v>Caday, Eutemio D.</v>
          </cell>
          <cell r="C240" t="str">
            <v>M</v>
          </cell>
          <cell r="D240">
            <v>2013</v>
          </cell>
          <cell r="E240">
            <v>9</v>
          </cell>
          <cell r="F240">
            <v>2</v>
          </cell>
          <cell r="G240">
            <v>1</v>
          </cell>
          <cell r="J240" t="str">
            <v>Associate</v>
          </cell>
          <cell r="K240" t="str">
            <v>FAS</v>
          </cell>
          <cell r="L240" t="str">
            <v>HR (Human Resource Department)</v>
          </cell>
          <cell r="M240" t="str">
            <v>Human Resource &amp; GA</v>
          </cell>
          <cell r="N240" t="str">
            <v>General Affairs</v>
          </cell>
          <cell r="O240" t="str">
            <v>N/A</v>
          </cell>
          <cell r="P240" t="str">
            <v>A</v>
          </cell>
          <cell r="Q240" t="str">
            <v>STO. TOMAS MALAYO</v>
          </cell>
          <cell r="R240" t="str">
            <v>ADS</v>
          </cell>
          <cell r="S240" t="str">
            <v>8:00 - 5:00</v>
          </cell>
          <cell r="T240" t="str">
            <v>Permanent</v>
          </cell>
        </row>
        <row r="241">
          <cell r="A241" t="str">
            <v>13-0537</v>
          </cell>
          <cell r="B241" t="str">
            <v>Cruzat, Rose Ann T.</v>
          </cell>
          <cell r="C241" t="str">
            <v>F</v>
          </cell>
          <cell r="D241">
            <v>2013</v>
          </cell>
          <cell r="E241">
            <v>9</v>
          </cell>
          <cell r="F241">
            <v>2</v>
          </cell>
          <cell r="G241">
            <v>1</v>
          </cell>
          <cell r="J241" t="str">
            <v>Junior Staff</v>
          </cell>
          <cell r="K241" t="str">
            <v>FAS</v>
          </cell>
          <cell r="L241" t="str">
            <v>QA (Quality Assurance Department)</v>
          </cell>
          <cell r="M241" t="str">
            <v>Quality Assurance</v>
          </cell>
          <cell r="N241" t="str">
            <v>QA-Final (Mass Pro)</v>
          </cell>
          <cell r="O241" t="str">
            <v>N/A</v>
          </cell>
          <cell r="P241" t="str">
            <v>A</v>
          </cell>
          <cell r="Q241" t="str">
            <v>IBAAN</v>
          </cell>
          <cell r="R241" t="str">
            <v>DS</v>
          </cell>
          <cell r="S241" t="str">
            <v>8:00 - 5:00</v>
          </cell>
          <cell r="T241" t="str">
            <v>Permanent</v>
          </cell>
        </row>
        <row r="242">
          <cell r="A242" t="str">
            <v>13-0538</v>
          </cell>
          <cell r="B242" t="str">
            <v>De Castro, Manilyn E.</v>
          </cell>
          <cell r="C242" t="str">
            <v>F</v>
          </cell>
          <cell r="D242">
            <v>2013</v>
          </cell>
          <cell r="E242">
            <v>9</v>
          </cell>
          <cell r="F242">
            <v>2</v>
          </cell>
          <cell r="G242">
            <v>1</v>
          </cell>
          <cell r="J242" t="str">
            <v>Junior Staff</v>
          </cell>
          <cell r="K242" t="str">
            <v>FAS</v>
          </cell>
          <cell r="L242" t="str">
            <v>PROD (Production Department)</v>
          </cell>
          <cell r="M242" t="str">
            <v>Section 5</v>
          </cell>
          <cell r="N242" t="str">
            <v>Honda Final</v>
          </cell>
          <cell r="O242" t="str">
            <v>N/A</v>
          </cell>
          <cell r="P242" t="str">
            <v>B</v>
          </cell>
          <cell r="Q242" t="str">
            <v>LIPA MALAPIT</v>
          </cell>
          <cell r="R242" t="str">
            <v>DS</v>
          </cell>
          <cell r="S242" t="str">
            <v>8:00 - 5:00</v>
          </cell>
          <cell r="T242" t="str">
            <v>Permanent</v>
          </cell>
        </row>
        <row r="243">
          <cell r="A243" t="str">
            <v>13-0540</v>
          </cell>
          <cell r="B243" t="str">
            <v>De Torres, Nelsen U.</v>
          </cell>
          <cell r="C243" t="str">
            <v>F</v>
          </cell>
          <cell r="D243">
            <v>2013</v>
          </cell>
          <cell r="E243">
            <v>9</v>
          </cell>
          <cell r="F243">
            <v>2</v>
          </cell>
          <cell r="G243">
            <v>1</v>
          </cell>
          <cell r="J243" t="str">
            <v>Staff</v>
          </cell>
          <cell r="K243" t="str">
            <v>FAS</v>
          </cell>
          <cell r="L243" t="str">
            <v>PROD (Production Department)</v>
          </cell>
          <cell r="M243" t="str">
            <v>Section 5</v>
          </cell>
          <cell r="N243" t="str">
            <v>Honda Initial</v>
          </cell>
          <cell r="O243" t="str">
            <v>N/A</v>
          </cell>
          <cell r="P243" t="str">
            <v>B</v>
          </cell>
          <cell r="Q243" t="str">
            <v>LIPA MALAPIT</v>
          </cell>
          <cell r="R243" t="str">
            <v>DS</v>
          </cell>
          <cell r="S243" t="str">
            <v>8:00 - 5:00</v>
          </cell>
          <cell r="T243" t="str">
            <v>Permanent</v>
          </cell>
        </row>
        <row r="244">
          <cell r="A244" t="str">
            <v>13-0541</v>
          </cell>
          <cell r="B244" t="str">
            <v>De Villa, Kathrine Jane A.</v>
          </cell>
          <cell r="C244" t="str">
            <v>F</v>
          </cell>
          <cell r="D244">
            <v>2013</v>
          </cell>
          <cell r="E244">
            <v>9</v>
          </cell>
          <cell r="F244">
            <v>2</v>
          </cell>
          <cell r="G244">
            <v>1</v>
          </cell>
          <cell r="J244" t="str">
            <v>Junior Staff</v>
          </cell>
          <cell r="K244" t="str">
            <v>FAS</v>
          </cell>
          <cell r="L244" t="str">
            <v>MPD (Material Procurement Department)</v>
          </cell>
          <cell r="M244" t="str">
            <v>Material Management</v>
          </cell>
          <cell r="N244" t="str">
            <v>Material Management</v>
          </cell>
          <cell r="O244" t="str">
            <v>N/A</v>
          </cell>
          <cell r="P244" t="str">
            <v>B</v>
          </cell>
          <cell r="Q244" t="str">
            <v>STA. TERESITA</v>
          </cell>
          <cell r="R244" t="str">
            <v>DS</v>
          </cell>
          <cell r="S244" t="str">
            <v>8:00 - 5:00</v>
          </cell>
          <cell r="T244" t="str">
            <v>Permanent</v>
          </cell>
        </row>
        <row r="245">
          <cell r="A245" t="str">
            <v>14-01991</v>
          </cell>
          <cell r="B245" t="str">
            <v>Mantal, Raquel T.</v>
          </cell>
          <cell r="C245" t="str">
            <v>F</v>
          </cell>
          <cell r="D245">
            <v>2014</v>
          </cell>
          <cell r="E245">
            <v>6</v>
          </cell>
          <cell r="F245">
            <v>1</v>
          </cell>
          <cell r="G245">
            <v>1</v>
          </cell>
          <cell r="J245" t="str">
            <v>Junior Staff</v>
          </cell>
          <cell r="K245" t="str">
            <v>FAS</v>
          </cell>
          <cell r="L245" t="str">
            <v>PROD (Production Department)</v>
          </cell>
          <cell r="M245" t="str">
            <v>Section 6</v>
          </cell>
          <cell r="N245" t="str">
            <v>Battery Final</v>
          </cell>
          <cell r="O245" t="str">
            <v>N/A</v>
          </cell>
          <cell r="P245" t="str">
            <v>B</v>
          </cell>
          <cell r="Q245" t="str">
            <v>ROSARIO</v>
          </cell>
          <cell r="R245" t="str">
            <v>DS</v>
          </cell>
          <cell r="S245" t="str">
            <v>8:00 - 5:00</v>
          </cell>
          <cell r="T245" t="str">
            <v>Permanent</v>
          </cell>
        </row>
        <row r="246">
          <cell r="A246" t="str">
            <v>13-0546</v>
          </cell>
          <cell r="B246" t="str">
            <v>Dotado, Marivic M.</v>
          </cell>
          <cell r="C246" t="str">
            <v>F</v>
          </cell>
          <cell r="D246">
            <v>2013</v>
          </cell>
          <cell r="E246">
            <v>9</v>
          </cell>
          <cell r="F246">
            <v>2</v>
          </cell>
          <cell r="G246">
            <v>1</v>
          </cell>
          <cell r="J246" t="str">
            <v>Junior Staff</v>
          </cell>
          <cell r="K246" t="str">
            <v>FAS</v>
          </cell>
          <cell r="L246" t="str">
            <v>QA (Quality Assurance Department)</v>
          </cell>
          <cell r="M246" t="str">
            <v>Quality Control</v>
          </cell>
          <cell r="N246" t="str">
            <v>QC Dock Audit</v>
          </cell>
          <cell r="O246" t="str">
            <v>N/A</v>
          </cell>
          <cell r="P246" t="str">
            <v>B</v>
          </cell>
          <cell r="Q246" t="str">
            <v>LIPA MALAYO</v>
          </cell>
          <cell r="R246" t="str">
            <v>NS</v>
          </cell>
          <cell r="S246" t="str">
            <v>8:00 - 5:00</v>
          </cell>
          <cell r="T246" t="str">
            <v>Permanent</v>
          </cell>
        </row>
        <row r="247">
          <cell r="A247" t="str">
            <v>13-0552</v>
          </cell>
          <cell r="B247" t="str">
            <v>Reyes, Joy Raquel F.</v>
          </cell>
          <cell r="C247" t="str">
            <v>F</v>
          </cell>
          <cell r="D247">
            <v>2013</v>
          </cell>
          <cell r="E247">
            <v>9</v>
          </cell>
          <cell r="F247">
            <v>2</v>
          </cell>
          <cell r="G247">
            <v>1</v>
          </cell>
          <cell r="J247" t="str">
            <v>Staff</v>
          </cell>
          <cell r="K247" t="str">
            <v>FAS</v>
          </cell>
          <cell r="L247" t="str">
            <v>QA (Quality Assurance Department)</v>
          </cell>
          <cell r="M247" t="str">
            <v>Quality Control</v>
          </cell>
          <cell r="N247" t="str">
            <v>QC-Improvement</v>
          </cell>
          <cell r="O247" t="str">
            <v>N/A</v>
          </cell>
          <cell r="P247" t="str">
            <v>B</v>
          </cell>
          <cell r="Q247" t="str">
            <v>LIPA MALAPIT</v>
          </cell>
          <cell r="R247" t="str">
            <v>DS</v>
          </cell>
          <cell r="S247" t="str">
            <v>8:00 - 5:00</v>
          </cell>
          <cell r="T247" t="str">
            <v>Permanent</v>
          </cell>
        </row>
        <row r="248">
          <cell r="A248" t="str">
            <v>14-01135</v>
          </cell>
          <cell r="B248" t="str">
            <v>Castillo, Mari Eulani M.</v>
          </cell>
          <cell r="C248" t="str">
            <v>F</v>
          </cell>
          <cell r="D248">
            <v>2014</v>
          </cell>
          <cell r="E248">
            <v>1</v>
          </cell>
          <cell r="F248">
            <v>2</v>
          </cell>
          <cell r="G248">
            <v>1</v>
          </cell>
          <cell r="J248" t="str">
            <v>Junior Staff</v>
          </cell>
          <cell r="K248" t="str">
            <v>FAS</v>
          </cell>
          <cell r="L248" t="str">
            <v>PROD (Production Department)</v>
          </cell>
          <cell r="M248" t="str">
            <v>Section 6</v>
          </cell>
          <cell r="N248" t="str">
            <v>PPET Final</v>
          </cell>
          <cell r="O248" t="str">
            <v>N/A</v>
          </cell>
          <cell r="P248" t="str">
            <v>B</v>
          </cell>
          <cell r="Q248" t="str">
            <v>STO. TOMAS MALAYO</v>
          </cell>
          <cell r="R248" t="str">
            <v>DS</v>
          </cell>
          <cell r="S248" t="str">
            <v>8:00 - 5:00</v>
          </cell>
          <cell r="T248" t="str">
            <v>Permanent</v>
          </cell>
        </row>
        <row r="249">
          <cell r="A249" t="str">
            <v>13-0556</v>
          </cell>
          <cell r="B249" t="str">
            <v>Gawat, Candida F.</v>
          </cell>
          <cell r="C249" t="str">
            <v>F</v>
          </cell>
          <cell r="D249">
            <v>2013</v>
          </cell>
          <cell r="E249">
            <v>9</v>
          </cell>
          <cell r="F249">
            <v>2</v>
          </cell>
          <cell r="G249">
            <v>1</v>
          </cell>
          <cell r="J249" t="str">
            <v>Associate</v>
          </cell>
          <cell r="K249" t="str">
            <v>FAS</v>
          </cell>
          <cell r="L249" t="str">
            <v>PROD (Production Department)</v>
          </cell>
          <cell r="M249" t="str">
            <v>Section 2</v>
          </cell>
          <cell r="N249" t="str">
            <v>Mazda Merge Final</v>
          </cell>
          <cell r="O249" t="str">
            <v>N/A</v>
          </cell>
          <cell r="P249" t="str">
            <v>A</v>
          </cell>
          <cell r="Q249" t="str">
            <v>BATANGAS</v>
          </cell>
          <cell r="R249" t="str">
            <v>DS</v>
          </cell>
          <cell r="S249" t="str">
            <v>8:00 - 5:00</v>
          </cell>
          <cell r="T249" t="str">
            <v>Permanent</v>
          </cell>
        </row>
        <row r="250">
          <cell r="A250" t="str">
            <v>13-0559</v>
          </cell>
          <cell r="B250" t="str">
            <v>Aldover, Sheela Mae Bernadette G.</v>
          </cell>
          <cell r="C250" t="str">
            <v>F</v>
          </cell>
          <cell r="D250">
            <v>2013</v>
          </cell>
          <cell r="E250">
            <v>9</v>
          </cell>
          <cell r="F250">
            <v>2</v>
          </cell>
          <cell r="G250">
            <v>1</v>
          </cell>
          <cell r="J250" t="str">
            <v>Junior Staff</v>
          </cell>
          <cell r="K250" t="str">
            <v>FAS</v>
          </cell>
          <cell r="L250" t="str">
            <v>HR (Human Resource Department)</v>
          </cell>
          <cell r="M250" t="str">
            <v>Human Resource &amp; GA</v>
          </cell>
          <cell r="N250" t="str">
            <v>General Affairs</v>
          </cell>
          <cell r="O250" t="str">
            <v>N/A</v>
          </cell>
          <cell r="P250" t="str">
            <v>A</v>
          </cell>
          <cell r="Q250" t="str">
            <v>BATANGAS</v>
          </cell>
          <cell r="R250" t="str">
            <v>ADS</v>
          </cell>
          <cell r="S250" t="str">
            <v>8:00 - 5:50</v>
          </cell>
          <cell r="T250" t="str">
            <v>Permanent</v>
          </cell>
        </row>
        <row r="251">
          <cell r="A251" t="str">
            <v>13-0560</v>
          </cell>
          <cell r="B251" t="str">
            <v>Habla, Wengerly M.</v>
          </cell>
          <cell r="C251" t="str">
            <v>F</v>
          </cell>
          <cell r="D251">
            <v>2013</v>
          </cell>
          <cell r="E251">
            <v>9</v>
          </cell>
          <cell r="F251">
            <v>2</v>
          </cell>
          <cell r="G251">
            <v>1</v>
          </cell>
          <cell r="J251" t="str">
            <v>Junior Staff</v>
          </cell>
          <cell r="K251" t="str">
            <v>FAS</v>
          </cell>
          <cell r="L251" t="str">
            <v>PROD (Production Department)</v>
          </cell>
          <cell r="M251" t="str">
            <v>Section 3</v>
          </cell>
          <cell r="N251" t="str">
            <v>Daihatsu Final</v>
          </cell>
          <cell r="O251" t="str">
            <v>N/A</v>
          </cell>
          <cell r="P251" t="str">
            <v>B</v>
          </cell>
          <cell r="Q251" t="str">
            <v>PADRE GARCIA</v>
          </cell>
          <cell r="R251" t="str">
            <v>DS</v>
          </cell>
          <cell r="S251" t="str">
            <v>8:00 - 5:00</v>
          </cell>
          <cell r="T251" t="str">
            <v>Permanent</v>
          </cell>
        </row>
        <row r="252">
          <cell r="A252" t="str">
            <v>13-0561</v>
          </cell>
          <cell r="B252" t="str">
            <v>Hardinan, Celerina A.</v>
          </cell>
          <cell r="C252" t="str">
            <v>F</v>
          </cell>
          <cell r="D252">
            <v>2013</v>
          </cell>
          <cell r="E252">
            <v>9</v>
          </cell>
          <cell r="F252">
            <v>2</v>
          </cell>
          <cell r="G252">
            <v>1</v>
          </cell>
          <cell r="J252" t="str">
            <v>Associate</v>
          </cell>
          <cell r="K252" t="str">
            <v>FAS</v>
          </cell>
          <cell r="L252" t="str">
            <v>PROD (Production Department)</v>
          </cell>
          <cell r="M252" t="str">
            <v>Section 2</v>
          </cell>
          <cell r="N252" t="str">
            <v>Mazda J12 Final</v>
          </cell>
          <cell r="O252" t="str">
            <v>N/A</v>
          </cell>
          <cell r="P252" t="str">
            <v>A</v>
          </cell>
          <cell r="Q252" t="str">
            <v>LIPA MALAPIT</v>
          </cell>
          <cell r="R252" t="str">
            <v>ADS</v>
          </cell>
          <cell r="S252" t="str">
            <v>8:00 - 5:00</v>
          </cell>
          <cell r="T252" t="str">
            <v>Permanent</v>
          </cell>
        </row>
        <row r="253">
          <cell r="A253" t="str">
            <v>13-0562</v>
          </cell>
          <cell r="B253" t="str">
            <v>Ingco, Alyzah Marie D.</v>
          </cell>
          <cell r="C253" t="str">
            <v>F</v>
          </cell>
          <cell r="D253">
            <v>2013</v>
          </cell>
          <cell r="E253">
            <v>9</v>
          </cell>
          <cell r="F253">
            <v>2</v>
          </cell>
          <cell r="G253">
            <v>1</v>
          </cell>
          <cell r="J253" t="str">
            <v>Associate</v>
          </cell>
          <cell r="K253" t="str">
            <v>FAS</v>
          </cell>
          <cell r="L253" t="str">
            <v>PROD (Production Department)</v>
          </cell>
          <cell r="M253" t="str">
            <v>Section 4</v>
          </cell>
          <cell r="N253" t="str">
            <v>Subaru Final</v>
          </cell>
          <cell r="O253" t="str">
            <v>N/A</v>
          </cell>
          <cell r="P253" t="str">
            <v>B</v>
          </cell>
          <cell r="Q253" t="str">
            <v>BATANGAS</v>
          </cell>
          <cell r="R253" t="str">
            <v>DS</v>
          </cell>
          <cell r="S253" t="str">
            <v>8:00 - 5:00</v>
          </cell>
          <cell r="T253" t="str">
            <v>Permanent</v>
          </cell>
        </row>
        <row r="254">
          <cell r="A254" t="str">
            <v>13-0563</v>
          </cell>
          <cell r="B254" t="str">
            <v>Julongbayan, Cherryza B.</v>
          </cell>
          <cell r="C254" t="str">
            <v>F</v>
          </cell>
          <cell r="D254">
            <v>2013</v>
          </cell>
          <cell r="E254">
            <v>9</v>
          </cell>
          <cell r="F254">
            <v>2</v>
          </cell>
          <cell r="G254">
            <v>1</v>
          </cell>
          <cell r="J254" t="str">
            <v>Staff</v>
          </cell>
          <cell r="K254" t="str">
            <v>FAS</v>
          </cell>
          <cell r="L254" t="str">
            <v>PDC (Production Design Center)</v>
          </cell>
          <cell r="M254" t="str">
            <v>Production Design Center</v>
          </cell>
          <cell r="N254" t="str">
            <v>Production Design Center</v>
          </cell>
          <cell r="O254" t="str">
            <v>N/A</v>
          </cell>
          <cell r="P254" t="str">
            <v>B</v>
          </cell>
          <cell r="Q254" t="str">
            <v>STO. TOMAS MALAYO</v>
          </cell>
          <cell r="R254" t="str">
            <v>ADS</v>
          </cell>
          <cell r="S254" t="str">
            <v>8:00 - 5:00</v>
          </cell>
          <cell r="T254" t="str">
            <v>Permanent</v>
          </cell>
        </row>
        <row r="255">
          <cell r="A255" t="str">
            <v>13-0564</v>
          </cell>
          <cell r="B255" t="str">
            <v>La Rosa, Jennifer L.</v>
          </cell>
          <cell r="C255" t="str">
            <v>F</v>
          </cell>
          <cell r="D255">
            <v>2013</v>
          </cell>
          <cell r="E255">
            <v>9</v>
          </cell>
          <cell r="F255">
            <v>2</v>
          </cell>
          <cell r="G255">
            <v>1</v>
          </cell>
          <cell r="J255" t="str">
            <v>Associate</v>
          </cell>
          <cell r="K255" t="str">
            <v>FAS</v>
          </cell>
          <cell r="L255" t="str">
            <v>QA (Quality Assurance Department)</v>
          </cell>
          <cell r="M255" t="str">
            <v>Quality Assurance</v>
          </cell>
          <cell r="N255" t="str">
            <v>QA-Final (Mass Pro)</v>
          </cell>
          <cell r="O255" t="str">
            <v>N/A</v>
          </cell>
          <cell r="P255" t="str">
            <v>A</v>
          </cell>
          <cell r="Q255" t="str">
            <v>STA. TERESITA</v>
          </cell>
          <cell r="R255" t="str">
            <v>NS</v>
          </cell>
          <cell r="S255" t="str">
            <v>8:00 - 5:00</v>
          </cell>
          <cell r="T255" t="str">
            <v>Permanent</v>
          </cell>
        </row>
        <row r="256">
          <cell r="A256" t="str">
            <v>13-0566</v>
          </cell>
          <cell r="B256" t="str">
            <v>Lanto, Madel L.</v>
          </cell>
          <cell r="C256" t="str">
            <v>F</v>
          </cell>
          <cell r="D256">
            <v>2013</v>
          </cell>
          <cell r="E256">
            <v>9</v>
          </cell>
          <cell r="F256">
            <v>2</v>
          </cell>
          <cell r="G256">
            <v>1</v>
          </cell>
          <cell r="J256" t="str">
            <v>Staff</v>
          </cell>
          <cell r="K256" t="str">
            <v>FAS</v>
          </cell>
          <cell r="L256" t="str">
            <v>QA (Quality Assurance Department)</v>
          </cell>
          <cell r="M256" t="str">
            <v>Quality Assurance</v>
          </cell>
          <cell r="N256" t="str">
            <v>QA-Initial (Mass Pro)</v>
          </cell>
          <cell r="O256" t="str">
            <v>N/A</v>
          </cell>
          <cell r="P256" t="str">
            <v>B</v>
          </cell>
          <cell r="Q256" t="str">
            <v>LIPA MALAYO</v>
          </cell>
          <cell r="R256" t="str">
            <v>DS</v>
          </cell>
          <cell r="S256" t="str">
            <v>8:00 - 5:00</v>
          </cell>
          <cell r="T256" t="str">
            <v>Permanent</v>
          </cell>
        </row>
        <row r="257">
          <cell r="A257" t="str">
            <v>13-0567</v>
          </cell>
          <cell r="B257" t="str">
            <v>Carables, Claire L.</v>
          </cell>
          <cell r="C257" t="str">
            <v>F</v>
          </cell>
          <cell r="D257">
            <v>2013</v>
          </cell>
          <cell r="E257">
            <v>9</v>
          </cell>
          <cell r="F257">
            <v>2</v>
          </cell>
          <cell r="G257">
            <v>1</v>
          </cell>
          <cell r="J257" t="str">
            <v>Supervisor</v>
          </cell>
          <cell r="K257" t="str">
            <v>FAS</v>
          </cell>
          <cell r="L257" t="str">
            <v>PROD (Production Department)</v>
          </cell>
          <cell r="M257" t="str">
            <v>Section 1</v>
          </cell>
          <cell r="N257" t="str">
            <v>Suzuki Final</v>
          </cell>
          <cell r="O257" t="str">
            <v>N/A</v>
          </cell>
          <cell r="P257" t="str">
            <v>A</v>
          </cell>
          <cell r="Q257" t="str">
            <v>LIPA MALAYO</v>
          </cell>
          <cell r="R257" t="str">
            <v>DS</v>
          </cell>
          <cell r="S257" t="str">
            <v>8:00 - 5:00</v>
          </cell>
          <cell r="T257" t="str">
            <v>Permanent</v>
          </cell>
        </row>
        <row r="258">
          <cell r="A258" t="str">
            <v>13-0568</v>
          </cell>
          <cell r="B258" t="str">
            <v>Forneloza, Jackielou L.</v>
          </cell>
          <cell r="C258" t="str">
            <v>F</v>
          </cell>
          <cell r="D258">
            <v>2013</v>
          </cell>
          <cell r="E258">
            <v>9</v>
          </cell>
          <cell r="F258">
            <v>2</v>
          </cell>
          <cell r="G258">
            <v>1</v>
          </cell>
          <cell r="J258" t="str">
            <v>Staff</v>
          </cell>
          <cell r="K258" t="str">
            <v>FAS</v>
          </cell>
          <cell r="L258" t="str">
            <v>HR (Human Resource Department)</v>
          </cell>
          <cell r="M258" t="str">
            <v>Recruitment &amp; Training</v>
          </cell>
          <cell r="N258" t="str">
            <v>PD Technical Training</v>
          </cell>
          <cell r="O258" t="str">
            <v>N/A</v>
          </cell>
          <cell r="P258" t="str">
            <v>A</v>
          </cell>
          <cell r="Q258" t="str">
            <v>LIPA MALAPIT</v>
          </cell>
          <cell r="R258" t="str">
            <v>NS</v>
          </cell>
          <cell r="S258" t="str">
            <v>8:00 - 5:00</v>
          </cell>
          <cell r="T258" t="str">
            <v>Permanent</v>
          </cell>
        </row>
        <row r="259">
          <cell r="A259" t="str">
            <v>14-01822</v>
          </cell>
          <cell r="B259" t="str">
            <v>Puyo, Jeniffer B.</v>
          </cell>
          <cell r="C259" t="str">
            <v>F</v>
          </cell>
          <cell r="D259">
            <v>2014</v>
          </cell>
          <cell r="E259">
            <v>3</v>
          </cell>
          <cell r="F259">
            <v>1</v>
          </cell>
          <cell r="G259">
            <v>1</v>
          </cell>
          <cell r="J259" t="str">
            <v>Junior Staff</v>
          </cell>
          <cell r="K259" t="str">
            <v>FAS</v>
          </cell>
          <cell r="L259" t="str">
            <v>PE (Production Engineering Department)</v>
          </cell>
          <cell r="M259" t="str">
            <v>AME</v>
          </cell>
          <cell r="N259" t="str">
            <v>PE-Final ( AME )</v>
          </cell>
          <cell r="O259" t="str">
            <v>N/A</v>
          </cell>
          <cell r="P259" t="str">
            <v>B</v>
          </cell>
          <cell r="Q259" t="str">
            <v>ROSARIO</v>
          </cell>
          <cell r="R259" t="str">
            <v>ADS</v>
          </cell>
          <cell r="S259" t="str">
            <v>8:00 - 5:00</v>
          </cell>
          <cell r="T259" t="str">
            <v>Permanent</v>
          </cell>
        </row>
        <row r="260">
          <cell r="A260" t="str">
            <v>13-0572</v>
          </cell>
          <cell r="B260" t="str">
            <v>Atienza, Lea Lyn L.</v>
          </cell>
          <cell r="C260" t="str">
            <v>F</v>
          </cell>
          <cell r="D260">
            <v>2013</v>
          </cell>
          <cell r="E260">
            <v>9</v>
          </cell>
          <cell r="F260">
            <v>2</v>
          </cell>
          <cell r="G260">
            <v>1</v>
          </cell>
          <cell r="J260" t="str">
            <v>Junior Staff</v>
          </cell>
          <cell r="K260" t="str">
            <v>FAS</v>
          </cell>
          <cell r="L260" t="str">
            <v>PROD (Production Department)</v>
          </cell>
          <cell r="M260" t="str">
            <v>Section 3</v>
          </cell>
          <cell r="N260" t="str">
            <v>Daihatsu Final</v>
          </cell>
          <cell r="O260" t="str">
            <v>N/A</v>
          </cell>
          <cell r="P260" t="str">
            <v>A</v>
          </cell>
          <cell r="Q260" t="str">
            <v>SAN JOSE</v>
          </cell>
          <cell r="R260" t="str">
            <v>DS</v>
          </cell>
          <cell r="S260" t="str">
            <v>8:00 - 5:00</v>
          </cell>
          <cell r="T260" t="str">
            <v>Permanent</v>
          </cell>
        </row>
        <row r="261">
          <cell r="A261" t="str">
            <v>13-0573</v>
          </cell>
          <cell r="B261" t="str">
            <v>Liwanag, Ma. Katrina A.</v>
          </cell>
          <cell r="C261" t="str">
            <v>F</v>
          </cell>
          <cell r="D261">
            <v>2013</v>
          </cell>
          <cell r="E261">
            <v>9</v>
          </cell>
          <cell r="F261">
            <v>2</v>
          </cell>
          <cell r="G261">
            <v>1</v>
          </cell>
          <cell r="J261" t="str">
            <v>Staff</v>
          </cell>
          <cell r="K261" t="str">
            <v>FAS</v>
          </cell>
          <cell r="L261" t="str">
            <v>QA (Quality Assurance Department)</v>
          </cell>
          <cell r="M261" t="str">
            <v>Quality Assurance</v>
          </cell>
          <cell r="N261" t="str">
            <v>QA-Initial (Mass Pro)</v>
          </cell>
          <cell r="O261" t="str">
            <v>N/A</v>
          </cell>
          <cell r="P261" t="str">
            <v>B</v>
          </cell>
          <cell r="Q261" t="str">
            <v>STO. TOMAS MALAPIT</v>
          </cell>
          <cell r="R261" t="str">
            <v>DS</v>
          </cell>
          <cell r="S261" t="str">
            <v>8:00 - 5:00</v>
          </cell>
          <cell r="T261" t="str">
            <v>Permanent</v>
          </cell>
        </row>
        <row r="262">
          <cell r="A262" t="str">
            <v>13-0578</v>
          </cell>
          <cell r="B262" t="str">
            <v>Lucio, Edlyn Joy D.</v>
          </cell>
          <cell r="C262" t="str">
            <v>F</v>
          </cell>
          <cell r="D262">
            <v>2013</v>
          </cell>
          <cell r="E262">
            <v>9</v>
          </cell>
          <cell r="F262">
            <v>2</v>
          </cell>
          <cell r="G262">
            <v>1</v>
          </cell>
          <cell r="J262" t="str">
            <v>Associate</v>
          </cell>
          <cell r="K262" t="str">
            <v>FAS</v>
          </cell>
          <cell r="L262" t="str">
            <v>PROD (Production Department)</v>
          </cell>
          <cell r="M262" t="str">
            <v>Section 1</v>
          </cell>
          <cell r="N262" t="str">
            <v>Suzuki Final</v>
          </cell>
          <cell r="O262" t="str">
            <v>N/A</v>
          </cell>
          <cell r="P262" t="str">
            <v>A</v>
          </cell>
          <cell r="Q262" t="str">
            <v>LIPA MALAPIT</v>
          </cell>
          <cell r="R262" t="str">
            <v>NS</v>
          </cell>
          <cell r="S262" t="str">
            <v>8:00 - 5:00</v>
          </cell>
          <cell r="T262" t="str">
            <v>Permanent</v>
          </cell>
        </row>
        <row r="263">
          <cell r="A263" t="str">
            <v>13-0583</v>
          </cell>
          <cell r="B263" t="str">
            <v>Maiquis, Ehris I.</v>
          </cell>
          <cell r="C263" t="str">
            <v>F</v>
          </cell>
          <cell r="D263">
            <v>2013</v>
          </cell>
          <cell r="E263">
            <v>9</v>
          </cell>
          <cell r="F263">
            <v>2</v>
          </cell>
          <cell r="G263">
            <v>1</v>
          </cell>
          <cell r="J263" t="str">
            <v>Staff</v>
          </cell>
          <cell r="K263" t="str">
            <v>FAS</v>
          </cell>
          <cell r="L263" t="str">
            <v>QA (Quality Assurance Department)</v>
          </cell>
          <cell r="M263" t="str">
            <v>Quality Control</v>
          </cell>
          <cell r="N263" t="str">
            <v>QC-Improvement</v>
          </cell>
          <cell r="O263" t="str">
            <v>N/A</v>
          </cell>
          <cell r="P263" t="str">
            <v>B</v>
          </cell>
          <cell r="Q263" t="str">
            <v>STO. TOMAS MALAYO</v>
          </cell>
          <cell r="R263" t="str">
            <v>DS</v>
          </cell>
          <cell r="S263" t="str">
            <v>8:00 - 5:00</v>
          </cell>
          <cell r="T263" t="str">
            <v>Permanent</v>
          </cell>
        </row>
        <row r="264">
          <cell r="A264" t="str">
            <v>13-0590</v>
          </cell>
          <cell r="B264" t="str">
            <v>Marasigan, Claribelle R.</v>
          </cell>
          <cell r="C264" t="str">
            <v>F</v>
          </cell>
          <cell r="D264">
            <v>2013</v>
          </cell>
          <cell r="E264">
            <v>9</v>
          </cell>
          <cell r="F264">
            <v>2</v>
          </cell>
          <cell r="G264">
            <v>1</v>
          </cell>
          <cell r="J264" t="str">
            <v>Junior Staff</v>
          </cell>
          <cell r="K264" t="str">
            <v>FAS</v>
          </cell>
          <cell r="L264" t="str">
            <v>EQD (Equipment Department)</v>
          </cell>
          <cell r="M264" t="str">
            <v>Equipment Management</v>
          </cell>
          <cell r="N264" t="str">
            <v>Calibration</v>
          </cell>
          <cell r="O264" t="str">
            <v>N/A</v>
          </cell>
          <cell r="P264" t="str">
            <v>A</v>
          </cell>
          <cell r="Q264" t="str">
            <v>LIPA MALAPIT</v>
          </cell>
          <cell r="R264" t="str">
            <v>DS</v>
          </cell>
          <cell r="S264" t="str">
            <v>8:00 - 5:00</v>
          </cell>
          <cell r="T264" t="str">
            <v>Permanent</v>
          </cell>
        </row>
        <row r="265">
          <cell r="A265" t="str">
            <v>13-0593</v>
          </cell>
          <cell r="B265" t="str">
            <v>Matabalan, Gloria</v>
          </cell>
          <cell r="C265" t="str">
            <v>F</v>
          </cell>
          <cell r="D265">
            <v>2013</v>
          </cell>
          <cell r="E265">
            <v>9</v>
          </cell>
          <cell r="F265">
            <v>2</v>
          </cell>
          <cell r="G265">
            <v>1</v>
          </cell>
          <cell r="J265" t="str">
            <v>Associate</v>
          </cell>
          <cell r="K265" t="str">
            <v>FAS</v>
          </cell>
          <cell r="L265" t="str">
            <v>PROD (Production Department)</v>
          </cell>
          <cell r="M265" t="str">
            <v>Section 1</v>
          </cell>
          <cell r="N265" t="str">
            <v>Suzuki Final</v>
          </cell>
          <cell r="O265" t="str">
            <v>N/A</v>
          </cell>
          <cell r="P265" t="str">
            <v>A</v>
          </cell>
          <cell r="Q265" t="str">
            <v>SAN PABLO VIA TOMAS</v>
          </cell>
          <cell r="R265" t="str">
            <v>DS</v>
          </cell>
          <cell r="S265" t="str">
            <v>8:00 - 5:00</v>
          </cell>
          <cell r="T265" t="str">
            <v>Permanent</v>
          </cell>
        </row>
        <row r="266">
          <cell r="A266" t="str">
            <v>13-0594</v>
          </cell>
          <cell r="B266" t="str">
            <v>Mauleon, Alison C.</v>
          </cell>
          <cell r="C266" t="str">
            <v>F</v>
          </cell>
          <cell r="D266">
            <v>2013</v>
          </cell>
          <cell r="E266">
            <v>9</v>
          </cell>
          <cell r="F266">
            <v>2</v>
          </cell>
          <cell r="G266">
            <v>1</v>
          </cell>
          <cell r="J266" t="str">
            <v>Junior Staff</v>
          </cell>
          <cell r="K266" t="str">
            <v>FAS</v>
          </cell>
          <cell r="L266" t="str">
            <v>PROD (Production Department)</v>
          </cell>
          <cell r="M266" t="str">
            <v>Section 5</v>
          </cell>
          <cell r="N266" t="str">
            <v>Honda Initial</v>
          </cell>
          <cell r="O266" t="str">
            <v>N/A</v>
          </cell>
          <cell r="P266" t="str">
            <v>B</v>
          </cell>
          <cell r="Q266" t="str">
            <v>LIPA MALAYO</v>
          </cell>
          <cell r="R266" t="str">
            <v>DS</v>
          </cell>
          <cell r="S266" t="str">
            <v>8:00 - 5:00</v>
          </cell>
          <cell r="T266" t="str">
            <v>Permanent</v>
          </cell>
        </row>
        <row r="267">
          <cell r="A267" t="str">
            <v>13-0599</v>
          </cell>
          <cell r="B267" t="str">
            <v>De Jesus, Karen N.</v>
          </cell>
          <cell r="C267" t="str">
            <v>F</v>
          </cell>
          <cell r="D267">
            <v>2013</v>
          </cell>
          <cell r="E267">
            <v>9</v>
          </cell>
          <cell r="F267">
            <v>2</v>
          </cell>
          <cell r="G267">
            <v>1</v>
          </cell>
          <cell r="J267" t="str">
            <v>Junior Staff</v>
          </cell>
          <cell r="K267" t="str">
            <v>FAS</v>
          </cell>
          <cell r="L267" t="str">
            <v>PROD (Production Department)</v>
          </cell>
          <cell r="M267" t="str">
            <v>Section 1</v>
          </cell>
          <cell r="N267" t="str">
            <v>Suzuki Final</v>
          </cell>
          <cell r="O267" t="str">
            <v>N/A</v>
          </cell>
          <cell r="P267" t="str">
            <v>A</v>
          </cell>
          <cell r="Q267" t="str">
            <v>STO. TOMAS MALAYO</v>
          </cell>
          <cell r="R267" t="str">
            <v>DS</v>
          </cell>
          <cell r="S267" t="str">
            <v>8:00 - 5:00</v>
          </cell>
          <cell r="T267" t="str">
            <v>Permanent</v>
          </cell>
        </row>
        <row r="268">
          <cell r="A268" t="str">
            <v>13-0600</v>
          </cell>
          <cell r="B268" t="str">
            <v>Onan, Richard A.</v>
          </cell>
          <cell r="C268" t="str">
            <v>M</v>
          </cell>
          <cell r="D268">
            <v>2013</v>
          </cell>
          <cell r="E268">
            <v>9</v>
          </cell>
          <cell r="F268">
            <v>2</v>
          </cell>
          <cell r="G268">
            <v>1</v>
          </cell>
          <cell r="J268" t="str">
            <v>Staff</v>
          </cell>
          <cell r="K268" t="str">
            <v>FAS</v>
          </cell>
          <cell r="L268" t="str">
            <v>EQD (Equipment Department)</v>
          </cell>
          <cell r="M268" t="str">
            <v>Equipment Engineering</v>
          </cell>
          <cell r="N268" t="str">
            <v>Machine Data</v>
          </cell>
          <cell r="O268" t="str">
            <v>N/A</v>
          </cell>
          <cell r="P268" t="str">
            <v>B</v>
          </cell>
          <cell r="Q268" t="str">
            <v>STO. TOMAS MALAYO</v>
          </cell>
          <cell r="R268" t="str">
            <v>DS</v>
          </cell>
          <cell r="S268" t="str">
            <v>8:00 - 5:00</v>
          </cell>
          <cell r="T268" t="str">
            <v>Permanent</v>
          </cell>
        </row>
        <row r="269">
          <cell r="A269" t="str">
            <v>13-0604</v>
          </cell>
          <cell r="B269" t="str">
            <v>Prado, Joanna Marie A.</v>
          </cell>
          <cell r="C269" t="str">
            <v>F</v>
          </cell>
          <cell r="D269">
            <v>2013</v>
          </cell>
          <cell r="E269">
            <v>9</v>
          </cell>
          <cell r="F269">
            <v>2</v>
          </cell>
          <cell r="G269">
            <v>1</v>
          </cell>
          <cell r="J269" t="str">
            <v>Staff</v>
          </cell>
          <cell r="K269" t="str">
            <v>FAS</v>
          </cell>
          <cell r="L269" t="str">
            <v>QA (Quality Assurance Department)</v>
          </cell>
          <cell r="M269" t="str">
            <v>Quality Assurance</v>
          </cell>
          <cell r="N269" t="str">
            <v>QA-Final (Mass Pro)</v>
          </cell>
          <cell r="O269" t="str">
            <v>N/A</v>
          </cell>
          <cell r="P269" t="str">
            <v>A</v>
          </cell>
          <cell r="Q269" t="str">
            <v>STO. TOMAS MALAPIT</v>
          </cell>
          <cell r="R269" t="str">
            <v>NS</v>
          </cell>
          <cell r="S269" t="str">
            <v>8:00 - 5:00</v>
          </cell>
          <cell r="T269" t="str">
            <v>Permanent</v>
          </cell>
        </row>
        <row r="270">
          <cell r="A270" t="str">
            <v>14-01136</v>
          </cell>
          <cell r="B270" t="str">
            <v>Castro, Grace L.</v>
          </cell>
          <cell r="C270" t="str">
            <v>F</v>
          </cell>
          <cell r="D270">
            <v>2014</v>
          </cell>
          <cell r="E270">
            <v>1</v>
          </cell>
          <cell r="F270">
            <v>2</v>
          </cell>
          <cell r="G270">
            <v>1</v>
          </cell>
          <cell r="J270" t="str">
            <v>Junior Staff</v>
          </cell>
          <cell r="K270" t="str">
            <v>FAS</v>
          </cell>
          <cell r="L270" t="str">
            <v>PROD (Production Department)</v>
          </cell>
          <cell r="M270" t="str">
            <v>Section 6</v>
          </cell>
          <cell r="N270" t="str">
            <v>PPET Final</v>
          </cell>
          <cell r="O270" t="str">
            <v>N/A</v>
          </cell>
          <cell r="P270" t="str">
            <v>B</v>
          </cell>
          <cell r="Q270" t="str">
            <v>STO. TOMAS MALAYO</v>
          </cell>
          <cell r="R270" t="str">
            <v>DS</v>
          </cell>
          <cell r="S270" t="str">
            <v>8:00 - 5:00</v>
          </cell>
          <cell r="T270" t="str">
            <v>Permanent</v>
          </cell>
        </row>
        <row r="271">
          <cell r="A271" t="str">
            <v>13-0615</v>
          </cell>
          <cell r="B271" t="str">
            <v>Santy, Precious L.</v>
          </cell>
          <cell r="C271" t="str">
            <v>F</v>
          </cell>
          <cell r="D271">
            <v>2013</v>
          </cell>
          <cell r="E271">
            <v>9</v>
          </cell>
          <cell r="F271">
            <v>2</v>
          </cell>
          <cell r="G271">
            <v>1</v>
          </cell>
          <cell r="J271" t="str">
            <v>Junior Staff</v>
          </cell>
          <cell r="K271" t="str">
            <v>FAS</v>
          </cell>
          <cell r="L271" t="str">
            <v>QA (Quality Assurance Department)</v>
          </cell>
          <cell r="M271" t="str">
            <v>Quality Assurance</v>
          </cell>
          <cell r="N271" t="str">
            <v>QA-Initial (Mass Pro)</v>
          </cell>
          <cell r="O271" t="str">
            <v>N/A</v>
          </cell>
          <cell r="P271" t="str">
            <v>B</v>
          </cell>
          <cell r="Q271" t="str">
            <v>LIPA MALAYO</v>
          </cell>
          <cell r="R271" t="str">
            <v>DS</v>
          </cell>
          <cell r="S271" t="str">
            <v>8:00 - 5:00</v>
          </cell>
          <cell r="T271" t="str">
            <v>Permanent</v>
          </cell>
        </row>
        <row r="272">
          <cell r="A272" t="str">
            <v>14-01137</v>
          </cell>
          <cell r="B272" t="str">
            <v>Agdan, Lovely Grace C.</v>
          </cell>
          <cell r="C272" t="str">
            <v>F</v>
          </cell>
          <cell r="D272">
            <v>2014</v>
          </cell>
          <cell r="E272">
            <v>1</v>
          </cell>
          <cell r="F272">
            <v>2</v>
          </cell>
          <cell r="G272">
            <v>1</v>
          </cell>
          <cell r="J272" t="str">
            <v>Staff</v>
          </cell>
          <cell r="K272" t="str">
            <v>FAS</v>
          </cell>
          <cell r="L272" t="str">
            <v>PROD (Production Department)</v>
          </cell>
          <cell r="M272" t="str">
            <v>Section 6</v>
          </cell>
          <cell r="N272" t="str">
            <v>PPET Final</v>
          </cell>
          <cell r="O272" t="str">
            <v>N/A</v>
          </cell>
          <cell r="P272" t="str">
            <v>B</v>
          </cell>
          <cell r="Q272" t="str">
            <v>PADRE GARCIA</v>
          </cell>
          <cell r="R272" t="str">
            <v>NS</v>
          </cell>
          <cell r="S272" t="str">
            <v>8:00 - 5:00</v>
          </cell>
          <cell r="T272" t="str">
            <v>Permanent</v>
          </cell>
        </row>
        <row r="273">
          <cell r="A273" t="str">
            <v>13-0618</v>
          </cell>
          <cell r="B273" t="str">
            <v>Panganiban, Jennifer S.</v>
          </cell>
          <cell r="C273" t="str">
            <v>F</v>
          </cell>
          <cell r="D273">
            <v>2013</v>
          </cell>
          <cell r="E273">
            <v>9</v>
          </cell>
          <cell r="F273">
            <v>2</v>
          </cell>
          <cell r="G273">
            <v>1</v>
          </cell>
          <cell r="J273" t="str">
            <v>Staff</v>
          </cell>
          <cell r="K273" t="str">
            <v>FAS</v>
          </cell>
          <cell r="L273" t="str">
            <v>QA (Quality Assurance Department)</v>
          </cell>
          <cell r="M273" t="str">
            <v>Quality Assurance</v>
          </cell>
          <cell r="N273" t="str">
            <v>QA-Final (Mass Pro)</v>
          </cell>
          <cell r="O273" t="str">
            <v>N/A</v>
          </cell>
          <cell r="P273" t="str">
            <v>B</v>
          </cell>
          <cell r="Q273" t="str">
            <v>LIPA MALAPIT</v>
          </cell>
          <cell r="R273" t="str">
            <v>DS</v>
          </cell>
          <cell r="S273" t="str">
            <v>8:00 - 5:00</v>
          </cell>
          <cell r="T273" t="str">
            <v>Permanent</v>
          </cell>
        </row>
        <row r="274">
          <cell r="A274" t="str">
            <v>13-0620</v>
          </cell>
          <cell r="B274" t="str">
            <v>Tagle, Maria Lady V.</v>
          </cell>
          <cell r="C274" t="str">
            <v>F</v>
          </cell>
          <cell r="D274">
            <v>2013</v>
          </cell>
          <cell r="E274">
            <v>9</v>
          </cell>
          <cell r="F274">
            <v>2</v>
          </cell>
          <cell r="G274">
            <v>1</v>
          </cell>
          <cell r="J274" t="str">
            <v>Junior Staff</v>
          </cell>
          <cell r="K274" t="str">
            <v>FAS</v>
          </cell>
          <cell r="L274" t="str">
            <v>PROD (Production Department)</v>
          </cell>
          <cell r="M274" t="str">
            <v>Section 5</v>
          </cell>
          <cell r="N274" t="str">
            <v>Honda Final</v>
          </cell>
          <cell r="O274" t="str">
            <v>N/A</v>
          </cell>
          <cell r="P274" t="str">
            <v>B</v>
          </cell>
          <cell r="Q274" t="str">
            <v>STO. TOMAS MALAPIT</v>
          </cell>
          <cell r="R274" t="str">
            <v>NS</v>
          </cell>
          <cell r="S274" t="str">
            <v>8:00 - 5:00</v>
          </cell>
          <cell r="T274" t="str">
            <v>Permanent</v>
          </cell>
        </row>
        <row r="275">
          <cell r="A275" t="str">
            <v>13-0622</v>
          </cell>
          <cell r="B275" t="str">
            <v>Tejada, Catrina Dian D.</v>
          </cell>
          <cell r="C275" t="str">
            <v>F</v>
          </cell>
          <cell r="D275">
            <v>2013</v>
          </cell>
          <cell r="E275">
            <v>9</v>
          </cell>
          <cell r="F275">
            <v>2</v>
          </cell>
          <cell r="G275">
            <v>1</v>
          </cell>
          <cell r="J275" t="str">
            <v>Junior Staff</v>
          </cell>
          <cell r="K275" t="str">
            <v>FAS</v>
          </cell>
          <cell r="L275" t="str">
            <v>MPD (Material Procurement Department)</v>
          </cell>
          <cell r="M275" t="str">
            <v>Material Management</v>
          </cell>
          <cell r="N275" t="str">
            <v>Material Management</v>
          </cell>
          <cell r="O275" t="str">
            <v>N/A</v>
          </cell>
          <cell r="P275" t="str">
            <v>B</v>
          </cell>
          <cell r="Q275" t="str">
            <v>ROSARIO</v>
          </cell>
          <cell r="R275" t="str">
            <v>NS</v>
          </cell>
          <cell r="S275" t="str">
            <v>8:00 - 5:00</v>
          </cell>
          <cell r="T275" t="str">
            <v>Permanent</v>
          </cell>
        </row>
        <row r="276">
          <cell r="A276" t="str">
            <v>13-0625</v>
          </cell>
          <cell r="B276" t="str">
            <v>Tiemsem, Daisylyn R.</v>
          </cell>
          <cell r="C276" t="str">
            <v>F</v>
          </cell>
          <cell r="D276">
            <v>2013</v>
          </cell>
          <cell r="E276">
            <v>9</v>
          </cell>
          <cell r="F276">
            <v>2</v>
          </cell>
          <cell r="G276">
            <v>1</v>
          </cell>
          <cell r="J276" t="str">
            <v>Staff</v>
          </cell>
          <cell r="K276" t="str">
            <v>FAS</v>
          </cell>
          <cell r="L276" t="str">
            <v>QA (Quality Assurance Department)</v>
          </cell>
          <cell r="M276" t="str">
            <v>Quality Control</v>
          </cell>
          <cell r="N276" t="str">
            <v>QC I-ALERT</v>
          </cell>
          <cell r="O276" t="str">
            <v>N/A</v>
          </cell>
          <cell r="P276" t="str">
            <v>B</v>
          </cell>
          <cell r="Q276" t="str">
            <v>IBAAN</v>
          </cell>
          <cell r="R276" t="str">
            <v>NS</v>
          </cell>
          <cell r="S276" t="str">
            <v>8:00 - 5:00</v>
          </cell>
          <cell r="T276" t="str">
            <v>Permanent</v>
          </cell>
        </row>
        <row r="277">
          <cell r="A277" t="str">
            <v>13-0626</v>
          </cell>
          <cell r="B277" t="str">
            <v>Tiemsem, Manilyn P.</v>
          </cell>
          <cell r="C277" t="str">
            <v>F</v>
          </cell>
          <cell r="D277">
            <v>2013</v>
          </cell>
          <cell r="E277">
            <v>9</v>
          </cell>
          <cell r="F277">
            <v>2</v>
          </cell>
          <cell r="G277">
            <v>1</v>
          </cell>
          <cell r="J277" t="str">
            <v>Junior Staff</v>
          </cell>
          <cell r="K277" t="str">
            <v>FAS</v>
          </cell>
          <cell r="L277" t="str">
            <v>PROD (Production Department)</v>
          </cell>
          <cell r="M277" t="str">
            <v>Section 3</v>
          </cell>
          <cell r="N277" t="str">
            <v>Daihatsu Initial</v>
          </cell>
          <cell r="O277" t="str">
            <v>N/A</v>
          </cell>
          <cell r="P277" t="str">
            <v>A</v>
          </cell>
          <cell r="Q277" t="str">
            <v>IBAAN</v>
          </cell>
          <cell r="R277" t="str">
            <v>NS</v>
          </cell>
          <cell r="S277" t="str">
            <v>8:00 - 5:00</v>
          </cell>
          <cell r="T277" t="str">
            <v>Permanent</v>
          </cell>
        </row>
        <row r="278">
          <cell r="A278" t="str">
            <v>13-0628</v>
          </cell>
          <cell r="B278" t="str">
            <v>Tubino, Allyn M.</v>
          </cell>
          <cell r="C278" t="str">
            <v>F</v>
          </cell>
          <cell r="D278">
            <v>2013</v>
          </cell>
          <cell r="E278">
            <v>9</v>
          </cell>
          <cell r="F278">
            <v>2</v>
          </cell>
          <cell r="G278">
            <v>1</v>
          </cell>
          <cell r="J278" t="str">
            <v>Associate</v>
          </cell>
          <cell r="K278" t="str">
            <v>FAS</v>
          </cell>
          <cell r="L278" t="str">
            <v>PROD (Production Department)</v>
          </cell>
          <cell r="M278" t="str">
            <v>Section 3</v>
          </cell>
          <cell r="N278" t="str">
            <v>Daihatsu Final</v>
          </cell>
          <cell r="O278" t="str">
            <v>N/A</v>
          </cell>
          <cell r="P278" t="str">
            <v>B</v>
          </cell>
          <cell r="Q278" t="str">
            <v>LIPA MALAYO</v>
          </cell>
          <cell r="R278" t="str">
            <v>NS</v>
          </cell>
          <cell r="S278" t="str">
            <v>8:00 - 5:00</v>
          </cell>
          <cell r="T278" t="str">
            <v>Permanent</v>
          </cell>
        </row>
        <row r="279">
          <cell r="A279" t="str">
            <v>13-0630</v>
          </cell>
          <cell r="B279" t="str">
            <v>Camalig, Rose Ann C.</v>
          </cell>
          <cell r="C279" t="str">
            <v>F</v>
          </cell>
          <cell r="D279">
            <v>2013</v>
          </cell>
          <cell r="E279">
            <v>9</v>
          </cell>
          <cell r="F279">
            <v>3</v>
          </cell>
          <cell r="G279">
            <v>1</v>
          </cell>
          <cell r="J279" t="str">
            <v>Supervisor</v>
          </cell>
          <cell r="K279" t="str">
            <v>FAS</v>
          </cell>
          <cell r="L279" t="str">
            <v>HR (Human Resource Department)</v>
          </cell>
          <cell r="M279" t="str">
            <v>Human Resource</v>
          </cell>
          <cell r="N279" t="str">
            <v>Human Resource</v>
          </cell>
          <cell r="O279" t="str">
            <v>N/A</v>
          </cell>
          <cell r="P279" t="str">
            <v>A</v>
          </cell>
          <cell r="Q279" t="str">
            <v>BATANGAS</v>
          </cell>
          <cell r="R279" t="str">
            <v>ADS</v>
          </cell>
          <cell r="S279" t="str">
            <v>8:00 - 5:50</v>
          </cell>
          <cell r="T279" t="str">
            <v>Permanent</v>
          </cell>
        </row>
        <row r="280">
          <cell r="A280" t="str">
            <v>13-0632</v>
          </cell>
          <cell r="B280" t="str">
            <v>Ferry, Gene Rose F.</v>
          </cell>
          <cell r="C280" t="str">
            <v>F</v>
          </cell>
          <cell r="D280">
            <v>2013</v>
          </cell>
          <cell r="E280">
            <v>9</v>
          </cell>
          <cell r="F280">
            <v>3</v>
          </cell>
          <cell r="G280">
            <v>1</v>
          </cell>
          <cell r="J280" t="str">
            <v>Assistant Manager</v>
          </cell>
          <cell r="K280" t="str">
            <v>FAS</v>
          </cell>
          <cell r="L280" t="str">
            <v>PROD (Production Department)</v>
          </cell>
          <cell r="M280" t="str">
            <v>Section 3</v>
          </cell>
          <cell r="N280" t="str">
            <v>Daihatsu Final</v>
          </cell>
          <cell r="O280" t="str">
            <v>N/A</v>
          </cell>
          <cell r="P280" t="str">
            <v>B</v>
          </cell>
          <cell r="Q280" t="str">
            <v>BATANGAS</v>
          </cell>
          <cell r="R280" t="str">
            <v>DS</v>
          </cell>
          <cell r="S280" t="str">
            <v>8:00 - 5:50</v>
          </cell>
          <cell r="T280" t="str">
            <v>Permanent</v>
          </cell>
        </row>
        <row r="281">
          <cell r="A281" t="str">
            <v>13-0637</v>
          </cell>
          <cell r="B281" t="str">
            <v>Aguirre, April Kris D.</v>
          </cell>
          <cell r="C281" t="str">
            <v>F</v>
          </cell>
          <cell r="D281">
            <v>2013</v>
          </cell>
          <cell r="E281">
            <v>10</v>
          </cell>
          <cell r="F281">
            <v>1</v>
          </cell>
          <cell r="G281">
            <v>1</v>
          </cell>
          <cell r="J281" t="str">
            <v>Associate</v>
          </cell>
          <cell r="K281" t="str">
            <v>FAS</v>
          </cell>
          <cell r="L281" t="str">
            <v>QA (Quality Assurance Department)</v>
          </cell>
          <cell r="M281" t="str">
            <v>Quality Assurance</v>
          </cell>
          <cell r="N281" t="str">
            <v>QA-Initial (Mass Pro)</v>
          </cell>
          <cell r="O281" t="str">
            <v>N/A</v>
          </cell>
          <cell r="P281" t="str">
            <v>B</v>
          </cell>
          <cell r="Q281" t="str">
            <v>BATANGAS</v>
          </cell>
          <cell r="R281" t="str">
            <v>NS</v>
          </cell>
          <cell r="S281" t="str">
            <v>8:00 - 5:00</v>
          </cell>
          <cell r="T281" t="str">
            <v>Permanent</v>
          </cell>
        </row>
        <row r="282">
          <cell r="A282" t="str">
            <v>13-0638</v>
          </cell>
          <cell r="B282" t="str">
            <v>Alarcon, Rose Ann M.</v>
          </cell>
          <cell r="C282" t="str">
            <v>F</v>
          </cell>
          <cell r="D282">
            <v>2013</v>
          </cell>
          <cell r="E282">
            <v>10</v>
          </cell>
          <cell r="F282">
            <v>1</v>
          </cell>
          <cell r="G282">
            <v>1</v>
          </cell>
          <cell r="J282" t="str">
            <v>Staff</v>
          </cell>
          <cell r="K282" t="str">
            <v>FAS</v>
          </cell>
          <cell r="L282" t="str">
            <v>QA (Quality Assurance Department)</v>
          </cell>
          <cell r="M282" t="str">
            <v>Quality Assurance</v>
          </cell>
          <cell r="N282" t="str">
            <v>QA-Final (Mass Pro)</v>
          </cell>
          <cell r="O282" t="str">
            <v>N/A</v>
          </cell>
          <cell r="P282" t="str">
            <v>A</v>
          </cell>
          <cell r="Q282" t="str">
            <v>STA. TERESITA</v>
          </cell>
          <cell r="R282" t="str">
            <v>NS</v>
          </cell>
          <cell r="S282" t="str">
            <v>8:00 - 5:00</v>
          </cell>
          <cell r="T282" t="str">
            <v>Permanent</v>
          </cell>
        </row>
        <row r="283">
          <cell r="A283" t="str">
            <v>13-0639</v>
          </cell>
          <cell r="B283" t="str">
            <v>Alcaraz, Jobelle P.</v>
          </cell>
          <cell r="C283" t="str">
            <v>F</v>
          </cell>
          <cell r="D283">
            <v>2013</v>
          </cell>
          <cell r="E283">
            <v>10</v>
          </cell>
          <cell r="F283">
            <v>1</v>
          </cell>
          <cell r="G283">
            <v>1</v>
          </cell>
          <cell r="J283" t="str">
            <v>Junior Staff</v>
          </cell>
          <cell r="K283" t="str">
            <v>FAS</v>
          </cell>
          <cell r="L283" t="str">
            <v>QA (Quality Assurance Department)</v>
          </cell>
          <cell r="M283" t="str">
            <v>Quality Assurance</v>
          </cell>
          <cell r="N283" t="str">
            <v>QA-Initial (Mass Pro)</v>
          </cell>
          <cell r="O283" t="str">
            <v>N/A</v>
          </cell>
          <cell r="P283" t="str">
            <v>A</v>
          </cell>
          <cell r="Q283" t="str">
            <v>LIPA MALAPIT</v>
          </cell>
          <cell r="R283" t="str">
            <v>DS</v>
          </cell>
          <cell r="S283" t="str">
            <v>8:00 - 5:00</v>
          </cell>
          <cell r="T283" t="str">
            <v>Permanent</v>
          </cell>
        </row>
        <row r="284">
          <cell r="A284" t="str">
            <v>13-0640</v>
          </cell>
          <cell r="B284" t="str">
            <v>Rodel, Marriel Joy A.</v>
          </cell>
          <cell r="C284" t="str">
            <v>F</v>
          </cell>
          <cell r="D284">
            <v>2013</v>
          </cell>
          <cell r="E284">
            <v>10</v>
          </cell>
          <cell r="F284">
            <v>1</v>
          </cell>
          <cell r="G284">
            <v>1</v>
          </cell>
          <cell r="J284" t="str">
            <v>Junior Staff</v>
          </cell>
          <cell r="K284" t="str">
            <v>FAS</v>
          </cell>
          <cell r="L284" t="str">
            <v>PROD (Production Department)</v>
          </cell>
          <cell r="M284" t="str">
            <v>Section 4</v>
          </cell>
          <cell r="N284" t="str">
            <v>Subaru Final</v>
          </cell>
          <cell r="O284" t="str">
            <v>N/A</v>
          </cell>
          <cell r="P284" t="str">
            <v>B</v>
          </cell>
          <cell r="Q284" t="str">
            <v>SAN PABLO VIA LIPA</v>
          </cell>
          <cell r="R284" t="str">
            <v>DS</v>
          </cell>
          <cell r="S284" t="str">
            <v>8:00 - 5:00</v>
          </cell>
          <cell r="T284" t="str">
            <v>Permanent</v>
          </cell>
        </row>
        <row r="285">
          <cell r="A285" t="str">
            <v>13-0641</v>
          </cell>
          <cell r="B285" t="str">
            <v>Almaria, Ana Marie A.</v>
          </cell>
          <cell r="C285" t="str">
            <v>F</v>
          </cell>
          <cell r="D285">
            <v>2013</v>
          </cell>
          <cell r="E285">
            <v>10</v>
          </cell>
          <cell r="F285">
            <v>1</v>
          </cell>
          <cell r="G285">
            <v>1</v>
          </cell>
          <cell r="J285" t="str">
            <v>Junior Staff</v>
          </cell>
          <cell r="K285" t="str">
            <v>FAS</v>
          </cell>
          <cell r="L285" t="str">
            <v>QA (Quality Assurance Department)</v>
          </cell>
          <cell r="M285" t="str">
            <v>Quality Assurance</v>
          </cell>
          <cell r="N285" t="str">
            <v>QA-Final (Mass Pro)</v>
          </cell>
          <cell r="O285" t="str">
            <v>N/A</v>
          </cell>
          <cell r="P285" t="str">
            <v>A</v>
          </cell>
          <cell r="Q285" t="str">
            <v>STA. TERESITA</v>
          </cell>
          <cell r="R285" t="str">
            <v>DS</v>
          </cell>
          <cell r="S285" t="str">
            <v>8:00 - 5:00</v>
          </cell>
          <cell r="T285" t="str">
            <v>Permanent</v>
          </cell>
        </row>
        <row r="286">
          <cell r="A286" t="str">
            <v>13-0647</v>
          </cell>
          <cell r="B286" t="str">
            <v>Untalan, Marian Fe A.</v>
          </cell>
          <cell r="C286" t="str">
            <v>F</v>
          </cell>
          <cell r="D286">
            <v>2013</v>
          </cell>
          <cell r="E286">
            <v>10</v>
          </cell>
          <cell r="F286">
            <v>1</v>
          </cell>
          <cell r="G286">
            <v>1</v>
          </cell>
          <cell r="J286" t="str">
            <v>Staff</v>
          </cell>
          <cell r="K286" t="str">
            <v>FAS</v>
          </cell>
          <cell r="L286" t="str">
            <v>PROD (Production Department)</v>
          </cell>
          <cell r="M286" t="str">
            <v>Section 1</v>
          </cell>
          <cell r="N286" t="str">
            <v>Suzuki Initial</v>
          </cell>
          <cell r="O286" t="str">
            <v>N/A</v>
          </cell>
          <cell r="P286" t="str">
            <v>A</v>
          </cell>
          <cell r="Q286" t="str">
            <v>ROSARIO</v>
          </cell>
          <cell r="R286" t="str">
            <v>DS</v>
          </cell>
          <cell r="S286" t="str">
            <v>8:00 - 5:00</v>
          </cell>
          <cell r="T286" t="str">
            <v>Permanent</v>
          </cell>
        </row>
        <row r="287">
          <cell r="A287" t="str">
            <v>13-0648</v>
          </cell>
          <cell r="B287" t="str">
            <v>Apura, Jhenybee D.</v>
          </cell>
          <cell r="C287" t="str">
            <v>F</v>
          </cell>
          <cell r="D287">
            <v>2013</v>
          </cell>
          <cell r="E287">
            <v>10</v>
          </cell>
          <cell r="F287">
            <v>1</v>
          </cell>
          <cell r="G287">
            <v>1</v>
          </cell>
          <cell r="J287" t="str">
            <v>Junior Staff</v>
          </cell>
          <cell r="K287" t="str">
            <v>FAS</v>
          </cell>
          <cell r="L287" t="str">
            <v>QA (Quality Assurance Department)</v>
          </cell>
          <cell r="M287" t="str">
            <v>Quality Control</v>
          </cell>
          <cell r="N287" t="str">
            <v>QC Dock Audit</v>
          </cell>
          <cell r="O287" t="str">
            <v>N/A</v>
          </cell>
          <cell r="P287" t="str">
            <v>B</v>
          </cell>
          <cell r="Q287" t="str">
            <v>LIPA MALAYO</v>
          </cell>
          <cell r="R287" t="str">
            <v>NS</v>
          </cell>
          <cell r="S287" t="str">
            <v>8:00 - 5:00</v>
          </cell>
          <cell r="T287" t="str">
            <v>Permanent</v>
          </cell>
        </row>
        <row r="288">
          <cell r="A288" t="str">
            <v>13-0651</v>
          </cell>
          <cell r="B288" t="str">
            <v>Asi, Rionel U.</v>
          </cell>
          <cell r="C288" t="str">
            <v>F</v>
          </cell>
          <cell r="D288">
            <v>2013</v>
          </cell>
          <cell r="E288">
            <v>10</v>
          </cell>
          <cell r="F288">
            <v>1</v>
          </cell>
          <cell r="G288">
            <v>1</v>
          </cell>
          <cell r="J288" t="str">
            <v>Staff</v>
          </cell>
          <cell r="K288" t="str">
            <v>FAS</v>
          </cell>
          <cell r="L288" t="str">
            <v>QA (Quality Assurance Department)</v>
          </cell>
          <cell r="M288" t="str">
            <v>Quality Assurance</v>
          </cell>
          <cell r="N288" t="str">
            <v>QA-Final (Mass Pro)</v>
          </cell>
          <cell r="O288" t="str">
            <v>N/A</v>
          </cell>
          <cell r="P288" t="str">
            <v>B</v>
          </cell>
          <cell r="Q288" t="str">
            <v>LIPA MALAPIT</v>
          </cell>
          <cell r="R288" t="str">
            <v>DS</v>
          </cell>
          <cell r="S288" t="str">
            <v>8:00 - 5:00</v>
          </cell>
          <cell r="T288" t="str">
            <v>Permanent</v>
          </cell>
        </row>
        <row r="289">
          <cell r="A289" t="str">
            <v>13-0653</v>
          </cell>
          <cell r="B289" t="str">
            <v>Awat, Glaiza V.</v>
          </cell>
          <cell r="C289" t="str">
            <v>F</v>
          </cell>
          <cell r="D289">
            <v>2013</v>
          </cell>
          <cell r="E289">
            <v>10</v>
          </cell>
          <cell r="F289">
            <v>1</v>
          </cell>
          <cell r="G289">
            <v>1</v>
          </cell>
          <cell r="J289" t="str">
            <v>Junior Staff</v>
          </cell>
          <cell r="K289" t="str">
            <v>FAS</v>
          </cell>
          <cell r="L289" t="str">
            <v>PROD (Production Department)</v>
          </cell>
          <cell r="M289" t="str">
            <v>Section 5</v>
          </cell>
          <cell r="N289" t="str">
            <v>Honda Initial</v>
          </cell>
          <cell r="O289" t="str">
            <v>N/A</v>
          </cell>
          <cell r="P289" t="str">
            <v>B</v>
          </cell>
          <cell r="Q289" t="str">
            <v>PADRE GARCIA</v>
          </cell>
          <cell r="R289" t="str">
            <v>DS</v>
          </cell>
          <cell r="S289" t="str">
            <v>8:00 - 5:00</v>
          </cell>
          <cell r="T289" t="str">
            <v>Permanent</v>
          </cell>
        </row>
        <row r="290">
          <cell r="A290" t="str">
            <v>13-0655</v>
          </cell>
          <cell r="B290" t="str">
            <v>Baes, Aiza B.</v>
          </cell>
          <cell r="C290" t="str">
            <v>F</v>
          </cell>
          <cell r="D290">
            <v>2013</v>
          </cell>
          <cell r="E290">
            <v>10</v>
          </cell>
          <cell r="F290">
            <v>1</v>
          </cell>
          <cell r="G290">
            <v>1</v>
          </cell>
          <cell r="J290" t="str">
            <v>Staff</v>
          </cell>
          <cell r="K290" t="str">
            <v>FAS</v>
          </cell>
          <cell r="L290" t="str">
            <v>QA (Quality Assurance Department)</v>
          </cell>
          <cell r="M290" t="str">
            <v>Quality Control</v>
          </cell>
          <cell r="N290" t="str">
            <v>QC-Improvement</v>
          </cell>
          <cell r="O290" t="str">
            <v>N/A</v>
          </cell>
          <cell r="P290" t="str">
            <v>B</v>
          </cell>
          <cell r="Q290" t="str">
            <v>STO. TOMAS MALAPIT</v>
          </cell>
          <cell r="R290" t="str">
            <v>NS</v>
          </cell>
          <cell r="S290" t="str">
            <v>8:00 - 5:00</v>
          </cell>
          <cell r="T290" t="str">
            <v>Permanent</v>
          </cell>
        </row>
        <row r="291">
          <cell r="A291" t="str">
            <v>13-0656</v>
          </cell>
          <cell r="B291" t="str">
            <v>Baguios, Jessabel R.</v>
          </cell>
          <cell r="C291" t="str">
            <v>F</v>
          </cell>
          <cell r="D291">
            <v>2013</v>
          </cell>
          <cell r="E291">
            <v>10</v>
          </cell>
          <cell r="F291">
            <v>1</v>
          </cell>
          <cell r="G291">
            <v>1</v>
          </cell>
          <cell r="J291" t="str">
            <v>Associate</v>
          </cell>
          <cell r="K291" t="str">
            <v>FAS</v>
          </cell>
          <cell r="L291" t="str">
            <v>PROD (Production Department)</v>
          </cell>
          <cell r="M291" t="str">
            <v>Section 2</v>
          </cell>
          <cell r="N291" t="str">
            <v>Mazda Merge Initial</v>
          </cell>
          <cell r="O291" t="str">
            <v>N/A</v>
          </cell>
          <cell r="P291" t="str">
            <v>A</v>
          </cell>
          <cell r="Q291" t="str">
            <v>ROSARIO</v>
          </cell>
          <cell r="R291" t="str">
            <v>DS</v>
          </cell>
          <cell r="S291" t="str">
            <v>8:00 - 5:00</v>
          </cell>
          <cell r="T291" t="str">
            <v>Permanent</v>
          </cell>
        </row>
        <row r="292">
          <cell r="A292" t="str">
            <v>13-0658</v>
          </cell>
          <cell r="B292" t="str">
            <v>De Ocampo, Merlyn B.</v>
          </cell>
          <cell r="C292" t="str">
            <v>F</v>
          </cell>
          <cell r="D292">
            <v>2013</v>
          </cell>
          <cell r="E292">
            <v>10</v>
          </cell>
          <cell r="F292">
            <v>1</v>
          </cell>
          <cell r="G292">
            <v>1</v>
          </cell>
          <cell r="J292" t="str">
            <v>Junior Staff</v>
          </cell>
          <cell r="K292" t="str">
            <v>FAS</v>
          </cell>
          <cell r="L292" t="str">
            <v>QA (Quality Assurance Department)</v>
          </cell>
          <cell r="M292" t="str">
            <v>Quality Control</v>
          </cell>
          <cell r="N292" t="str">
            <v>QC-Improvement</v>
          </cell>
          <cell r="O292" t="str">
            <v>N/A</v>
          </cell>
          <cell r="P292" t="str">
            <v>B</v>
          </cell>
          <cell r="Q292" t="str">
            <v>ROSARIO</v>
          </cell>
          <cell r="R292" t="str">
            <v>DS</v>
          </cell>
          <cell r="S292" t="str">
            <v>8:00 - 5:00</v>
          </cell>
          <cell r="T292" t="str">
            <v>Permanent</v>
          </cell>
        </row>
        <row r="293">
          <cell r="A293" t="str">
            <v>13-0665</v>
          </cell>
          <cell r="B293" t="str">
            <v>Bonsol, Jeferlyn Anne B.</v>
          </cell>
          <cell r="C293" t="str">
            <v>F</v>
          </cell>
          <cell r="D293">
            <v>2013</v>
          </cell>
          <cell r="E293">
            <v>10</v>
          </cell>
          <cell r="F293">
            <v>1</v>
          </cell>
          <cell r="G293">
            <v>1</v>
          </cell>
          <cell r="J293" t="str">
            <v>Junior Staff</v>
          </cell>
          <cell r="K293" t="str">
            <v>FAS</v>
          </cell>
          <cell r="L293" t="str">
            <v>PROD (Production Department)</v>
          </cell>
          <cell r="M293" t="str">
            <v>Section 1</v>
          </cell>
          <cell r="N293" t="str">
            <v>Suzuki Initial</v>
          </cell>
          <cell r="O293" t="str">
            <v>N/A</v>
          </cell>
          <cell r="P293" t="str">
            <v>A</v>
          </cell>
          <cell r="Q293" t="str">
            <v>STA. TERESITA</v>
          </cell>
          <cell r="R293" t="str">
            <v>NS</v>
          </cell>
          <cell r="S293" t="str">
            <v>8:00 - 5:00</v>
          </cell>
          <cell r="T293" t="str">
            <v>Permanent</v>
          </cell>
        </row>
        <row r="294">
          <cell r="A294" t="str">
            <v>13-0666</v>
          </cell>
          <cell r="B294" t="str">
            <v>Borreo, Rinna G.</v>
          </cell>
          <cell r="C294" t="str">
            <v>F</v>
          </cell>
          <cell r="D294">
            <v>2013</v>
          </cell>
          <cell r="E294">
            <v>10</v>
          </cell>
          <cell r="F294">
            <v>1</v>
          </cell>
          <cell r="G294">
            <v>1</v>
          </cell>
          <cell r="J294" t="str">
            <v>Junior Staff</v>
          </cell>
          <cell r="K294" t="str">
            <v>FAS</v>
          </cell>
          <cell r="L294" t="str">
            <v>PROD (Production Department)</v>
          </cell>
          <cell r="M294" t="str">
            <v>Section 2</v>
          </cell>
          <cell r="N294" t="str">
            <v>Toyota Initial</v>
          </cell>
          <cell r="O294" t="str">
            <v>N/A</v>
          </cell>
          <cell r="P294" t="str">
            <v>A</v>
          </cell>
          <cell r="Q294" t="str">
            <v>STO. TOMAS MALAPIT</v>
          </cell>
          <cell r="R294" t="str">
            <v>DS</v>
          </cell>
          <cell r="S294" t="str">
            <v>8:00 - 5:00</v>
          </cell>
          <cell r="T294" t="str">
            <v>Permanent</v>
          </cell>
        </row>
        <row r="295">
          <cell r="A295" t="str">
            <v>13-0667</v>
          </cell>
          <cell r="B295" t="str">
            <v>Bregonia, Cristy D.</v>
          </cell>
          <cell r="C295" t="str">
            <v>F</v>
          </cell>
          <cell r="D295">
            <v>2013</v>
          </cell>
          <cell r="E295">
            <v>10</v>
          </cell>
          <cell r="F295">
            <v>1</v>
          </cell>
          <cell r="G295">
            <v>1</v>
          </cell>
          <cell r="J295" t="str">
            <v>Junior Staff</v>
          </cell>
          <cell r="K295" t="str">
            <v>FAS</v>
          </cell>
          <cell r="L295" t="str">
            <v>PROD (Production Department)</v>
          </cell>
          <cell r="M295" t="str">
            <v>Section 3</v>
          </cell>
          <cell r="N295" t="str">
            <v>Nissan Final</v>
          </cell>
          <cell r="O295" t="str">
            <v>N/A</v>
          </cell>
          <cell r="P295" t="str">
            <v>B</v>
          </cell>
          <cell r="Q295" t="str">
            <v>LIPA MALAPIT</v>
          </cell>
          <cell r="R295" t="str">
            <v>NS</v>
          </cell>
          <cell r="S295" t="str">
            <v>8:00 - 5:00</v>
          </cell>
          <cell r="T295" t="str">
            <v>Permanent</v>
          </cell>
        </row>
        <row r="296">
          <cell r="A296" t="str">
            <v>13-0669</v>
          </cell>
          <cell r="B296" t="str">
            <v>Brosoto, Jezelle C.</v>
          </cell>
          <cell r="C296" t="str">
            <v>F</v>
          </cell>
          <cell r="D296">
            <v>2013</v>
          </cell>
          <cell r="E296">
            <v>10</v>
          </cell>
          <cell r="F296">
            <v>1</v>
          </cell>
          <cell r="G296">
            <v>1</v>
          </cell>
          <cell r="J296" t="str">
            <v>Junior Staff</v>
          </cell>
          <cell r="K296" t="str">
            <v>FAS</v>
          </cell>
          <cell r="L296" t="str">
            <v>PROD (Production Department)</v>
          </cell>
          <cell r="M296" t="str">
            <v>Section 3</v>
          </cell>
          <cell r="N296" t="str">
            <v>Daihatsu Final</v>
          </cell>
          <cell r="O296" t="str">
            <v>N/A</v>
          </cell>
          <cell r="P296" t="str">
            <v>B</v>
          </cell>
          <cell r="Q296" t="str">
            <v>LIPA MALAPIT</v>
          </cell>
          <cell r="R296" t="str">
            <v>NS</v>
          </cell>
          <cell r="S296" t="str">
            <v>8:00 - 5:00</v>
          </cell>
          <cell r="T296" t="str">
            <v>Permanent</v>
          </cell>
        </row>
        <row r="297">
          <cell r="A297" t="str">
            <v>13-0672</v>
          </cell>
          <cell r="B297" t="str">
            <v>Caguitla, Jeanilyn C.</v>
          </cell>
          <cell r="C297" t="str">
            <v>F</v>
          </cell>
          <cell r="D297">
            <v>2013</v>
          </cell>
          <cell r="E297">
            <v>10</v>
          </cell>
          <cell r="F297">
            <v>1</v>
          </cell>
          <cell r="G297">
            <v>1</v>
          </cell>
          <cell r="J297" t="str">
            <v>Staff</v>
          </cell>
          <cell r="K297" t="str">
            <v>FAS</v>
          </cell>
          <cell r="L297" t="str">
            <v>QA (Quality Assurance Department)</v>
          </cell>
          <cell r="M297" t="str">
            <v>Quality Control</v>
          </cell>
          <cell r="N297" t="str">
            <v>QC-Improvement</v>
          </cell>
          <cell r="O297" t="str">
            <v>N/A</v>
          </cell>
          <cell r="P297" t="str">
            <v>B</v>
          </cell>
          <cell r="Q297" t="str">
            <v>PADRE GARCIA</v>
          </cell>
          <cell r="R297" t="str">
            <v>DS</v>
          </cell>
          <cell r="S297" t="str">
            <v>8:00 - 5:00</v>
          </cell>
          <cell r="T297" t="str">
            <v>Permanent</v>
          </cell>
        </row>
        <row r="298">
          <cell r="A298" t="str">
            <v>13-0676</v>
          </cell>
          <cell r="B298" t="str">
            <v>Macatangay, Lileth C.</v>
          </cell>
          <cell r="C298" t="str">
            <v>F</v>
          </cell>
          <cell r="D298">
            <v>2013</v>
          </cell>
          <cell r="E298">
            <v>10</v>
          </cell>
          <cell r="F298">
            <v>1</v>
          </cell>
          <cell r="G298">
            <v>1</v>
          </cell>
          <cell r="J298" t="str">
            <v>Staff</v>
          </cell>
          <cell r="K298" t="str">
            <v>FAS</v>
          </cell>
          <cell r="L298" t="str">
            <v>PDC (Production Design Center)</v>
          </cell>
          <cell r="M298" t="str">
            <v>Production Design Center</v>
          </cell>
          <cell r="N298" t="str">
            <v>Production Design Center</v>
          </cell>
          <cell r="O298" t="str">
            <v>N/A</v>
          </cell>
          <cell r="P298" t="str">
            <v>B</v>
          </cell>
          <cell r="Q298" t="str">
            <v>BATANGAS</v>
          </cell>
          <cell r="R298" t="str">
            <v>ADS</v>
          </cell>
          <cell r="S298" t="str">
            <v>8:00 - 5:00</v>
          </cell>
          <cell r="T298" t="str">
            <v>Permanent</v>
          </cell>
        </row>
        <row r="299">
          <cell r="A299" t="str">
            <v>13-0678</v>
          </cell>
          <cell r="B299" t="str">
            <v>Armoreda, Aileene C.</v>
          </cell>
          <cell r="C299" t="str">
            <v>F</v>
          </cell>
          <cell r="D299">
            <v>2013</v>
          </cell>
          <cell r="E299">
            <v>10</v>
          </cell>
          <cell r="F299">
            <v>1</v>
          </cell>
          <cell r="G299">
            <v>1</v>
          </cell>
          <cell r="J299" t="str">
            <v>Junior Staff</v>
          </cell>
          <cell r="K299" t="str">
            <v>FAS</v>
          </cell>
          <cell r="L299" t="str">
            <v>PROD (Production Department)</v>
          </cell>
          <cell r="M299" t="str">
            <v>Section 1</v>
          </cell>
          <cell r="N299" t="str">
            <v>Suzuki Final</v>
          </cell>
          <cell r="O299" t="str">
            <v>N/A</v>
          </cell>
          <cell r="P299" t="str">
            <v>A</v>
          </cell>
          <cell r="Q299" t="str">
            <v>LIPA MALAYO</v>
          </cell>
          <cell r="R299" t="str">
            <v>DS</v>
          </cell>
          <cell r="S299" t="str">
            <v>8:00 - 5:00</v>
          </cell>
          <cell r="T299" t="str">
            <v>Permanent</v>
          </cell>
        </row>
        <row r="300">
          <cell r="A300" t="str">
            <v>13-0682</v>
          </cell>
          <cell r="B300" t="str">
            <v>Casao, Melisa A.</v>
          </cell>
          <cell r="C300" t="str">
            <v>F</v>
          </cell>
          <cell r="D300">
            <v>2013</v>
          </cell>
          <cell r="E300">
            <v>10</v>
          </cell>
          <cell r="F300">
            <v>1</v>
          </cell>
          <cell r="G300">
            <v>1</v>
          </cell>
          <cell r="J300" t="str">
            <v>Staff</v>
          </cell>
          <cell r="K300" t="str">
            <v>FAS</v>
          </cell>
          <cell r="L300" t="str">
            <v>PROD (Production Department)</v>
          </cell>
          <cell r="M300" t="str">
            <v>Section 4</v>
          </cell>
          <cell r="N300" t="str">
            <v>Subaru Initial</v>
          </cell>
          <cell r="O300" t="str">
            <v>N/A</v>
          </cell>
          <cell r="P300" t="str">
            <v>B</v>
          </cell>
          <cell r="Q300" t="str">
            <v>ROSARIO</v>
          </cell>
          <cell r="R300" t="str">
            <v>DS</v>
          </cell>
          <cell r="S300" t="str">
            <v>8:00 - 5:00</v>
          </cell>
          <cell r="T300" t="str">
            <v>Permanent</v>
          </cell>
        </row>
        <row r="301">
          <cell r="A301" t="str">
            <v>13-0684</v>
          </cell>
          <cell r="B301" t="str">
            <v>Cita, Bernalyn M.</v>
          </cell>
          <cell r="C301" t="str">
            <v>F</v>
          </cell>
          <cell r="D301">
            <v>2013</v>
          </cell>
          <cell r="E301">
            <v>10</v>
          </cell>
          <cell r="F301">
            <v>1</v>
          </cell>
          <cell r="G301">
            <v>1</v>
          </cell>
          <cell r="J301" t="str">
            <v>Junior Staff</v>
          </cell>
          <cell r="K301" t="str">
            <v>FAS</v>
          </cell>
          <cell r="L301" t="str">
            <v>EQD (Equipment Department)</v>
          </cell>
          <cell r="M301" t="str">
            <v>Equipment Management</v>
          </cell>
          <cell r="N301" t="str">
            <v>Spareparts</v>
          </cell>
          <cell r="O301" t="str">
            <v>N/A</v>
          </cell>
          <cell r="P301" t="str">
            <v>B</v>
          </cell>
          <cell r="Q301" t="str">
            <v>STO. TOMAS MALAPIT</v>
          </cell>
          <cell r="R301" t="str">
            <v>DS</v>
          </cell>
          <cell r="S301" t="str">
            <v>8:00 - 5:00</v>
          </cell>
          <cell r="T301" t="str">
            <v>Permanent</v>
          </cell>
        </row>
        <row r="302">
          <cell r="A302" t="str">
            <v>13-0686</v>
          </cell>
          <cell r="B302" t="str">
            <v>Consulta, Judy Fe A.</v>
          </cell>
          <cell r="C302" t="str">
            <v>F</v>
          </cell>
          <cell r="D302">
            <v>2013</v>
          </cell>
          <cell r="E302">
            <v>10</v>
          </cell>
          <cell r="F302">
            <v>1</v>
          </cell>
          <cell r="G302">
            <v>1</v>
          </cell>
          <cell r="J302" t="str">
            <v>Junior Staff</v>
          </cell>
          <cell r="K302" t="str">
            <v>FAS</v>
          </cell>
          <cell r="L302" t="str">
            <v>PROD (Production Department)</v>
          </cell>
          <cell r="M302" t="str">
            <v>Section 1</v>
          </cell>
          <cell r="N302" t="str">
            <v>Suzuki Final</v>
          </cell>
          <cell r="O302" t="str">
            <v>N/A</v>
          </cell>
          <cell r="P302" t="str">
            <v>A</v>
          </cell>
          <cell r="Q302" t="str">
            <v>LIPA MALAPIT</v>
          </cell>
          <cell r="R302" t="str">
            <v>NS</v>
          </cell>
          <cell r="S302" t="str">
            <v>8:00 - 5:00</v>
          </cell>
          <cell r="T302" t="str">
            <v>Permanent</v>
          </cell>
        </row>
        <row r="303">
          <cell r="A303" t="str">
            <v>13-0687</v>
          </cell>
          <cell r="B303" t="str">
            <v>Cordero, Monica O.</v>
          </cell>
          <cell r="C303" t="str">
            <v>F</v>
          </cell>
          <cell r="D303">
            <v>2013</v>
          </cell>
          <cell r="E303">
            <v>10</v>
          </cell>
          <cell r="F303">
            <v>1</v>
          </cell>
          <cell r="G303">
            <v>1</v>
          </cell>
          <cell r="J303" t="str">
            <v>Associate</v>
          </cell>
          <cell r="K303" t="str">
            <v>FAS</v>
          </cell>
          <cell r="L303" t="str">
            <v>PROD (Production Department)</v>
          </cell>
          <cell r="M303" t="str">
            <v>Section 2</v>
          </cell>
          <cell r="N303" t="str">
            <v>Toyota Final</v>
          </cell>
          <cell r="O303" t="str">
            <v>N/A</v>
          </cell>
          <cell r="P303" t="str">
            <v>A</v>
          </cell>
          <cell r="Q303" t="str">
            <v>ROSARIO</v>
          </cell>
          <cell r="R303" t="str">
            <v>ADS</v>
          </cell>
          <cell r="S303" t="str">
            <v>8:00 - 5:00</v>
          </cell>
          <cell r="T303" t="str">
            <v>Permanent</v>
          </cell>
        </row>
        <row r="304">
          <cell r="A304" t="str">
            <v>13-0690</v>
          </cell>
          <cell r="B304" t="str">
            <v>Cuadro, Myla M.</v>
          </cell>
          <cell r="C304" t="str">
            <v>F</v>
          </cell>
          <cell r="D304">
            <v>2013</v>
          </cell>
          <cell r="E304">
            <v>10</v>
          </cell>
          <cell r="F304">
            <v>1</v>
          </cell>
          <cell r="G304">
            <v>1</v>
          </cell>
          <cell r="J304" t="str">
            <v>Junior Staff</v>
          </cell>
          <cell r="K304" t="str">
            <v>FAS</v>
          </cell>
          <cell r="L304" t="str">
            <v>QA (Quality Assurance Department)</v>
          </cell>
          <cell r="M304" t="str">
            <v>Quality Assurance</v>
          </cell>
          <cell r="N304" t="str">
            <v>QA-Initial (Mass Pro)</v>
          </cell>
          <cell r="O304" t="str">
            <v>N/A</v>
          </cell>
          <cell r="P304" t="str">
            <v>B</v>
          </cell>
          <cell r="Q304" t="str">
            <v>STO. TOMAS MALAYO</v>
          </cell>
          <cell r="R304" t="str">
            <v>NS</v>
          </cell>
          <cell r="S304" t="str">
            <v>8:00 - 5:00</v>
          </cell>
          <cell r="T304" t="str">
            <v>Permanent</v>
          </cell>
        </row>
        <row r="305">
          <cell r="A305" t="str">
            <v>13-0691</v>
          </cell>
          <cell r="B305" t="str">
            <v>Villanueva, Melody C.</v>
          </cell>
          <cell r="C305" t="str">
            <v>F</v>
          </cell>
          <cell r="D305">
            <v>2013</v>
          </cell>
          <cell r="E305">
            <v>10</v>
          </cell>
          <cell r="F305">
            <v>1</v>
          </cell>
          <cell r="G305">
            <v>1</v>
          </cell>
          <cell r="J305" t="str">
            <v>Junior Staff</v>
          </cell>
          <cell r="K305" t="str">
            <v>FAS</v>
          </cell>
          <cell r="L305" t="str">
            <v>PROD (Production Department)</v>
          </cell>
          <cell r="M305" t="str">
            <v>Section 3</v>
          </cell>
          <cell r="N305" t="str">
            <v>Daihatsu Initial</v>
          </cell>
          <cell r="O305" t="str">
            <v>N/A</v>
          </cell>
          <cell r="P305" t="str">
            <v>B</v>
          </cell>
          <cell r="Q305" t="str">
            <v>PADRE GARCIA</v>
          </cell>
          <cell r="R305" t="str">
            <v>DS</v>
          </cell>
          <cell r="S305" t="str">
            <v>8:00 - 5:00</v>
          </cell>
          <cell r="T305" t="str">
            <v>Permanent</v>
          </cell>
        </row>
        <row r="306">
          <cell r="A306" t="str">
            <v>13-0693</v>
          </cell>
          <cell r="B306" t="str">
            <v>Custodio, Chrizalyn D.</v>
          </cell>
          <cell r="C306" t="str">
            <v>F</v>
          </cell>
          <cell r="D306">
            <v>2013</v>
          </cell>
          <cell r="E306">
            <v>10</v>
          </cell>
          <cell r="F306">
            <v>1</v>
          </cell>
          <cell r="G306">
            <v>1</v>
          </cell>
          <cell r="J306" t="str">
            <v>Junior Staff</v>
          </cell>
          <cell r="K306" t="str">
            <v>FAS</v>
          </cell>
          <cell r="L306" t="str">
            <v>PROD (Production Department)</v>
          </cell>
          <cell r="M306" t="str">
            <v>Section 1</v>
          </cell>
          <cell r="N306" t="str">
            <v>Suzuki Initial</v>
          </cell>
          <cell r="O306" t="str">
            <v>N/A</v>
          </cell>
          <cell r="P306" t="str">
            <v>A</v>
          </cell>
          <cell r="Q306" t="str">
            <v>BATANGAS</v>
          </cell>
          <cell r="R306" t="str">
            <v>DS</v>
          </cell>
          <cell r="S306" t="str">
            <v>8:00 - 5:00</v>
          </cell>
          <cell r="T306" t="str">
            <v>Permanent</v>
          </cell>
        </row>
        <row r="307">
          <cell r="A307" t="str">
            <v>13-0696</v>
          </cell>
          <cell r="B307" t="str">
            <v>De Chavez, Sarah May B.</v>
          </cell>
          <cell r="C307" t="str">
            <v>F</v>
          </cell>
          <cell r="D307">
            <v>2013</v>
          </cell>
          <cell r="E307">
            <v>10</v>
          </cell>
          <cell r="F307">
            <v>1</v>
          </cell>
          <cell r="G307">
            <v>1</v>
          </cell>
          <cell r="J307" t="str">
            <v>Junior Staff</v>
          </cell>
          <cell r="K307" t="str">
            <v>FAS</v>
          </cell>
          <cell r="L307" t="str">
            <v>PROD (Production Department)</v>
          </cell>
          <cell r="M307" t="str">
            <v>Section 3</v>
          </cell>
          <cell r="N307" t="str">
            <v>Daihatsu Final</v>
          </cell>
          <cell r="O307" t="str">
            <v>N/A</v>
          </cell>
          <cell r="P307" t="str">
            <v>B</v>
          </cell>
          <cell r="Q307" t="str">
            <v>PADRE GARCIA</v>
          </cell>
          <cell r="R307" t="str">
            <v>NS</v>
          </cell>
          <cell r="S307" t="str">
            <v>8:00 - 5:00</v>
          </cell>
          <cell r="T307" t="str">
            <v>Permanent</v>
          </cell>
        </row>
        <row r="308">
          <cell r="A308" t="str">
            <v>13-0698</v>
          </cell>
          <cell r="B308" t="str">
            <v>De Mesa, Maribel M.</v>
          </cell>
          <cell r="C308" t="str">
            <v>F</v>
          </cell>
          <cell r="D308">
            <v>2013</v>
          </cell>
          <cell r="E308">
            <v>10</v>
          </cell>
          <cell r="F308">
            <v>1</v>
          </cell>
          <cell r="G308">
            <v>1</v>
          </cell>
          <cell r="J308" t="str">
            <v>Associate</v>
          </cell>
          <cell r="K308" t="str">
            <v>FAS</v>
          </cell>
          <cell r="L308" t="str">
            <v>PROD (Production Department)</v>
          </cell>
          <cell r="M308" t="str">
            <v>Section 1</v>
          </cell>
          <cell r="N308" t="str">
            <v>Suzuki Final</v>
          </cell>
          <cell r="O308" t="str">
            <v>N/A</v>
          </cell>
          <cell r="P308" t="str">
            <v>A</v>
          </cell>
          <cell r="Q308" t="str">
            <v>PADRE GARCIA</v>
          </cell>
          <cell r="R308" t="str">
            <v>DS</v>
          </cell>
          <cell r="S308" t="str">
            <v>8:00 - 5:00</v>
          </cell>
          <cell r="T308" t="str">
            <v>Permanent</v>
          </cell>
        </row>
        <row r="309">
          <cell r="A309" t="str">
            <v>13-0701</v>
          </cell>
          <cell r="B309" t="str">
            <v>Deveza, Oscar D.</v>
          </cell>
          <cell r="C309" t="str">
            <v>M</v>
          </cell>
          <cell r="D309">
            <v>2013</v>
          </cell>
          <cell r="E309">
            <v>10</v>
          </cell>
          <cell r="F309">
            <v>1</v>
          </cell>
          <cell r="G309">
            <v>1</v>
          </cell>
          <cell r="J309" t="str">
            <v>Junior Staff</v>
          </cell>
          <cell r="K309" t="str">
            <v>FAS</v>
          </cell>
          <cell r="L309" t="str">
            <v>EQD (Equipment Department)</v>
          </cell>
          <cell r="M309" t="str">
            <v>Equipment Management</v>
          </cell>
          <cell r="N309" t="str">
            <v>Equipment Management Initial</v>
          </cell>
          <cell r="O309" t="str">
            <v>N/A</v>
          </cell>
          <cell r="P309" t="str">
            <v>A</v>
          </cell>
          <cell r="Q309" t="str">
            <v>SAN PABLO VIA LIPA</v>
          </cell>
          <cell r="R309" t="str">
            <v>DS</v>
          </cell>
          <cell r="S309" t="str">
            <v>8:00 - 5:00</v>
          </cell>
          <cell r="T309" t="str">
            <v>Permanent</v>
          </cell>
        </row>
        <row r="310">
          <cell r="A310" t="str">
            <v>13-0707</v>
          </cell>
          <cell r="B310" t="str">
            <v>Ebuen, Catherine S.</v>
          </cell>
          <cell r="C310" t="str">
            <v>F</v>
          </cell>
          <cell r="D310">
            <v>2013</v>
          </cell>
          <cell r="E310">
            <v>10</v>
          </cell>
          <cell r="F310">
            <v>1</v>
          </cell>
          <cell r="G310">
            <v>1</v>
          </cell>
          <cell r="J310" t="str">
            <v>Junior Staff</v>
          </cell>
          <cell r="K310" t="str">
            <v>FAS</v>
          </cell>
          <cell r="L310" t="str">
            <v>PROD (Production Department)</v>
          </cell>
          <cell r="M310" t="str">
            <v>Section 2</v>
          </cell>
          <cell r="N310" t="str">
            <v>Mazda Merge Final</v>
          </cell>
          <cell r="O310" t="str">
            <v>N/A</v>
          </cell>
          <cell r="P310" t="str">
            <v>A</v>
          </cell>
          <cell r="Q310" t="str">
            <v>ROSARIO</v>
          </cell>
          <cell r="R310" t="str">
            <v>DS</v>
          </cell>
          <cell r="S310" t="str">
            <v>8:00 - 5:00</v>
          </cell>
          <cell r="T310" t="str">
            <v>Permanent</v>
          </cell>
        </row>
        <row r="311">
          <cell r="A311" t="str">
            <v>13-0710</v>
          </cell>
          <cell r="B311" t="str">
            <v>Orense, Cherry G.</v>
          </cell>
          <cell r="C311" t="str">
            <v>F</v>
          </cell>
          <cell r="D311">
            <v>2013</v>
          </cell>
          <cell r="E311">
            <v>10</v>
          </cell>
          <cell r="F311">
            <v>1</v>
          </cell>
          <cell r="G311">
            <v>1</v>
          </cell>
          <cell r="J311" t="str">
            <v>Junior Staff</v>
          </cell>
          <cell r="K311" t="str">
            <v>FAS</v>
          </cell>
          <cell r="L311" t="str">
            <v>PROD (Production Department)</v>
          </cell>
          <cell r="M311" t="str">
            <v>Section 2</v>
          </cell>
          <cell r="N311" t="str">
            <v>Toyota Initial</v>
          </cell>
          <cell r="O311" t="str">
            <v>N/A</v>
          </cell>
          <cell r="P311" t="str">
            <v>A</v>
          </cell>
          <cell r="Q311" t="str">
            <v>PADRE GARCIA</v>
          </cell>
          <cell r="R311" t="str">
            <v>NS</v>
          </cell>
          <cell r="S311" t="str">
            <v>8:00 - 5:00</v>
          </cell>
          <cell r="T311" t="str">
            <v>Permanent</v>
          </cell>
        </row>
        <row r="312">
          <cell r="A312" t="str">
            <v>13-0712</v>
          </cell>
          <cell r="B312" t="str">
            <v>Fabul, Lailanie M.</v>
          </cell>
          <cell r="C312" t="str">
            <v>F</v>
          </cell>
          <cell r="D312">
            <v>2013</v>
          </cell>
          <cell r="E312">
            <v>10</v>
          </cell>
          <cell r="F312">
            <v>1</v>
          </cell>
          <cell r="G312">
            <v>1</v>
          </cell>
          <cell r="J312" t="str">
            <v>Junior Staff</v>
          </cell>
          <cell r="K312" t="str">
            <v>FAS</v>
          </cell>
          <cell r="L312" t="str">
            <v>PROD (Production Department)</v>
          </cell>
          <cell r="M312" t="str">
            <v>Section 3</v>
          </cell>
          <cell r="N312" t="str">
            <v>Daihatsu Final</v>
          </cell>
          <cell r="O312" t="str">
            <v>N/A</v>
          </cell>
          <cell r="P312" t="str">
            <v>B</v>
          </cell>
          <cell r="Q312" t="str">
            <v>SAN JOSE</v>
          </cell>
          <cell r="R312" t="str">
            <v>DS</v>
          </cell>
          <cell r="S312" t="str">
            <v>8:00 - 5:00</v>
          </cell>
          <cell r="T312" t="str">
            <v>Permanent</v>
          </cell>
        </row>
        <row r="313">
          <cell r="A313" t="str">
            <v>13-0713</v>
          </cell>
          <cell r="B313" t="str">
            <v>Falceso, Donna Marie</v>
          </cell>
          <cell r="C313" t="str">
            <v>F</v>
          </cell>
          <cell r="D313">
            <v>2013</v>
          </cell>
          <cell r="E313">
            <v>10</v>
          </cell>
          <cell r="F313">
            <v>1</v>
          </cell>
          <cell r="G313">
            <v>1</v>
          </cell>
          <cell r="J313" t="str">
            <v>Junior Staff</v>
          </cell>
          <cell r="K313" t="str">
            <v>FAS</v>
          </cell>
          <cell r="L313" t="str">
            <v>PDC (Production Design Center)</v>
          </cell>
          <cell r="M313" t="str">
            <v>Production Design Center</v>
          </cell>
          <cell r="N313" t="str">
            <v>Production Design Center</v>
          </cell>
          <cell r="O313" t="str">
            <v>N/A</v>
          </cell>
          <cell r="P313" t="str">
            <v>B</v>
          </cell>
          <cell r="Q313" t="str">
            <v>LIPA MALAYO</v>
          </cell>
          <cell r="R313" t="str">
            <v>DS</v>
          </cell>
          <cell r="S313" t="str">
            <v>8:00 - 5:00</v>
          </cell>
          <cell r="T313" t="str">
            <v>Permanent</v>
          </cell>
        </row>
        <row r="314">
          <cell r="A314" t="str">
            <v>13-0714</v>
          </cell>
          <cell r="B314" t="str">
            <v>Falsado, Aisa S.</v>
          </cell>
          <cell r="C314" t="str">
            <v>F</v>
          </cell>
          <cell r="D314">
            <v>2013</v>
          </cell>
          <cell r="E314">
            <v>10</v>
          </cell>
          <cell r="F314">
            <v>1</v>
          </cell>
          <cell r="G314">
            <v>1</v>
          </cell>
          <cell r="J314" t="str">
            <v>Junior Staff</v>
          </cell>
          <cell r="K314" t="str">
            <v>FAS</v>
          </cell>
          <cell r="L314" t="str">
            <v>PROD (Production Department)</v>
          </cell>
          <cell r="M314" t="str">
            <v>Section 2</v>
          </cell>
          <cell r="N314" t="str">
            <v>Mazda J12 Initial</v>
          </cell>
          <cell r="O314" t="str">
            <v>N/A</v>
          </cell>
          <cell r="P314" t="str">
            <v>A</v>
          </cell>
          <cell r="Q314" t="str">
            <v>STO. TOMAS MALAYO</v>
          </cell>
          <cell r="R314" t="str">
            <v>DS</v>
          </cell>
          <cell r="S314" t="str">
            <v>8:00 - 5:00</v>
          </cell>
          <cell r="T314" t="str">
            <v>Permanent</v>
          </cell>
        </row>
        <row r="315">
          <cell r="A315" t="str">
            <v>13-0718</v>
          </cell>
          <cell r="B315" t="str">
            <v>Galve, Flordeliza R.</v>
          </cell>
          <cell r="C315" t="str">
            <v>F</v>
          </cell>
          <cell r="D315">
            <v>2013</v>
          </cell>
          <cell r="E315">
            <v>10</v>
          </cell>
          <cell r="F315">
            <v>1</v>
          </cell>
          <cell r="G315">
            <v>1</v>
          </cell>
          <cell r="J315" t="str">
            <v>Staff</v>
          </cell>
          <cell r="K315" t="str">
            <v>FAS</v>
          </cell>
          <cell r="L315" t="str">
            <v>QA (Quality Assurance Department)</v>
          </cell>
          <cell r="M315" t="str">
            <v>Quality Assurance</v>
          </cell>
          <cell r="N315" t="str">
            <v>QA-Initial (Mass Pro)</v>
          </cell>
          <cell r="O315" t="str">
            <v>N/A</v>
          </cell>
          <cell r="P315" t="str">
            <v>B</v>
          </cell>
          <cell r="Q315" t="str">
            <v>STA. TERESITA</v>
          </cell>
          <cell r="R315" t="str">
            <v>DS</v>
          </cell>
          <cell r="S315" t="str">
            <v>8:00 - 5:00</v>
          </cell>
          <cell r="T315" t="str">
            <v>Permanent</v>
          </cell>
        </row>
        <row r="316">
          <cell r="A316" t="str">
            <v>13-0726</v>
          </cell>
          <cell r="B316" t="str">
            <v>Casama, Melanie G.</v>
          </cell>
          <cell r="C316" t="str">
            <v>F</v>
          </cell>
          <cell r="D316">
            <v>2013</v>
          </cell>
          <cell r="E316">
            <v>10</v>
          </cell>
          <cell r="F316">
            <v>1</v>
          </cell>
          <cell r="G316">
            <v>1</v>
          </cell>
          <cell r="J316" t="str">
            <v>Junior Staff</v>
          </cell>
          <cell r="K316" t="str">
            <v>FAS</v>
          </cell>
          <cell r="L316" t="str">
            <v>QA (Quality Assurance Department)</v>
          </cell>
          <cell r="M316" t="str">
            <v>Quality Control</v>
          </cell>
          <cell r="N316" t="str">
            <v>QC I-ALERT</v>
          </cell>
          <cell r="O316" t="str">
            <v>N/A</v>
          </cell>
          <cell r="P316" t="str">
            <v>B</v>
          </cell>
          <cell r="Q316" t="str">
            <v>STA. TERESITA</v>
          </cell>
          <cell r="R316" t="str">
            <v>NS</v>
          </cell>
          <cell r="S316" t="str">
            <v>8:00 - 5:00</v>
          </cell>
          <cell r="T316" t="str">
            <v>Permanent</v>
          </cell>
        </row>
        <row r="317">
          <cell r="A317" t="str">
            <v>13-0729</v>
          </cell>
          <cell r="B317" t="str">
            <v>Rosero, Miguelita H.</v>
          </cell>
          <cell r="C317" t="str">
            <v>F</v>
          </cell>
          <cell r="D317">
            <v>2013</v>
          </cell>
          <cell r="E317">
            <v>10</v>
          </cell>
          <cell r="F317">
            <v>1</v>
          </cell>
          <cell r="G317">
            <v>1</v>
          </cell>
          <cell r="J317" t="str">
            <v>Junior Staff</v>
          </cell>
          <cell r="K317" t="str">
            <v>FAS</v>
          </cell>
          <cell r="L317" t="str">
            <v>QA (Quality Assurance Department)</v>
          </cell>
          <cell r="M317" t="str">
            <v>Quality Assurance</v>
          </cell>
          <cell r="N317" t="str">
            <v>QA-FGI</v>
          </cell>
          <cell r="O317" t="str">
            <v>N/A</v>
          </cell>
          <cell r="P317" t="str">
            <v>A</v>
          </cell>
          <cell r="Q317" t="str">
            <v>ROSARIO</v>
          </cell>
          <cell r="R317" t="str">
            <v>DS</v>
          </cell>
          <cell r="S317" t="str">
            <v>8:00 - 5:00</v>
          </cell>
          <cell r="T317" t="str">
            <v>Permanent</v>
          </cell>
        </row>
        <row r="318">
          <cell r="A318" t="str">
            <v>13-0731</v>
          </cell>
          <cell r="B318" t="str">
            <v>Jazarino, Judy Ann E.</v>
          </cell>
          <cell r="C318" t="str">
            <v>F</v>
          </cell>
          <cell r="D318">
            <v>2013</v>
          </cell>
          <cell r="E318">
            <v>10</v>
          </cell>
          <cell r="F318">
            <v>1</v>
          </cell>
          <cell r="G318">
            <v>1</v>
          </cell>
          <cell r="J318" t="str">
            <v>Junior Staff</v>
          </cell>
          <cell r="K318" t="str">
            <v>FAS</v>
          </cell>
          <cell r="L318" t="str">
            <v>QA (Quality Assurance Department)</v>
          </cell>
          <cell r="M318" t="str">
            <v>Quality Control</v>
          </cell>
          <cell r="N318" t="str">
            <v>QC Dock Audit</v>
          </cell>
          <cell r="O318" t="str">
            <v>N/A</v>
          </cell>
          <cell r="P318" t="str">
            <v>B</v>
          </cell>
          <cell r="Q318" t="str">
            <v>LIPA MALAYO</v>
          </cell>
          <cell r="R318" t="str">
            <v>DS</v>
          </cell>
          <cell r="S318" t="str">
            <v>8:00 - 5:00</v>
          </cell>
          <cell r="T318" t="str">
            <v>Permanent</v>
          </cell>
        </row>
        <row r="319">
          <cell r="A319" t="str">
            <v>13-0733</v>
          </cell>
          <cell r="B319" t="str">
            <v>Sta. Ana, Angel Grace L.</v>
          </cell>
          <cell r="C319" t="str">
            <v>F</v>
          </cell>
          <cell r="D319">
            <v>2013</v>
          </cell>
          <cell r="E319">
            <v>10</v>
          </cell>
          <cell r="F319">
            <v>1</v>
          </cell>
          <cell r="G319">
            <v>1</v>
          </cell>
          <cell r="J319" t="str">
            <v>Junior Staff</v>
          </cell>
          <cell r="K319" t="str">
            <v>FAS</v>
          </cell>
          <cell r="L319" t="str">
            <v>QA (Quality Assurance Department)</v>
          </cell>
          <cell r="M319" t="str">
            <v>Quality Control</v>
          </cell>
          <cell r="N319" t="str">
            <v>QC I-ALERT</v>
          </cell>
          <cell r="O319" t="str">
            <v>N/A</v>
          </cell>
          <cell r="P319" t="str">
            <v>A</v>
          </cell>
          <cell r="Q319" t="str">
            <v>STA. TERESITA</v>
          </cell>
          <cell r="R319" t="str">
            <v>DS</v>
          </cell>
          <cell r="S319" t="str">
            <v>8:00 - 5:00</v>
          </cell>
          <cell r="T319" t="str">
            <v>Permanent</v>
          </cell>
        </row>
        <row r="320">
          <cell r="A320" t="str">
            <v>13-0738</v>
          </cell>
          <cell r="B320" t="str">
            <v>Lunar, Alelie C.</v>
          </cell>
          <cell r="C320" t="str">
            <v>F</v>
          </cell>
          <cell r="D320">
            <v>2013</v>
          </cell>
          <cell r="E320">
            <v>10</v>
          </cell>
          <cell r="F320">
            <v>1</v>
          </cell>
          <cell r="G320">
            <v>1</v>
          </cell>
          <cell r="J320" t="str">
            <v>Junior Staff</v>
          </cell>
          <cell r="K320" t="str">
            <v>FAS</v>
          </cell>
          <cell r="L320" t="str">
            <v>PROD (Production Department)</v>
          </cell>
          <cell r="M320" t="str">
            <v>Section 2</v>
          </cell>
          <cell r="N320" t="str">
            <v>Mazda Merge Final</v>
          </cell>
          <cell r="O320" t="str">
            <v>N/A</v>
          </cell>
          <cell r="P320" t="str">
            <v>A</v>
          </cell>
          <cell r="Q320" t="str">
            <v>STA. TERESITA</v>
          </cell>
          <cell r="R320" t="str">
            <v>DS</v>
          </cell>
          <cell r="S320" t="str">
            <v>8:00 - 5:00</v>
          </cell>
          <cell r="T320" t="str">
            <v>Permanent</v>
          </cell>
        </row>
        <row r="321">
          <cell r="A321" t="str">
            <v>13-0746</v>
          </cell>
          <cell r="B321" t="str">
            <v>Manalo, Sarah Jane E.</v>
          </cell>
          <cell r="C321" t="str">
            <v>F</v>
          </cell>
          <cell r="D321">
            <v>2013</v>
          </cell>
          <cell r="E321">
            <v>10</v>
          </cell>
          <cell r="F321">
            <v>1</v>
          </cell>
          <cell r="G321">
            <v>1</v>
          </cell>
          <cell r="J321" t="str">
            <v>Junior Staff</v>
          </cell>
          <cell r="K321" t="str">
            <v>FAS</v>
          </cell>
          <cell r="L321" t="str">
            <v>PROD (Production Department)</v>
          </cell>
          <cell r="M321" t="str">
            <v>Section 5</v>
          </cell>
          <cell r="N321" t="str">
            <v>Honda Initial</v>
          </cell>
          <cell r="O321" t="str">
            <v>N/A</v>
          </cell>
          <cell r="P321" t="str">
            <v>B</v>
          </cell>
          <cell r="Q321" t="str">
            <v>IBAAN</v>
          </cell>
          <cell r="R321" t="str">
            <v>NS</v>
          </cell>
          <cell r="S321" t="str">
            <v>8:00 - 5:00</v>
          </cell>
          <cell r="T321" t="str">
            <v>Permanent</v>
          </cell>
        </row>
        <row r="322">
          <cell r="A322" t="str">
            <v>13-0749</v>
          </cell>
          <cell r="B322" t="str">
            <v>Gamboa, Rowena M.</v>
          </cell>
          <cell r="C322" t="str">
            <v>F</v>
          </cell>
          <cell r="D322">
            <v>2013</v>
          </cell>
          <cell r="E322">
            <v>10</v>
          </cell>
          <cell r="F322">
            <v>1</v>
          </cell>
          <cell r="G322">
            <v>1</v>
          </cell>
          <cell r="J322" t="str">
            <v>Junior Staff</v>
          </cell>
          <cell r="K322" t="str">
            <v>FAS</v>
          </cell>
          <cell r="L322" t="str">
            <v>PROD (Production Department)</v>
          </cell>
          <cell r="M322" t="str">
            <v>Section 1</v>
          </cell>
          <cell r="N322" t="str">
            <v>Suzuki Final</v>
          </cell>
          <cell r="O322" t="str">
            <v>N/A</v>
          </cell>
          <cell r="P322" t="str">
            <v>A</v>
          </cell>
          <cell r="Q322" t="str">
            <v>LIPA MALAPIT</v>
          </cell>
          <cell r="R322" t="str">
            <v>NS</v>
          </cell>
          <cell r="S322" t="str">
            <v>8:00 - 5:00</v>
          </cell>
          <cell r="T322" t="str">
            <v>Permanent</v>
          </cell>
        </row>
        <row r="323">
          <cell r="A323" t="str">
            <v>13-0750</v>
          </cell>
          <cell r="B323" t="str">
            <v>Maralit, Mariel M.</v>
          </cell>
          <cell r="C323" t="str">
            <v>F</v>
          </cell>
          <cell r="D323">
            <v>2013</v>
          </cell>
          <cell r="E323">
            <v>10</v>
          </cell>
          <cell r="F323">
            <v>1</v>
          </cell>
          <cell r="G323">
            <v>1</v>
          </cell>
          <cell r="J323" t="str">
            <v>Junior Staff</v>
          </cell>
          <cell r="K323" t="str">
            <v>FAS</v>
          </cell>
          <cell r="L323" t="str">
            <v>PROD (Production Department)</v>
          </cell>
          <cell r="M323" t="str">
            <v>Section 3</v>
          </cell>
          <cell r="N323" t="str">
            <v>Daihatsu Final</v>
          </cell>
          <cell r="O323" t="str">
            <v>N/A</v>
          </cell>
          <cell r="P323" t="str">
            <v>B</v>
          </cell>
          <cell r="Q323" t="str">
            <v>STA. TERESITA</v>
          </cell>
          <cell r="R323" t="str">
            <v>DS</v>
          </cell>
          <cell r="S323" t="str">
            <v>8:00 - 5:00</v>
          </cell>
          <cell r="T323" t="str">
            <v>Permanent</v>
          </cell>
        </row>
        <row r="324">
          <cell r="A324" t="str">
            <v>13-0752</v>
          </cell>
          <cell r="B324" t="str">
            <v>Maranan, Annabelle B.</v>
          </cell>
          <cell r="C324" t="str">
            <v>F</v>
          </cell>
          <cell r="D324">
            <v>2013</v>
          </cell>
          <cell r="E324">
            <v>10</v>
          </cell>
          <cell r="F324">
            <v>1</v>
          </cell>
          <cell r="G324">
            <v>1</v>
          </cell>
          <cell r="J324" t="str">
            <v>Junior Staff</v>
          </cell>
          <cell r="K324" t="str">
            <v>FAS</v>
          </cell>
          <cell r="L324" t="str">
            <v>QA (Quality Assurance Department)</v>
          </cell>
          <cell r="M324" t="str">
            <v>Quality Control</v>
          </cell>
          <cell r="N324" t="str">
            <v>QC-Improvement</v>
          </cell>
          <cell r="O324" t="str">
            <v>N/A</v>
          </cell>
          <cell r="P324" t="str">
            <v>B</v>
          </cell>
          <cell r="Q324" t="str">
            <v>STA. TERESITA</v>
          </cell>
          <cell r="R324" t="str">
            <v>DS</v>
          </cell>
          <cell r="S324" t="str">
            <v>8:00 - 5:00</v>
          </cell>
          <cell r="T324" t="str">
            <v>Permanent</v>
          </cell>
        </row>
        <row r="325">
          <cell r="A325" t="str">
            <v>13-0753</v>
          </cell>
          <cell r="B325" t="str">
            <v>Marasigan, Carla Mae R.</v>
          </cell>
          <cell r="C325" t="str">
            <v>F</v>
          </cell>
          <cell r="D325">
            <v>2013</v>
          </cell>
          <cell r="E325">
            <v>10</v>
          </cell>
          <cell r="F325">
            <v>1</v>
          </cell>
          <cell r="G325">
            <v>1</v>
          </cell>
          <cell r="J325" t="str">
            <v>Junior Staff</v>
          </cell>
          <cell r="K325" t="str">
            <v>FAS</v>
          </cell>
          <cell r="L325" t="str">
            <v>PROD (Production Department)</v>
          </cell>
          <cell r="M325" t="str">
            <v>Section 4</v>
          </cell>
          <cell r="N325" t="str">
            <v>Subaru Initial</v>
          </cell>
          <cell r="O325" t="str">
            <v>N/A</v>
          </cell>
          <cell r="P325" t="str">
            <v>B</v>
          </cell>
          <cell r="Q325" t="str">
            <v>STA. TERESITA</v>
          </cell>
          <cell r="R325" t="str">
            <v>NS</v>
          </cell>
          <cell r="S325" t="str">
            <v>8:00 - 5:00</v>
          </cell>
          <cell r="T325" t="str">
            <v>Permanent</v>
          </cell>
        </row>
        <row r="326">
          <cell r="A326" t="str">
            <v>13-0754</v>
          </cell>
          <cell r="B326" t="str">
            <v>Marasigan, Catherine F.</v>
          </cell>
          <cell r="C326" t="str">
            <v>F</v>
          </cell>
          <cell r="D326">
            <v>2013</v>
          </cell>
          <cell r="E326">
            <v>10</v>
          </cell>
          <cell r="F326">
            <v>1</v>
          </cell>
          <cell r="G326">
            <v>1</v>
          </cell>
          <cell r="J326" t="str">
            <v>Junior Staff</v>
          </cell>
          <cell r="K326" t="str">
            <v>FAS</v>
          </cell>
          <cell r="L326" t="str">
            <v>PROD (Production Department)</v>
          </cell>
          <cell r="M326" t="str">
            <v>Section 1</v>
          </cell>
          <cell r="N326" t="str">
            <v>Suzuki Final</v>
          </cell>
          <cell r="O326" t="str">
            <v>N/A</v>
          </cell>
          <cell r="P326" t="str">
            <v>A</v>
          </cell>
          <cell r="Q326" t="str">
            <v>LIPA MALAPIT</v>
          </cell>
          <cell r="R326" t="str">
            <v>DS</v>
          </cell>
          <cell r="S326" t="str">
            <v>8:00 - 5:00</v>
          </cell>
          <cell r="T326" t="str">
            <v>Permanent</v>
          </cell>
        </row>
        <row r="327">
          <cell r="A327" t="str">
            <v>13-0755</v>
          </cell>
          <cell r="B327" t="str">
            <v>Marcaida, Carol A.</v>
          </cell>
          <cell r="C327" t="str">
            <v>F</v>
          </cell>
          <cell r="D327">
            <v>2013</v>
          </cell>
          <cell r="E327">
            <v>10</v>
          </cell>
          <cell r="F327">
            <v>1</v>
          </cell>
          <cell r="G327">
            <v>1</v>
          </cell>
          <cell r="J327" t="str">
            <v>Junior Staff</v>
          </cell>
          <cell r="K327" t="str">
            <v>FAS</v>
          </cell>
          <cell r="L327" t="str">
            <v>QA (Quality Assurance Department)</v>
          </cell>
          <cell r="M327" t="str">
            <v>Quality Control</v>
          </cell>
          <cell r="N327" t="str">
            <v>QC Dock Audit</v>
          </cell>
          <cell r="O327" t="str">
            <v>N/A</v>
          </cell>
          <cell r="P327" t="str">
            <v>B</v>
          </cell>
          <cell r="Q327" t="str">
            <v>ROSARIO</v>
          </cell>
          <cell r="R327" t="str">
            <v>DS</v>
          </cell>
          <cell r="S327" t="str">
            <v>8:00 - 5:00</v>
          </cell>
          <cell r="T327" t="str">
            <v>Permanent</v>
          </cell>
        </row>
        <row r="328">
          <cell r="A328" t="str">
            <v>13-0756</v>
          </cell>
          <cell r="B328" t="str">
            <v>Masdal, Ma. Mary Ann P.</v>
          </cell>
          <cell r="C328" t="str">
            <v>F</v>
          </cell>
          <cell r="D328">
            <v>2013</v>
          </cell>
          <cell r="E328">
            <v>10</v>
          </cell>
          <cell r="F328">
            <v>1</v>
          </cell>
          <cell r="G328">
            <v>1</v>
          </cell>
          <cell r="J328" t="str">
            <v>Junior Staff</v>
          </cell>
          <cell r="K328" t="str">
            <v>FAS</v>
          </cell>
          <cell r="L328" t="str">
            <v>PROD (Production Department)</v>
          </cell>
          <cell r="M328" t="str">
            <v>Section 5</v>
          </cell>
          <cell r="N328" t="str">
            <v>Honda Final</v>
          </cell>
          <cell r="O328" t="str">
            <v>N/A</v>
          </cell>
          <cell r="P328" t="str">
            <v>B</v>
          </cell>
          <cell r="Q328" t="str">
            <v>STA. TERESITA</v>
          </cell>
          <cell r="R328" t="str">
            <v>DS</v>
          </cell>
          <cell r="S328" t="str">
            <v>8:00 - 5:00</v>
          </cell>
          <cell r="T328" t="str">
            <v>Permanent</v>
          </cell>
        </row>
        <row r="329">
          <cell r="A329" t="str">
            <v>14-01253</v>
          </cell>
          <cell r="B329" t="str">
            <v>Villapando, Eliza O.</v>
          </cell>
          <cell r="C329" t="str">
            <v>F</v>
          </cell>
          <cell r="D329">
            <v>2014</v>
          </cell>
          <cell r="E329">
            <v>1</v>
          </cell>
          <cell r="F329">
            <v>2</v>
          </cell>
          <cell r="G329">
            <v>1</v>
          </cell>
          <cell r="J329" t="str">
            <v>Junior Staff</v>
          </cell>
          <cell r="K329" t="str">
            <v>FAS</v>
          </cell>
          <cell r="L329" t="str">
            <v>PROD (Production Department)</v>
          </cell>
          <cell r="M329" t="str">
            <v>Section 6</v>
          </cell>
          <cell r="N329" t="str">
            <v>PPET Final</v>
          </cell>
          <cell r="O329" t="str">
            <v>N/A</v>
          </cell>
          <cell r="P329" t="str">
            <v>B</v>
          </cell>
          <cell r="Q329" t="str">
            <v>STA. TERESITA</v>
          </cell>
          <cell r="R329" t="str">
            <v>DS</v>
          </cell>
          <cell r="S329" t="str">
            <v>8:00 - 5:00</v>
          </cell>
          <cell r="T329" t="str">
            <v>Permanent</v>
          </cell>
        </row>
        <row r="330">
          <cell r="A330" t="str">
            <v>13-0762</v>
          </cell>
          <cell r="B330" t="str">
            <v>Meran, Lea O.</v>
          </cell>
          <cell r="C330" t="str">
            <v>F</v>
          </cell>
          <cell r="D330">
            <v>2013</v>
          </cell>
          <cell r="E330">
            <v>10</v>
          </cell>
          <cell r="F330">
            <v>1</v>
          </cell>
          <cell r="G330">
            <v>1</v>
          </cell>
          <cell r="J330" t="str">
            <v>Junior Staff</v>
          </cell>
          <cell r="K330" t="str">
            <v>FAS</v>
          </cell>
          <cell r="L330" t="str">
            <v>QA (Quality Assurance Department)</v>
          </cell>
          <cell r="M330" t="str">
            <v>Quality Assurance</v>
          </cell>
          <cell r="N330" t="str">
            <v>QA-Final (Mass Pro)</v>
          </cell>
          <cell r="O330" t="str">
            <v>N/A</v>
          </cell>
          <cell r="P330" t="str">
            <v>A</v>
          </cell>
          <cell r="Q330" t="str">
            <v>LIPA MALAPIT</v>
          </cell>
          <cell r="R330" t="str">
            <v>NS</v>
          </cell>
          <cell r="S330" t="str">
            <v>8:00 - 5:00</v>
          </cell>
          <cell r="T330" t="str">
            <v>Permanent</v>
          </cell>
        </row>
        <row r="331">
          <cell r="A331" t="str">
            <v>13-0763</v>
          </cell>
          <cell r="B331" t="str">
            <v>Mercado, Mary Joy C.</v>
          </cell>
          <cell r="C331" t="str">
            <v>F</v>
          </cell>
          <cell r="D331">
            <v>2013</v>
          </cell>
          <cell r="E331">
            <v>10</v>
          </cell>
          <cell r="F331">
            <v>1</v>
          </cell>
          <cell r="G331">
            <v>1</v>
          </cell>
          <cell r="J331" t="str">
            <v>Junior Staff</v>
          </cell>
          <cell r="K331" t="str">
            <v>FAS</v>
          </cell>
          <cell r="L331" t="str">
            <v>PROD (Production Department)</v>
          </cell>
          <cell r="M331" t="str">
            <v>Section 3</v>
          </cell>
          <cell r="N331" t="str">
            <v>Daihatsu Final</v>
          </cell>
          <cell r="O331" t="str">
            <v>N/A</v>
          </cell>
          <cell r="P331" t="str">
            <v>A</v>
          </cell>
          <cell r="Q331" t="str">
            <v>BATANGAS</v>
          </cell>
          <cell r="R331" t="str">
            <v>DS</v>
          </cell>
          <cell r="S331" t="str">
            <v>8:00 - 5:00</v>
          </cell>
          <cell r="T331" t="str">
            <v>Permanent</v>
          </cell>
        </row>
        <row r="332">
          <cell r="A332" t="str">
            <v>13-0765</v>
          </cell>
          <cell r="B332" t="str">
            <v>Bolima, Madonna M.</v>
          </cell>
          <cell r="C332" t="str">
            <v>F</v>
          </cell>
          <cell r="D332">
            <v>2013</v>
          </cell>
          <cell r="E332">
            <v>10</v>
          </cell>
          <cell r="F332">
            <v>1</v>
          </cell>
          <cell r="G332">
            <v>1</v>
          </cell>
          <cell r="J332" t="str">
            <v>Associate</v>
          </cell>
          <cell r="K332" t="str">
            <v>FAS</v>
          </cell>
          <cell r="L332" t="str">
            <v>PROD (Production Department)</v>
          </cell>
          <cell r="M332" t="str">
            <v>Section 3</v>
          </cell>
          <cell r="N332" t="str">
            <v>Daihatsu Final</v>
          </cell>
          <cell r="O332" t="str">
            <v>N/A</v>
          </cell>
          <cell r="P332" t="str">
            <v>A</v>
          </cell>
          <cell r="Q332" t="str">
            <v>PADRE GARCIA</v>
          </cell>
          <cell r="R332" t="str">
            <v>NS</v>
          </cell>
          <cell r="S332" t="str">
            <v>8:00 - 5:00</v>
          </cell>
          <cell r="T332" t="str">
            <v>Permanent</v>
          </cell>
        </row>
        <row r="333">
          <cell r="A333" t="str">
            <v>13-0766</v>
          </cell>
          <cell r="B333" t="str">
            <v>Moncayo, Jhonalyn C.</v>
          </cell>
          <cell r="C333" t="str">
            <v>F</v>
          </cell>
          <cell r="D333">
            <v>2013</v>
          </cell>
          <cell r="E333">
            <v>10</v>
          </cell>
          <cell r="F333">
            <v>1</v>
          </cell>
          <cell r="G333">
            <v>1</v>
          </cell>
          <cell r="J333" t="str">
            <v>Associate</v>
          </cell>
          <cell r="K333" t="str">
            <v>FAS</v>
          </cell>
          <cell r="L333" t="str">
            <v>PROD (Production Department)</v>
          </cell>
          <cell r="M333" t="str">
            <v>Section 1</v>
          </cell>
          <cell r="N333" t="str">
            <v>Suzuki Final</v>
          </cell>
          <cell r="O333" t="str">
            <v>N/A</v>
          </cell>
          <cell r="P333" t="str">
            <v>A</v>
          </cell>
          <cell r="Q333" t="str">
            <v>STO. TOMAS MALAYO</v>
          </cell>
          <cell r="R333" t="str">
            <v>NS</v>
          </cell>
          <cell r="S333" t="str">
            <v>8:00 - 5:00</v>
          </cell>
          <cell r="T333" t="str">
            <v>Permanent</v>
          </cell>
        </row>
        <row r="334">
          <cell r="A334" t="str">
            <v>13-0767</v>
          </cell>
          <cell r="B334" t="str">
            <v>Montealto, Liezel D.</v>
          </cell>
          <cell r="C334" t="str">
            <v>F</v>
          </cell>
          <cell r="D334">
            <v>2013</v>
          </cell>
          <cell r="E334">
            <v>10</v>
          </cell>
          <cell r="F334">
            <v>1</v>
          </cell>
          <cell r="G334">
            <v>1</v>
          </cell>
          <cell r="J334" t="str">
            <v>Junior Staff</v>
          </cell>
          <cell r="K334" t="str">
            <v>FAS</v>
          </cell>
          <cell r="L334" t="str">
            <v>PROD (Production Department)</v>
          </cell>
          <cell r="M334" t="str">
            <v>Section 3</v>
          </cell>
          <cell r="N334" t="str">
            <v>Daihatsu Initial</v>
          </cell>
          <cell r="O334" t="str">
            <v>N/A</v>
          </cell>
          <cell r="P334" t="str">
            <v>B</v>
          </cell>
          <cell r="Q334" t="str">
            <v>ROSARIO</v>
          </cell>
          <cell r="R334" t="str">
            <v>DS</v>
          </cell>
          <cell r="S334" t="str">
            <v>8:00 - 5:00</v>
          </cell>
          <cell r="T334" t="str">
            <v>Permanent</v>
          </cell>
        </row>
        <row r="335">
          <cell r="A335" t="str">
            <v>13-0769</v>
          </cell>
          <cell r="B335" t="str">
            <v>Coronel, Kristine Joy M.</v>
          </cell>
          <cell r="C335" t="str">
            <v>F</v>
          </cell>
          <cell r="D335">
            <v>2013</v>
          </cell>
          <cell r="E335">
            <v>10</v>
          </cell>
          <cell r="F335">
            <v>1</v>
          </cell>
          <cell r="G335">
            <v>1</v>
          </cell>
          <cell r="J335" t="str">
            <v>Junior Staff</v>
          </cell>
          <cell r="K335" t="str">
            <v>FAS</v>
          </cell>
          <cell r="L335" t="str">
            <v>QA (Quality Assurance Department)</v>
          </cell>
          <cell r="M335" t="str">
            <v>Quality Assurance</v>
          </cell>
          <cell r="N335" t="str">
            <v>QA-Initial (Mass Pro)</v>
          </cell>
          <cell r="O335" t="str">
            <v>N/A</v>
          </cell>
          <cell r="P335" t="str">
            <v>A</v>
          </cell>
          <cell r="Q335" t="str">
            <v>LIPA MALAPIT</v>
          </cell>
          <cell r="R335" t="str">
            <v>DS</v>
          </cell>
          <cell r="S335" t="str">
            <v>8:00 - 5:00</v>
          </cell>
          <cell r="T335" t="str">
            <v>Permanent</v>
          </cell>
        </row>
        <row r="336">
          <cell r="A336" t="str">
            <v>13-0771</v>
          </cell>
          <cell r="B336" t="str">
            <v>Manalo, Esnelyn M.</v>
          </cell>
          <cell r="C336" t="str">
            <v>F</v>
          </cell>
          <cell r="D336">
            <v>2013</v>
          </cell>
          <cell r="E336">
            <v>10</v>
          </cell>
          <cell r="F336">
            <v>1</v>
          </cell>
          <cell r="G336">
            <v>1</v>
          </cell>
          <cell r="J336" t="str">
            <v>Staff</v>
          </cell>
          <cell r="K336" t="str">
            <v>FAS</v>
          </cell>
          <cell r="L336" t="str">
            <v>PROD (Production Department)</v>
          </cell>
          <cell r="M336" t="str">
            <v>Section 3</v>
          </cell>
          <cell r="N336" t="str">
            <v>Daihatsu Initial</v>
          </cell>
          <cell r="O336" t="str">
            <v>N/A</v>
          </cell>
          <cell r="P336" t="str">
            <v>A</v>
          </cell>
          <cell r="Q336" t="str">
            <v>LIPA MALAYO</v>
          </cell>
          <cell r="R336" t="str">
            <v>DS</v>
          </cell>
          <cell r="S336" t="str">
            <v>8:00 - 5:00</v>
          </cell>
          <cell r="T336" t="str">
            <v>Permanent</v>
          </cell>
        </row>
        <row r="337">
          <cell r="A337" t="str">
            <v>13-0772</v>
          </cell>
          <cell r="B337" t="str">
            <v>Murillo, Maritchelle T.</v>
          </cell>
          <cell r="C337" t="str">
            <v>F</v>
          </cell>
          <cell r="D337">
            <v>2013</v>
          </cell>
          <cell r="E337">
            <v>10</v>
          </cell>
          <cell r="F337">
            <v>1</v>
          </cell>
          <cell r="G337">
            <v>1</v>
          </cell>
          <cell r="J337" t="str">
            <v>Associate</v>
          </cell>
          <cell r="K337" t="str">
            <v>FAS</v>
          </cell>
          <cell r="L337" t="str">
            <v>QA (Quality Assurance Department)</v>
          </cell>
          <cell r="M337" t="str">
            <v>Quality Control</v>
          </cell>
          <cell r="N337" t="str">
            <v>QC I-ALERT</v>
          </cell>
          <cell r="O337" t="str">
            <v>N/A</v>
          </cell>
          <cell r="P337" t="str">
            <v>B</v>
          </cell>
          <cell r="Q337" t="str">
            <v>LIPA MALAYO</v>
          </cell>
          <cell r="R337" t="str">
            <v>DS</v>
          </cell>
          <cell r="S337" t="str">
            <v>8:00 - 5:00</v>
          </cell>
          <cell r="T337" t="str">
            <v>Permanent</v>
          </cell>
        </row>
        <row r="338">
          <cell r="A338" t="str">
            <v>13-0774</v>
          </cell>
          <cell r="B338" t="str">
            <v>Nicol, Lizet L.</v>
          </cell>
          <cell r="C338" t="str">
            <v>F</v>
          </cell>
          <cell r="D338">
            <v>2013</v>
          </cell>
          <cell r="E338">
            <v>10</v>
          </cell>
          <cell r="F338">
            <v>1</v>
          </cell>
          <cell r="G338">
            <v>1</v>
          </cell>
          <cell r="J338" t="str">
            <v>Junior Staff</v>
          </cell>
          <cell r="K338" t="str">
            <v>FAS</v>
          </cell>
          <cell r="L338" t="str">
            <v>PROD (Production Department)</v>
          </cell>
          <cell r="M338" t="str">
            <v>Section 4</v>
          </cell>
          <cell r="N338" t="str">
            <v>Subaru Final</v>
          </cell>
          <cell r="O338" t="str">
            <v>N/A</v>
          </cell>
          <cell r="P338" t="str">
            <v>B</v>
          </cell>
          <cell r="Q338" t="str">
            <v>LIPA MALAYO</v>
          </cell>
          <cell r="R338" t="str">
            <v>ADS</v>
          </cell>
          <cell r="S338" t="str">
            <v>8:00 - 5:00</v>
          </cell>
          <cell r="T338" t="str">
            <v>Permanent</v>
          </cell>
        </row>
        <row r="339">
          <cell r="A339" t="str">
            <v>13-0778</v>
          </cell>
          <cell r="B339" t="str">
            <v>Orticio, Hazel Anne M.</v>
          </cell>
          <cell r="C339" t="str">
            <v>F</v>
          </cell>
          <cell r="D339">
            <v>2013</v>
          </cell>
          <cell r="E339">
            <v>10</v>
          </cell>
          <cell r="F339">
            <v>1</v>
          </cell>
          <cell r="G339">
            <v>1</v>
          </cell>
          <cell r="J339" t="str">
            <v>Associate</v>
          </cell>
          <cell r="K339" t="str">
            <v>FAS</v>
          </cell>
          <cell r="L339" t="str">
            <v>PROD (Production Department)</v>
          </cell>
          <cell r="M339" t="str">
            <v>Section 2</v>
          </cell>
          <cell r="N339" t="str">
            <v>Mazda J12 Initial</v>
          </cell>
          <cell r="O339" t="str">
            <v>N/A</v>
          </cell>
          <cell r="P339" t="str">
            <v>A</v>
          </cell>
          <cell r="Q339" t="str">
            <v>ROSARIO</v>
          </cell>
          <cell r="R339" t="str">
            <v>NS</v>
          </cell>
          <cell r="S339" t="str">
            <v>8:00 - 5:00</v>
          </cell>
          <cell r="T339" t="str">
            <v>Permanent</v>
          </cell>
        </row>
        <row r="340">
          <cell r="A340" t="str">
            <v>13-0781</v>
          </cell>
          <cell r="B340" t="str">
            <v>Paña, Kimberly O.</v>
          </cell>
          <cell r="C340" t="str">
            <v>F</v>
          </cell>
          <cell r="D340">
            <v>2013</v>
          </cell>
          <cell r="E340">
            <v>10</v>
          </cell>
          <cell r="F340">
            <v>1</v>
          </cell>
          <cell r="G340">
            <v>1</v>
          </cell>
          <cell r="J340" t="str">
            <v>Staff</v>
          </cell>
          <cell r="K340" t="str">
            <v>FAS</v>
          </cell>
          <cell r="L340" t="str">
            <v>QA (Quality Assurance Department)</v>
          </cell>
          <cell r="M340" t="str">
            <v>Quality Assurance</v>
          </cell>
          <cell r="N340" t="str">
            <v>QA-Initial (Mass Pro)</v>
          </cell>
          <cell r="O340" t="str">
            <v>N/A</v>
          </cell>
          <cell r="P340" t="str">
            <v>A</v>
          </cell>
          <cell r="Q340" t="str">
            <v>IBAAN</v>
          </cell>
          <cell r="R340" t="str">
            <v>DS</v>
          </cell>
          <cell r="S340" t="str">
            <v>8:00 - 5:00</v>
          </cell>
          <cell r="T340" t="str">
            <v>Permanent</v>
          </cell>
        </row>
        <row r="341">
          <cell r="A341" t="str">
            <v>13-0783</v>
          </cell>
          <cell r="B341" t="str">
            <v>Pascual, Girlie Ann M.</v>
          </cell>
          <cell r="C341" t="str">
            <v>F</v>
          </cell>
          <cell r="D341">
            <v>2013</v>
          </cell>
          <cell r="E341">
            <v>10</v>
          </cell>
          <cell r="F341">
            <v>1</v>
          </cell>
          <cell r="G341">
            <v>1</v>
          </cell>
          <cell r="J341" t="str">
            <v>Junior Staff</v>
          </cell>
          <cell r="K341" t="str">
            <v>FAS</v>
          </cell>
          <cell r="L341" t="str">
            <v>PROD (Production Department)</v>
          </cell>
          <cell r="M341" t="str">
            <v>Section 4</v>
          </cell>
          <cell r="N341" t="str">
            <v>Subaru Final</v>
          </cell>
          <cell r="O341" t="str">
            <v>N/A</v>
          </cell>
          <cell r="P341" t="str">
            <v>B</v>
          </cell>
          <cell r="Q341" t="str">
            <v>STO. TOMAS MALAYO</v>
          </cell>
          <cell r="R341" t="str">
            <v>NS</v>
          </cell>
          <cell r="S341" t="str">
            <v>8:00 - 5:00</v>
          </cell>
          <cell r="T341" t="str">
            <v>Permanent</v>
          </cell>
        </row>
        <row r="342">
          <cell r="A342" t="str">
            <v>13-0787</v>
          </cell>
          <cell r="B342" t="str">
            <v>Pesigan, Katherine N.</v>
          </cell>
          <cell r="C342" t="str">
            <v>F</v>
          </cell>
          <cell r="D342">
            <v>2013</v>
          </cell>
          <cell r="E342">
            <v>10</v>
          </cell>
          <cell r="F342">
            <v>1</v>
          </cell>
          <cell r="G342">
            <v>1</v>
          </cell>
          <cell r="J342" t="str">
            <v>Associate</v>
          </cell>
          <cell r="K342" t="str">
            <v>FAS</v>
          </cell>
          <cell r="L342" t="str">
            <v>PROD (Production Department)</v>
          </cell>
          <cell r="M342" t="str">
            <v>Section 1</v>
          </cell>
          <cell r="N342" t="str">
            <v>Suzuki Final</v>
          </cell>
          <cell r="O342" t="str">
            <v>N/A</v>
          </cell>
          <cell r="P342" t="str">
            <v>A</v>
          </cell>
          <cell r="Q342" t="str">
            <v>ROSARIO</v>
          </cell>
          <cell r="R342" t="str">
            <v>DS</v>
          </cell>
          <cell r="S342" t="str">
            <v>8:00 - 5:00</v>
          </cell>
          <cell r="T342" t="str">
            <v>Permanent</v>
          </cell>
        </row>
        <row r="343">
          <cell r="A343" t="str">
            <v>13-0788</v>
          </cell>
          <cell r="B343" t="str">
            <v>Pita, Rosevie S.</v>
          </cell>
          <cell r="C343" t="str">
            <v>F</v>
          </cell>
          <cell r="D343">
            <v>2013</v>
          </cell>
          <cell r="E343">
            <v>10</v>
          </cell>
          <cell r="F343">
            <v>1</v>
          </cell>
          <cell r="G343">
            <v>1</v>
          </cell>
          <cell r="J343" t="str">
            <v>Staff</v>
          </cell>
          <cell r="K343" t="str">
            <v>FAS</v>
          </cell>
          <cell r="L343" t="str">
            <v>PROD (Production Department)</v>
          </cell>
          <cell r="M343" t="str">
            <v>Section 3</v>
          </cell>
          <cell r="N343" t="str">
            <v>Daihatsu Initial</v>
          </cell>
          <cell r="O343" t="str">
            <v>N/A</v>
          </cell>
          <cell r="P343" t="str">
            <v>A</v>
          </cell>
          <cell r="Q343" t="str">
            <v>LIPA MALAPIT</v>
          </cell>
          <cell r="R343" t="str">
            <v>DS</v>
          </cell>
          <cell r="S343" t="str">
            <v>8:00 - 5:00</v>
          </cell>
          <cell r="T343" t="str">
            <v>Permanent</v>
          </cell>
        </row>
        <row r="344">
          <cell r="A344" t="str">
            <v>13-0789</v>
          </cell>
          <cell r="B344" t="str">
            <v>Ramos, Jane M.</v>
          </cell>
          <cell r="C344" t="str">
            <v>F</v>
          </cell>
          <cell r="D344">
            <v>2013</v>
          </cell>
          <cell r="E344">
            <v>10</v>
          </cell>
          <cell r="F344">
            <v>1</v>
          </cell>
          <cell r="G344">
            <v>1</v>
          </cell>
          <cell r="J344" t="str">
            <v>Junior Staff</v>
          </cell>
          <cell r="K344" t="str">
            <v>FAS</v>
          </cell>
          <cell r="L344" t="str">
            <v>PROD (Production Department)</v>
          </cell>
          <cell r="M344" t="str">
            <v>Section 3</v>
          </cell>
          <cell r="N344" t="str">
            <v>Daihatsu Final</v>
          </cell>
          <cell r="O344" t="str">
            <v>N/A</v>
          </cell>
          <cell r="P344" t="str">
            <v>B</v>
          </cell>
          <cell r="Q344" t="str">
            <v>BATANGAS</v>
          </cell>
          <cell r="R344" t="str">
            <v>NS</v>
          </cell>
          <cell r="S344" t="str">
            <v>8:00 - 5:00</v>
          </cell>
          <cell r="T344" t="str">
            <v>Permanent</v>
          </cell>
        </row>
        <row r="345">
          <cell r="A345" t="str">
            <v>13-0790</v>
          </cell>
          <cell r="B345" t="str">
            <v>Mompero, May Ann R.</v>
          </cell>
          <cell r="C345" t="str">
            <v>F</v>
          </cell>
          <cell r="D345">
            <v>2013</v>
          </cell>
          <cell r="E345">
            <v>10</v>
          </cell>
          <cell r="F345">
            <v>1</v>
          </cell>
          <cell r="G345">
            <v>1</v>
          </cell>
          <cell r="J345" t="str">
            <v>Staff</v>
          </cell>
          <cell r="K345" t="str">
            <v>FAS</v>
          </cell>
          <cell r="L345" t="str">
            <v>PROD (Production Department)</v>
          </cell>
          <cell r="M345" t="str">
            <v>Section 4</v>
          </cell>
          <cell r="N345" t="str">
            <v>Subaru Final</v>
          </cell>
          <cell r="O345" t="str">
            <v>N/A</v>
          </cell>
          <cell r="P345" t="str">
            <v>B</v>
          </cell>
          <cell r="Q345" t="str">
            <v>BATANGAS</v>
          </cell>
          <cell r="R345" t="str">
            <v>DS</v>
          </cell>
          <cell r="S345" t="str">
            <v>8:00 - 5:00</v>
          </cell>
          <cell r="T345" t="str">
            <v>Permanent</v>
          </cell>
        </row>
        <row r="346">
          <cell r="A346" t="str">
            <v>13-0791</v>
          </cell>
          <cell r="B346" t="str">
            <v>Rapsing, Cherry C.</v>
          </cell>
          <cell r="C346" t="str">
            <v>F</v>
          </cell>
          <cell r="D346">
            <v>2013</v>
          </cell>
          <cell r="E346">
            <v>10</v>
          </cell>
          <cell r="F346">
            <v>1</v>
          </cell>
          <cell r="G346">
            <v>1</v>
          </cell>
          <cell r="J346" t="str">
            <v>Junior Staff</v>
          </cell>
          <cell r="K346" t="str">
            <v>FAS</v>
          </cell>
          <cell r="L346" t="str">
            <v>PROD (Production Department)</v>
          </cell>
          <cell r="M346" t="str">
            <v>Section 1</v>
          </cell>
          <cell r="N346" t="str">
            <v>Suzuki Final</v>
          </cell>
          <cell r="O346" t="str">
            <v>N/A</v>
          </cell>
          <cell r="P346" t="str">
            <v>A</v>
          </cell>
          <cell r="Q346" t="str">
            <v>LIPA MALAPIT</v>
          </cell>
          <cell r="R346" t="str">
            <v>NS</v>
          </cell>
          <cell r="S346" t="str">
            <v>8:00 - 5:00</v>
          </cell>
          <cell r="T346" t="str">
            <v>Permanent</v>
          </cell>
        </row>
        <row r="347">
          <cell r="A347" t="str">
            <v>13-0793</v>
          </cell>
          <cell r="B347" t="str">
            <v>Resano, Mary Jane M.</v>
          </cell>
          <cell r="C347" t="str">
            <v>F</v>
          </cell>
          <cell r="D347">
            <v>2013</v>
          </cell>
          <cell r="E347">
            <v>10</v>
          </cell>
          <cell r="F347">
            <v>1</v>
          </cell>
          <cell r="G347">
            <v>1</v>
          </cell>
          <cell r="J347" t="str">
            <v>Junior Staff</v>
          </cell>
          <cell r="K347" t="str">
            <v>FAS</v>
          </cell>
          <cell r="L347" t="str">
            <v>QA (Quality Assurance Department)</v>
          </cell>
          <cell r="M347" t="str">
            <v>Quality Assurance</v>
          </cell>
          <cell r="N347" t="str">
            <v>QA-Final (Mass Pro)</v>
          </cell>
          <cell r="O347" t="str">
            <v>N/A</v>
          </cell>
          <cell r="P347" t="str">
            <v>A</v>
          </cell>
          <cell r="Q347" t="str">
            <v>LIPA MALAPIT</v>
          </cell>
          <cell r="R347" t="str">
            <v>DS</v>
          </cell>
          <cell r="S347" t="str">
            <v>8:00 - 5:00</v>
          </cell>
          <cell r="T347" t="str">
            <v>Permanent</v>
          </cell>
        </row>
        <row r="348">
          <cell r="A348" t="str">
            <v>14-02008</v>
          </cell>
          <cell r="B348" t="str">
            <v>Odper, Analiza M.</v>
          </cell>
          <cell r="C348" t="str">
            <v>F</v>
          </cell>
          <cell r="D348">
            <v>2014</v>
          </cell>
          <cell r="E348">
            <v>6</v>
          </cell>
          <cell r="F348">
            <v>23</v>
          </cell>
          <cell r="G348">
            <v>1</v>
          </cell>
          <cell r="J348" t="str">
            <v>Staff</v>
          </cell>
          <cell r="K348" t="str">
            <v>FAS</v>
          </cell>
          <cell r="L348" t="str">
            <v>PROD (Production Department)</v>
          </cell>
          <cell r="M348" t="str">
            <v>Section 6</v>
          </cell>
          <cell r="N348" t="str">
            <v>Battery Final</v>
          </cell>
          <cell r="O348" t="str">
            <v>N/A</v>
          </cell>
          <cell r="P348" t="str">
            <v>B</v>
          </cell>
          <cell r="Q348" t="str">
            <v>STO. TOMAS MALAYO</v>
          </cell>
          <cell r="R348" t="str">
            <v>DS</v>
          </cell>
          <cell r="S348" t="str">
            <v>8:00 - 5:00</v>
          </cell>
          <cell r="T348" t="str">
            <v>Permanent</v>
          </cell>
        </row>
        <row r="349">
          <cell r="A349" t="str">
            <v>14-01268</v>
          </cell>
          <cell r="B349" t="str">
            <v>Fajutagana, Mariphen F.</v>
          </cell>
          <cell r="C349" t="str">
            <v>F</v>
          </cell>
          <cell r="D349">
            <v>2014</v>
          </cell>
          <cell r="E349">
            <v>1</v>
          </cell>
          <cell r="F349">
            <v>2</v>
          </cell>
          <cell r="G349">
            <v>1</v>
          </cell>
          <cell r="J349" t="str">
            <v>Associate</v>
          </cell>
          <cell r="K349" t="str">
            <v>FAS</v>
          </cell>
          <cell r="L349" t="str">
            <v>PROD (Production Department)</v>
          </cell>
          <cell r="M349" t="str">
            <v>Section 6</v>
          </cell>
          <cell r="N349" t="str">
            <v>PPET Final</v>
          </cell>
          <cell r="O349" t="str">
            <v>N/A</v>
          </cell>
          <cell r="P349" t="str">
            <v>B</v>
          </cell>
          <cell r="Q349" t="str">
            <v>LIPA MALAYO</v>
          </cell>
          <cell r="R349" t="str">
            <v>DS</v>
          </cell>
          <cell r="S349" t="str">
            <v>8:00 - 5:00</v>
          </cell>
          <cell r="T349" t="str">
            <v>Permanent</v>
          </cell>
        </row>
        <row r="350">
          <cell r="A350" t="str">
            <v>13-0798</v>
          </cell>
          <cell r="B350" t="str">
            <v>Ronquillo, Diane Rose A.</v>
          </cell>
          <cell r="C350" t="str">
            <v>F</v>
          </cell>
          <cell r="D350">
            <v>2013</v>
          </cell>
          <cell r="E350">
            <v>10</v>
          </cell>
          <cell r="F350">
            <v>1</v>
          </cell>
          <cell r="G350">
            <v>1</v>
          </cell>
          <cell r="J350" t="str">
            <v>Junior Staff</v>
          </cell>
          <cell r="K350" t="str">
            <v>FAS</v>
          </cell>
          <cell r="L350" t="str">
            <v>PROD (Production Department)</v>
          </cell>
          <cell r="M350" t="str">
            <v>Section 2</v>
          </cell>
          <cell r="N350" t="str">
            <v>Mazda J12 Final</v>
          </cell>
          <cell r="O350" t="str">
            <v>N/A</v>
          </cell>
          <cell r="P350" t="str">
            <v>A</v>
          </cell>
          <cell r="Q350" t="str">
            <v>LIPA MALAPIT</v>
          </cell>
          <cell r="R350" t="str">
            <v>ADS</v>
          </cell>
          <cell r="S350" t="str">
            <v>8:00 - 5:00</v>
          </cell>
          <cell r="T350" t="str">
            <v>Permanent</v>
          </cell>
        </row>
        <row r="351">
          <cell r="A351" t="str">
            <v>13-0799</v>
          </cell>
          <cell r="B351" t="str">
            <v>Magadia, Gina R.</v>
          </cell>
          <cell r="C351" t="str">
            <v>F</v>
          </cell>
          <cell r="D351">
            <v>2013</v>
          </cell>
          <cell r="E351">
            <v>10</v>
          </cell>
          <cell r="F351">
            <v>1</v>
          </cell>
          <cell r="G351">
            <v>1</v>
          </cell>
          <cell r="J351" t="str">
            <v>Associate</v>
          </cell>
          <cell r="K351" t="str">
            <v>FAS</v>
          </cell>
          <cell r="L351" t="str">
            <v>PROD (Production Department)</v>
          </cell>
          <cell r="M351" t="str">
            <v>Section 3</v>
          </cell>
          <cell r="N351" t="str">
            <v>Daihatsu Final</v>
          </cell>
          <cell r="O351" t="str">
            <v>N/A</v>
          </cell>
          <cell r="P351" t="str">
            <v>B</v>
          </cell>
          <cell r="Q351" t="str">
            <v>BATANGAS</v>
          </cell>
          <cell r="R351" t="str">
            <v>DS</v>
          </cell>
          <cell r="S351" t="str">
            <v>8:00 - 5:00</v>
          </cell>
          <cell r="T351" t="str">
            <v>Permanent</v>
          </cell>
        </row>
        <row r="352">
          <cell r="A352" t="str">
            <v>13-0801</v>
          </cell>
          <cell r="B352" t="str">
            <v>Sastrillo, Emerae Ann G.</v>
          </cell>
          <cell r="C352" t="str">
            <v>F</v>
          </cell>
          <cell r="D352">
            <v>2013</v>
          </cell>
          <cell r="E352">
            <v>10</v>
          </cell>
          <cell r="F352">
            <v>1</v>
          </cell>
          <cell r="G352">
            <v>1</v>
          </cell>
          <cell r="J352" t="str">
            <v>Junior Staff</v>
          </cell>
          <cell r="K352" t="str">
            <v>FAS</v>
          </cell>
          <cell r="L352" t="str">
            <v>PROD (Production Department)</v>
          </cell>
          <cell r="M352" t="str">
            <v>Section 3</v>
          </cell>
          <cell r="N352" t="str">
            <v>Daihatsu Final</v>
          </cell>
          <cell r="O352" t="str">
            <v>N/A</v>
          </cell>
          <cell r="P352" t="str">
            <v>B</v>
          </cell>
          <cell r="Q352" t="str">
            <v>ROSARIO</v>
          </cell>
          <cell r="R352" t="str">
            <v>DS</v>
          </cell>
          <cell r="S352" t="str">
            <v>8:00 - 5:00</v>
          </cell>
          <cell r="T352" t="str">
            <v>Permanent</v>
          </cell>
        </row>
        <row r="353">
          <cell r="A353" t="str">
            <v>13-0808</v>
          </cell>
          <cell r="B353" t="str">
            <v>Tahamid, Hamida M.</v>
          </cell>
          <cell r="C353" t="str">
            <v>F</v>
          </cell>
          <cell r="D353">
            <v>2013</v>
          </cell>
          <cell r="E353">
            <v>10</v>
          </cell>
          <cell r="F353">
            <v>1</v>
          </cell>
          <cell r="G353">
            <v>1</v>
          </cell>
          <cell r="J353" t="str">
            <v>Junior Staff</v>
          </cell>
          <cell r="K353" t="str">
            <v>FAS</v>
          </cell>
          <cell r="L353" t="str">
            <v>PROD (Production Department)</v>
          </cell>
          <cell r="M353" t="str">
            <v>Section 5</v>
          </cell>
          <cell r="N353" t="str">
            <v>Honda Final</v>
          </cell>
          <cell r="O353" t="str">
            <v>N/A</v>
          </cell>
          <cell r="P353" t="str">
            <v>B</v>
          </cell>
          <cell r="Q353" t="str">
            <v>LIPA MALAYO</v>
          </cell>
          <cell r="R353" t="str">
            <v>DS</v>
          </cell>
          <cell r="S353" t="str">
            <v>8:00 - 5:00</v>
          </cell>
          <cell r="T353" t="str">
            <v>Permanent</v>
          </cell>
        </row>
        <row r="354">
          <cell r="A354" t="str">
            <v>13-0818</v>
          </cell>
          <cell r="B354" t="str">
            <v>Viola, Karen L.</v>
          </cell>
          <cell r="C354" t="str">
            <v>F</v>
          </cell>
          <cell r="D354">
            <v>2013</v>
          </cell>
          <cell r="E354">
            <v>10</v>
          </cell>
          <cell r="F354">
            <v>1</v>
          </cell>
          <cell r="G354">
            <v>1</v>
          </cell>
          <cell r="J354" t="str">
            <v>Junior Staff</v>
          </cell>
          <cell r="K354" t="str">
            <v>FAS</v>
          </cell>
          <cell r="L354" t="str">
            <v>PROD (Production Department)</v>
          </cell>
          <cell r="M354" t="str">
            <v>Section 5</v>
          </cell>
          <cell r="N354" t="str">
            <v>Honda Final</v>
          </cell>
          <cell r="O354" t="str">
            <v>N/A</v>
          </cell>
          <cell r="P354" t="str">
            <v>B</v>
          </cell>
          <cell r="Q354" t="str">
            <v>STA. TERESITA</v>
          </cell>
          <cell r="R354" t="str">
            <v>DS</v>
          </cell>
          <cell r="S354" t="str">
            <v>8:00 - 5:00</v>
          </cell>
          <cell r="T354" t="str">
            <v>Permanent</v>
          </cell>
        </row>
        <row r="355">
          <cell r="A355" t="str">
            <v>13-0821</v>
          </cell>
          <cell r="B355" t="str">
            <v>Dinglasan, Gjoana Christie M.</v>
          </cell>
          <cell r="C355" t="str">
            <v>F</v>
          </cell>
          <cell r="D355">
            <v>2013</v>
          </cell>
          <cell r="E355">
            <v>10</v>
          </cell>
          <cell r="F355">
            <v>1</v>
          </cell>
          <cell r="G355">
            <v>1</v>
          </cell>
          <cell r="J355" t="str">
            <v>Junior Staff</v>
          </cell>
          <cell r="K355" t="str">
            <v>FAS</v>
          </cell>
          <cell r="L355" t="str">
            <v>MPD (Material Procurement Department)</v>
          </cell>
          <cell r="M355" t="str">
            <v>Material Management</v>
          </cell>
          <cell r="N355" t="str">
            <v>Material Management</v>
          </cell>
          <cell r="O355" t="str">
            <v>N/A</v>
          </cell>
          <cell r="P355" t="str">
            <v>B</v>
          </cell>
          <cell r="Q355" t="str">
            <v>STO. TOMAS MALAPIT</v>
          </cell>
          <cell r="R355" t="str">
            <v>DS</v>
          </cell>
          <cell r="S355" t="str">
            <v>8:00 - 5:00</v>
          </cell>
          <cell r="T355" t="str">
            <v>Permanent</v>
          </cell>
        </row>
        <row r="356">
          <cell r="A356" t="str">
            <v>13-00829</v>
          </cell>
          <cell r="B356" t="str">
            <v>Roxas, Vangie P.</v>
          </cell>
          <cell r="C356" t="str">
            <v>F</v>
          </cell>
          <cell r="D356">
            <v>2013</v>
          </cell>
          <cell r="E356">
            <v>10</v>
          </cell>
          <cell r="F356">
            <v>21</v>
          </cell>
          <cell r="G356">
            <v>1</v>
          </cell>
          <cell r="J356" t="str">
            <v>Assistant Manager</v>
          </cell>
          <cell r="K356" t="str">
            <v>FAS</v>
          </cell>
          <cell r="L356" t="str">
            <v>PROD (Production Department)</v>
          </cell>
          <cell r="M356" t="str">
            <v>Section 1</v>
          </cell>
          <cell r="N356" t="str">
            <v>Suzuki Final</v>
          </cell>
          <cell r="O356" t="str">
            <v>N/A</v>
          </cell>
          <cell r="P356" t="str">
            <v>A</v>
          </cell>
          <cell r="Q356" t="str">
            <v>LIPA MALAPIT</v>
          </cell>
          <cell r="R356" t="str">
            <v>ADS</v>
          </cell>
          <cell r="S356" t="str">
            <v>8:00 - 5:50</v>
          </cell>
          <cell r="T356" t="str">
            <v>Permanent</v>
          </cell>
        </row>
        <row r="357">
          <cell r="A357" t="str">
            <v>14-01874</v>
          </cell>
          <cell r="B357" t="str">
            <v>Cuevas, Marvin B.</v>
          </cell>
          <cell r="C357" t="str">
            <v>M</v>
          </cell>
          <cell r="D357">
            <v>2014</v>
          </cell>
          <cell r="E357">
            <v>5</v>
          </cell>
          <cell r="F357">
            <v>18</v>
          </cell>
          <cell r="G357">
            <v>1</v>
          </cell>
          <cell r="J357" t="str">
            <v>Staff</v>
          </cell>
          <cell r="K357" t="str">
            <v>FAS</v>
          </cell>
          <cell r="L357" t="str">
            <v>PE (Production Engineering Department)</v>
          </cell>
          <cell r="M357" t="str">
            <v>AME</v>
          </cell>
          <cell r="N357" t="str">
            <v>PE-Final ( AME )</v>
          </cell>
          <cell r="O357" t="str">
            <v>N/A</v>
          </cell>
          <cell r="P357" t="str">
            <v>B</v>
          </cell>
          <cell r="Q357" t="str">
            <v>PADRE GARCIA</v>
          </cell>
          <cell r="R357" t="str">
            <v>ADS</v>
          </cell>
          <cell r="S357" t="str">
            <v>8:00 - 5:00</v>
          </cell>
          <cell r="T357" t="str">
            <v>Permanent</v>
          </cell>
        </row>
        <row r="358">
          <cell r="A358" t="str">
            <v>13-00839</v>
          </cell>
          <cell r="B358" t="str">
            <v>Catala, Garry M.</v>
          </cell>
          <cell r="C358" t="str">
            <v>M</v>
          </cell>
          <cell r="D358">
            <v>2013</v>
          </cell>
          <cell r="E358">
            <v>10</v>
          </cell>
          <cell r="F358">
            <v>29</v>
          </cell>
          <cell r="G358">
            <v>1</v>
          </cell>
          <cell r="J358" t="str">
            <v>Assistant Manager</v>
          </cell>
          <cell r="K358" t="str">
            <v>FAS</v>
          </cell>
          <cell r="L358" t="str">
            <v>PROD (Production Department)</v>
          </cell>
          <cell r="M358" t="str">
            <v>Section 4</v>
          </cell>
          <cell r="N358" t="str">
            <v>Subaru Final</v>
          </cell>
          <cell r="O358" t="str">
            <v>N/A</v>
          </cell>
          <cell r="P358" t="str">
            <v>B</v>
          </cell>
          <cell r="Q358" t="str">
            <v>STO. TOMAS MALAYO</v>
          </cell>
          <cell r="R358" t="str">
            <v>ADS</v>
          </cell>
          <cell r="S358" t="str">
            <v>8:00 - 5:50</v>
          </cell>
          <cell r="T358" t="str">
            <v>Permanent</v>
          </cell>
        </row>
        <row r="359">
          <cell r="A359" t="str">
            <v>13-00846</v>
          </cell>
          <cell r="B359" t="str">
            <v>Alvarez, Sharon D.</v>
          </cell>
          <cell r="C359" t="str">
            <v>F</v>
          </cell>
          <cell r="D359">
            <v>2013</v>
          </cell>
          <cell r="E359">
            <v>11</v>
          </cell>
          <cell r="F359">
            <v>4</v>
          </cell>
          <cell r="G359">
            <v>1</v>
          </cell>
          <cell r="J359" t="str">
            <v>Associate</v>
          </cell>
          <cell r="K359" t="str">
            <v>FAS</v>
          </cell>
          <cell r="L359" t="str">
            <v>PROD (Production Department)</v>
          </cell>
          <cell r="M359" t="str">
            <v>Section 1</v>
          </cell>
          <cell r="N359" t="str">
            <v>Suzuki Final</v>
          </cell>
          <cell r="O359" t="str">
            <v>N/A</v>
          </cell>
          <cell r="P359" t="str">
            <v>A</v>
          </cell>
          <cell r="Q359" t="str">
            <v>ROSARIO</v>
          </cell>
          <cell r="R359" t="str">
            <v>NS</v>
          </cell>
          <cell r="S359" t="str">
            <v>8:00 - 5:00</v>
          </cell>
          <cell r="T359" t="str">
            <v>Permanent</v>
          </cell>
        </row>
        <row r="360">
          <cell r="A360" t="str">
            <v>13-00849</v>
          </cell>
          <cell r="B360" t="str">
            <v>Arellano, Christine Rose R.</v>
          </cell>
          <cell r="C360" t="str">
            <v>F</v>
          </cell>
          <cell r="D360">
            <v>2013</v>
          </cell>
          <cell r="E360">
            <v>11</v>
          </cell>
          <cell r="F360">
            <v>4</v>
          </cell>
          <cell r="G360">
            <v>1</v>
          </cell>
          <cell r="J360" t="str">
            <v>Staff</v>
          </cell>
          <cell r="K360" t="str">
            <v>FAS</v>
          </cell>
          <cell r="L360" t="str">
            <v>QA (Quality Assurance Department)</v>
          </cell>
          <cell r="M360" t="str">
            <v>Quality Control</v>
          </cell>
          <cell r="N360" t="str">
            <v>QC Dock Audit</v>
          </cell>
          <cell r="O360" t="str">
            <v>N/A</v>
          </cell>
          <cell r="P360" t="str">
            <v>B</v>
          </cell>
          <cell r="Q360" t="str">
            <v>PADRE GARCIA</v>
          </cell>
          <cell r="R360" t="str">
            <v>DS</v>
          </cell>
          <cell r="S360" t="str">
            <v>8:00 - 5:00</v>
          </cell>
          <cell r="T360" t="str">
            <v>Permanent</v>
          </cell>
        </row>
        <row r="361">
          <cell r="A361" t="str">
            <v>13-00852</v>
          </cell>
          <cell r="B361" t="str">
            <v>Basbaño, Shirley D.</v>
          </cell>
          <cell r="C361" t="str">
            <v>F</v>
          </cell>
          <cell r="D361">
            <v>2013</v>
          </cell>
          <cell r="E361">
            <v>11</v>
          </cell>
          <cell r="F361">
            <v>4</v>
          </cell>
          <cell r="G361">
            <v>1</v>
          </cell>
          <cell r="J361" t="str">
            <v>Junior Staff</v>
          </cell>
          <cell r="K361" t="str">
            <v>FAS</v>
          </cell>
          <cell r="L361" t="str">
            <v>PROD (Production Department)</v>
          </cell>
          <cell r="M361" t="str">
            <v>Section 1</v>
          </cell>
          <cell r="N361" t="str">
            <v>Suzuki Initial</v>
          </cell>
          <cell r="O361" t="str">
            <v>N/A</v>
          </cell>
          <cell r="P361" t="str">
            <v>A</v>
          </cell>
          <cell r="Q361" t="str">
            <v>LIPA MALAPIT</v>
          </cell>
          <cell r="R361" t="str">
            <v>NS</v>
          </cell>
          <cell r="S361" t="str">
            <v>8:00 - 5:00</v>
          </cell>
          <cell r="T361" t="str">
            <v>Permanent</v>
          </cell>
        </row>
        <row r="362">
          <cell r="A362" t="str">
            <v>14-01356</v>
          </cell>
          <cell r="B362" t="str">
            <v>Kaguitla, Shiela B.</v>
          </cell>
          <cell r="C362" t="str">
            <v>F</v>
          </cell>
          <cell r="D362">
            <v>2014</v>
          </cell>
          <cell r="E362">
            <v>1</v>
          </cell>
          <cell r="F362">
            <v>2</v>
          </cell>
          <cell r="G362">
            <v>1</v>
          </cell>
          <cell r="J362" t="str">
            <v>Staff</v>
          </cell>
          <cell r="K362" t="str">
            <v>FAS</v>
          </cell>
          <cell r="L362" t="str">
            <v>PROD (Production Department)</v>
          </cell>
          <cell r="M362" t="str">
            <v>Section 6</v>
          </cell>
          <cell r="N362" t="str">
            <v>PPET Final</v>
          </cell>
          <cell r="O362" t="str">
            <v>N/A</v>
          </cell>
          <cell r="P362" t="str">
            <v>B</v>
          </cell>
          <cell r="Q362" t="str">
            <v>ROSARIO</v>
          </cell>
          <cell r="R362" t="str">
            <v>DS</v>
          </cell>
          <cell r="S362" t="str">
            <v>8:00 - 5:00</v>
          </cell>
          <cell r="T362" t="str">
            <v>Permanent</v>
          </cell>
        </row>
        <row r="363">
          <cell r="A363" t="str">
            <v>14-01369</v>
          </cell>
          <cell r="B363" t="str">
            <v>Larisma, Glory Ann B.</v>
          </cell>
          <cell r="C363" t="str">
            <v>F</v>
          </cell>
          <cell r="D363">
            <v>2014</v>
          </cell>
          <cell r="E363">
            <v>1</v>
          </cell>
          <cell r="F363">
            <v>2</v>
          </cell>
          <cell r="G363">
            <v>1</v>
          </cell>
          <cell r="J363" t="str">
            <v>Junior Staff</v>
          </cell>
          <cell r="K363" t="str">
            <v>FAS</v>
          </cell>
          <cell r="L363" t="str">
            <v>PROD (Production Department)</v>
          </cell>
          <cell r="M363" t="str">
            <v>Section 6</v>
          </cell>
          <cell r="N363" t="str">
            <v>PPET Final</v>
          </cell>
          <cell r="O363" t="str">
            <v>N/A</v>
          </cell>
          <cell r="P363" t="str">
            <v>B</v>
          </cell>
          <cell r="Q363" t="str">
            <v>STA. TERESITA</v>
          </cell>
          <cell r="R363" t="str">
            <v>DS</v>
          </cell>
          <cell r="S363" t="str">
            <v>8:00 - 5:00</v>
          </cell>
          <cell r="T363" t="str">
            <v>Permanent</v>
          </cell>
        </row>
        <row r="364">
          <cell r="A364" t="str">
            <v>14-01398</v>
          </cell>
          <cell r="B364" t="str">
            <v>Lumbao, Lara Jean A.</v>
          </cell>
          <cell r="C364" t="str">
            <v>F</v>
          </cell>
          <cell r="D364">
            <v>2014</v>
          </cell>
          <cell r="E364">
            <v>1</v>
          </cell>
          <cell r="F364">
            <v>2</v>
          </cell>
          <cell r="G364">
            <v>1</v>
          </cell>
          <cell r="J364" t="str">
            <v>Junior Staff</v>
          </cell>
          <cell r="K364" t="str">
            <v>FAS</v>
          </cell>
          <cell r="L364" t="str">
            <v>PROD (Production Department)</v>
          </cell>
          <cell r="M364" t="str">
            <v>Section 6</v>
          </cell>
          <cell r="N364" t="str">
            <v>PPET Final</v>
          </cell>
          <cell r="O364" t="str">
            <v>N/A</v>
          </cell>
          <cell r="P364" t="str">
            <v>B</v>
          </cell>
          <cell r="Q364" t="str">
            <v>STO. TOMAS MALAYO</v>
          </cell>
          <cell r="R364" t="str">
            <v>DS</v>
          </cell>
          <cell r="S364" t="str">
            <v>8:00 - 5:00</v>
          </cell>
          <cell r="T364" t="str">
            <v>Permanent</v>
          </cell>
        </row>
        <row r="365">
          <cell r="A365" t="str">
            <v>13-00857</v>
          </cell>
          <cell r="B365" t="str">
            <v>Castillo, Monica Queen B.</v>
          </cell>
          <cell r="C365" t="str">
            <v>F</v>
          </cell>
          <cell r="D365">
            <v>2013</v>
          </cell>
          <cell r="E365">
            <v>11</v>
          </cell>
          <cell r="F365">
            <v>4</v>
          </cell>
          <cell r="G365">
            <v>1</v>
          </cell>
          <cell r="J365" t="str">
            <v>Junior Staff</v>
          </cell>
          <cell r="K365" t="str">
            <v>FAS</v>
          </cell>
          <cell r="L365" t="str">
            <v>PROD (Production Department)</v>
          </cell>
          <cell r="M365" t="str">
            <v>Section 1</v>
          </cell>
          <cell r="N365" t="str">
            <v>Suzuki Final</v>
          </cell>
          <cell r="O365" t="str">
            <v>N/A</v>
          </cell>
          <cell r="P365" t="str">
            <v>A</v>
          </cell>
          <cell r="Q365" t="str">
            <v>ROSARIO</v>
          </cell>
          <cell r="R365" t="str">
            <v>DS</v>
          </cell>
          <cell r="S365" t="str">
            <v>8:00 - 5:00</v>
          </cell>
          <cell r="T365" t="str">
            <v>Permanent</v>
          </cell>
        </row>
        <row r="366">
          <cell r="A366" t="str">
            <v>13-00864</v>
          </cell>
          <cell r="B366" t="str">
            <v>Mendoza, May Ann D.</v>
          </cell>
          <cell r="C366" t="str">
            <v>F</v>
          </cell>
          <cell r="D366">
            <v>2013</v>
          </cell>
          <cell r="E366">
            <v>11</v>
          </cell>
          <cell r="F366">
            <v>4</v>
          </cell>
          <cell r="G366">
            <v>1</v>
          </cell>
          <cell r="J366" t="str">
            <v>Associate</v>
          </cell>
          <cell r="K366" t="str">
            <v>FAS</v>
          </cell>
          <cell r="L366" t="str">
            <v>QA (Quality Assurance Department)</v>
          </cell>
          <cell r="M366" t="str">
            <v>Quality Control</v>
          </cell>
          <cell r="N366" t="str">
            <v>QC I-ALERT</v>
          </cell>
          <cell r="O366" t="str">
            <v>N/A</v>
          </cell>
          <cell r="P366" t="str">
            <v>B</v>
          </cell>
          <cell r="Q366" t="str">
            <v>STO. TOMAS MALAPIT</v>
          </cell>
          <cell r="R366" t="str">
            <v>DS</v>
          </cell>
          <cell r="S366" t="str">
            <v>8:00 - 5:00</v>
          </cell>
          <cell r="T366" t="str">
            <v>Permanent</v>
          </cell>
        </row>
        <row r="367">
          <cell r="A367" t="str">
            <v>13-00867</v>
          </cell>
          <cell r="B367" t="str">
            <v>Dela Rosa, Naomi S.</v>
          </cell>
          <cell r="C367" t="str">
            <v>F</v>
          </cell>
          <cell r="D367">
            <v>2013</v>
          </cell>
          <cell r="E367">
            <v>11</v>
          </cell>
          <cell r="F367">
            <v>4</v>
          </cell>
          <cell r="G367">
            <v>1</v>
          </cell>
          <cell r="J367" t="str">
            <v>Associate</v>
          </cell>
          <cell r="K367" t="str">
            <v>FAS</v>
          </cell>
          <cell r="L367" t="str">
            <v>PROD (Production Department)</v>
          </cell>
          <cell r="M367" t="str">
            <v>Section 5</v>
          </cell>
          <cell r="N367" t="str">
            <v>Honda Final</v>
          </cell>
          <cell r="O367" t="str">
            <v>N/A</v>
          </cell>
          <cell r="P367" t="str">
            <v>B</v>
          </cell>
          <cell r="Q367" t="str">
            <v>STA. TERESITA</v>
          </cell>
          <cell r="R367" t="str">
            <v>NS</v>
          </cell>
          <cell r="S367" t="str">
            <v>8:00 - 5:00</v>
          </cell>
          <cell r="T367" t="str">
            <v>Permanent</v>
          </cell>
        </row>
        <row r="368">
          <cell r="A368" t="str">
            <v>13-00868</v>
          </cell>
          <cell r="B368" t="str">
            <v>Mateo, Jennifer D.</v>
          </cell>
          <cell r="C368" t="str">
            <v>F</v>
          </cell>
          <cell r="D368">
            <v>2013</v>
          </cell>
          <cell r="E368">
            <v>11</v>
          </cell>
          <cell r="F368">
            <v>4</v>
          </cell>
          <cell r="G368">
            <v>1</v>
          </cell>
          <cell r="J368" t="str">
            <v>Associate</v>
          </cell>
          <cell r="K368" t="str">
            <v>FAS</v>
          </cell>
          <cell r="L368" t="str">
            <v>PROD (Production Department)</v>
          </cell>
          <cell r="M368" t="str">
            <v>Section 1</v>
          </cell>
          <cell r="N368" t="str">
            <v>Suzuki Final</v>
          </cell>
          <cell r="O368" t="str">
            <v>N/A</v>
          </cell>
          <cell r="P368" t="str">
            <v>A</v>
          </cell>
          <cell r="Q368" t="str">
            <v>ROSARIO</v>
          </cell>
          <cell r="R368" t="str">
            <v>DS</v>
          </cell>
          <cell r="S368" t="str">
            <v>8:00 - 5:00</v>
          </cell>
          <cell r="T368" t="str">
            <v>Permanent</v>
          </cell>
        </row>
        <row r="369">
          <cell r="A369" t="str">
            <v>13-00871</v>
          </cell>
          <cell r="B369" t="str">
            <v>Esmeralda, Elvie D.</v>
          </cell>
          <cell r="C369" t="str">
            <v>F</v>
          </cell>
          <cell r="D369">
            <v>2013</v>
          </cell>
          <cell r="E369">
            <v>11</v>
          </cell>
          <cell r="F369">
            <v>4</v>
          </cell>
          <cell r="G369">
            <v>1</v>
          </cell>
          <cell r="J369" t="str">
            <v>Junior Staff</v>
          </cell>
          <cell r="K369" t="str">
            <v>FAS</v>
          </cell>
          <cell r="L369" t="str">
            <v>PROD (Production Department)</v>
          </cell>
          <cell r="M369" t="str">
            <v>Section 5</v>
          </cell>
          <cell r="N369" t="str">
            <v>Honda Final</v>
          </cell>
          <cell r="O369" t="str">
            <v>N/A</v>
          </cell>
          <cell r="P369" t="str">
            <v>B</v>
          </cell>
          <cell r="Q369" t="str">
            <v>LIPA MALAPIT</v>
          </cell>
          <cell r="R369" t="str">
            <v>NS</v>
          </cell>
          <cell r="S369" t="str">
            <v>8:00 - 5:00</v>
          </cell>
          <cell r="T369" t="str">
            <v>Permanent</v>
          </cell>
        </row>
        <row r="370">
          <cell r="A370" t="str">
            <v>13-00876</v>
          </cell>
          <cell r="B370" t="str">
            <v>Garcia, Grace V.</v>
          </cell>
          <cell r="C370" t="str">
            <v>F</v>
          </cell>
          <cell r="D370">
            <v>2013</v>
          </cell>
          <cell r="E370">
            <v>11</v>
          </cell>
          <cell r="F370">
            <v>4</v>
          </cell>
          <cell r="G370">
            <v>1</v>
          </cell>
          <cell r="J370" t="str">
            <v>Supervisor</v>
          </cell>
          <cell r="K370" t="str">
            <v>FAS</v>
          </cell>
          <cell r="L370" t="str">
            <v>PROD (Production Department)</v>
          </cell>
          <cell r="M370" t="str">
            <v>Section 2</v>
          </cell>
          <cell r="N370" t="str">
            <v>Mazda J12 Final</v>
          </cell>
          <cell r="O370" t="str">
            <v>N/A</v>
          </cell>
          <cell r="P370" t="str">
            <v>A</v>
          </cell>
          <cell r="Q370" t="str">
            <v>STO. TOMAS MALAPIT</v>
          </cell>
          <cell r="R370" t="str">
            <v>ADS</v>
          </cell>
          <cell r="S370" t="str">
            <v>8:00 - 5:00</v>
          </cell>
          <cell r="T370" t="str">
            <v>Permanent</v>
          </cell>
        </row>
        <row r="371">
          <cell r="A371" t="str">
            <v>13-00883</v>
          </cell>
          <cell r="B371" t="str">
            <v>Custodio, Nilda J.</v>
          </cell>
          <cell r="C371" t="str">
            <v>F</v>
          </cell>
          <cell r="D371">
            <v>2013</v>
          </cell>
          <cell r="E371">
            <v>11</v>
          </cell>
          <cell r="F371">
            <v>4</v>
          </cell>
          <cell r="G371">
            <v>1</v>
          </cell>
          <cell r="J371" t="str">
            <v>Junior Staff</v>
          </cell>
          <cell r="K371" t="str">
            <v>FAS</v>
          </cell>
          <cell r="L371" t="str">
            <v>PROD (Production Department)</v>
          </cell>
          <cell r="M371" t="str">
            <v>Section 1</v>
          </cell>
          <cell r="N371" t="str">
            <v>Suzuki Final</v>
          </cell>
          <cell r="O371" t="str">
            <v>N/A</v>
          </cell>
          <cell r="P371" t="str">
            <v>A</v>
          </cell>
          <cell r="Q371" t="str">
            <v>PADRE GARCIA</v>
          </cell>
          <cell r="R371" t="str">
            <v>NS</v>
          </cell>
          <cell r="S371" t="str">
            <v>8:00 - 5:00</v>
          </cell>
          <cell r="T371" t="str">
            <v>Permanent</v>
          </cell>
        </row>
        <row r="372">
          <cell r="A372" t="str">
            <v>13-00888</v>
          </cell>
          <cell r="B372" t="str">
            <v>Barunia, Rachelle L.</v>
          </cell>
          <cell r="C372" t="str">
            <v>F</v>
          </cell>
          <cell r="D372">
            <v>2013</v>
          </cell>
          <cell r="E372">
            <v>11</v>
          </cell>
          <cell r="F372">
            <v>4</v>
          </cell>
          <cell r="G372">
            <v>1</v>
          </cell>
          <cell r="J372" t="str">
            <v>Junior Staff</v>
          </cell>
          <cell r="K372" t="str">
            <v>FAS</v>
          </cell>
          <cell r="L372" t="str">
            <v>PROD (Production Department)</v>
          </cell>
          <cell r="M372" t="str">
            <v>Section 2</v>
          </cell>
          <cell r="N372" t="str">
            <v>Mazda Merge Final</v>
          </cell>
          <cell r="O372" t="str">
            <v>N/A</v>
          </cell>
          <cell r="P372" t="str">
            <v>A</v>
          </cell>
          <cell r="Q372" t="str">
            <v>STO. TOMAS MALAYO</v>
          </cell>
          <cell r="R372" t="str">
            <v>NS</v>
          </cell>
          <cell r="S372" t="str">
            <v>8:00 - 5:00</v>
          </cell>
          <cell r="T372" t="str">
            <v>Permanent</v>
          </cell>
        </row>
        <row r="373">
          <cell r="A373" t="str">
            <v>15-02959</v>
          </cell>
          <cell r="B373" t="str">
            <v>Jordan, Apple O.</v>
          </cell>
          <cell r="C373" t="str">
            <v>F</v>
          </cell>
          <cell r="D373">
            <v>2015</v>
          </cell>
          <cell r="E373">
            <v>5</v>
          </cell>
          <cell r="F373">
            <v>16</v>
          </cell>
          <cell r="G373">
            <v>1</v>
          </cell>
          <cell r="J373" t="str">
            <v>Associate</v>
          </cell>
          <cell r="K373" t="str">
            <v>FAS</v>
          </cell>
          <cell r="L373" t="str">
            <v>PROD (Production Department)</v>
          </cell>
          <cell r="M373" t="str">
            <v>Section 6</v>
          </cell>
          <cell r="N373" t="str">
            <v>Battery Final</v>
          </cell>
          <cell r="O373" t="str">
            <v>N/A</v>
          </cell>
          <cell r="P373" t="str">
            <v>B</v>
          </cell>
          <cell r="Q373" t="str">
            <v>ROSARIO</v>
          </cell>
          <cell r="R373" t="str">
            <v>DS</v>
          </cell>
          <cell r="S373" t="str">
            <v>8:00 - 5:00</v>
          </cell>
          <cell r="T373" t="str">
            <v>Permanent</v>
          </cell>
        </row>
        <row r="374">
          <cell r="A374" t="str">
            <v>13-00890</v>
          </cell>
          <cell r="B374" t="str">
            <v>Magcawas, Baby Lyn L.</v>
          </cell>
          <cell r="C374" t="str">
            <v>F</v>
          </cell>
          <cell r="D374">
            <v>2013</v>
          </cell>
          <cell r="E374">
            <v>11</v>
          </cell>
          <cell r="F374">
            <v>4</v>
          </cell>
          <cell r="G374">
            <v>1</v>
          </cell>
          <cell r="J374" t="str">
            <v>Associate</v>
          </cell>
          <cell r="K374" t="str">
            <v>FAS</v>
          </cell>
          <cell r="L374" t="str">
            <v>PROD (Production Department)</v>
          </cell>
          <cell r="M374" t="str">
            <v>Section 1</v>
          </cell>
          <cell r="N374" t="str">
            <v>Suzuki Initial</v>
          </cell>
          <cell r="O374" t="str">
            <v>N/A</v>
          </cell>
          <cell r="P374" t="str">
            <v>A</v>
          </cell>
          <cell r="Q374" t="str">
            <v>LIPA MALAPIT</v>
          </cell>
          <cell r="R374" t="str">
            <v>DS</v>
          </cell>
          <cell r="S374" t="str">
            <v>8:00 - 5:00</v>
          </cell>
          <cell r="T374" t="str">
            <v>Permanent</v>
          </cell>
        </row>
        <row r="375">
          <cell r="A375" t="str">
            <v>13-00891</v>
          </cell>
          <cell r="B375" t="str">
            <v>Magpayo, Jasmin C.</v>
          </cell>
          <cell r="C375" t="str">
            <v>F</v>
          </cell>
          <cell r="D375">
            <v>2013</v>
          </cell>
          <cell r="E375">
            <v>11</v>
          </cell>
          <cell r="F375">
            <v>4</v>
          </cell>
          <cell r="G375">
            <v>1</v>
          </cell>
          <cell r="J375" t="str">
            <v>Staff</v>
          </cell>
          <cell r="K375" t="str">
            <v>FAS</v>
          </cell>
          <cell r="L375" t="str">
            <v>PROD (Production Department)</v>
          </cell>
          <cell r="M375" t="str">
            <v>Section 2</v>
          </cell>
          <cell r="N375" t="str">
            <v>Mazda J12 Final</v>
          </cell>
          <cell r="O375" t="str">
            <v>N/A</v>
          </cell>
          <cell r="P375" t="str">
            <v>A</v>
          </cell>
          <cell r="Q375" t="str">
            <v>LIPA MALAYO</v>
          </cell>
          <cell r="R375" t="str">
            <v>ADS</v>
          </cell>
          <cell r="S375" t="str">
            <v>8:00 - 5:00</v>
          </cell>
          <cell r="T375" t="str">
            <v>Permanent</v>
          </cell>
        </row>
        <row r="376">
          <cell r="A376" t="str">
            <v>14-01537</v>
          </cell>
          <cell r="B376" t="str">
            <v>Pacia, Merry Chris A.</v>
          </cell>
          <cell r="C376" t="str">
            <v>F</v>
          </cell>
          <cell r="D376">
            <v>2014</v>
          </cell>
          <cell r="E376">
            <v>1</v>
          </cell>
          <cell r="F376">
            <v>2</v>
          </cell>
          <cell r="G376">
            <v>1</v>
          </cell>
          <cell r="J376" t="str">
            <v>Junior Staff</v>
          </cell>
          <cell r="K376" t="str">
            <v>FAS</v>
          </cell>
          <cell r="L376" t="str">
            <v>PROD (Production Department)</v>
          </cell>
          <cell r="M376" t="str">
            <v>Section 6</v>
          </cell>
          <cell r="N376" t="str">
            <v>PPET Final</v>
          </cell>
          <cell r="O376" t="str">
            <v>N/A</v>
          </cell>
          <cell r="P376" t="str">
            <v>B</v>
          </cell>
          <cell r="Q376" t="str">
            <v>ROSARIO</v>
          </cell>
          <cell r="R376" t="str">
            <v>DS</v>
          </cell>
          <cell r="S376" t="str">
            <v>8:00 - 5:00</v>
          </cell>
          <cell r="T376" t="str">
            <v>Permanent</v>
          </cell>
        </row>
        <row r="377">
          <cell r="A377" t="str">
            <v>14-01646</v>
          </cell>
          <cell r="B377" t="str">
            <v>Vergara, Angelica T.</v>
          </cell>
          <cell r="C377" t="str">
            <v>F</v>
          </cell>
          <cell r="D377">
            <v>2014</v>
          </cell>
          <cell r="E377">
            <v>1</v>
          </cell>
          <cell r="F377">
            <v>2</v>
          </cell>
          <cell r="G377">
            <v>1</v>
          </cell>
          <cell r="J377" t="str">
            <v>Supervisor</v>
          </cell>
          <cell r="K377" t="str">
            <v>FAS</v>
          </cell>
          <cell r="L377" t="str">
            <v>PROD (Production Department)</v>
          </cell>
          <cell r="M377" t="str">
            <v>Section 6</v>
          </cell>
          <cell r="N377" t="str">
            <v>PPET Final</v>
          </cell>
          <cell r="O377" t="str">
            <v>N/A</v>
          </cell>
          <cell r="P377" t="str">
            <v>B</v>
          </cell>
          <cell r="Q377" t="str">
            <v>PADRE GARCIA</v>
          </cell>
          <cell r="R377" t="str">
            <v>DS</v>
          </cell>
          <cell r="S377" t="str">
            <v>8:00 - 5:00</v>
          </cell>
          <cell r="T377" t="str">
            <v>Permanent</v>
          </cell>
        </row>
        <row r="378">
          <cell r="A378" t="str">
            <v>13-00896</v>
          </cell>
          <cell r="B378" t="str">
            <v>Montealto, Rufa M.</v>
          </cell>
          <cell r="C378" t="str">
            <v>F</v>
          </cell>
          <cell r="D378">
            <v>2013</v>
          </cell>
          <cell r="E378">
            <v>11</v>
          </cell>
          <cell r="F378">
            <v>4</v>
          </cell>
          <cell r="G378">
            <v>1</v>
          </cell>
          <cell r="J378" t="str">
            <v>Junior Staff</v>
          </cell>
          <cell r="K378" t="str">
            <v>FAS</v>
          </cell>
          <cell r="L378" t="str">
            <v>PROD (Production Department)</v>
          </cell>
          <cell r="M378" t="str">
            <v>Section 1</v>
          </cell>
          <cell r="N378" t="str">
            <v>Suzuki Final</v>
          </cell>
          <cell r="O378" t="str">
            <v>N/A</v>
          </cell>
          <cell r="P378" t="str">
            <v>A</v>
          </cell>
          <cell r="Q378" t="str">
            <v>ROSARIO</v>
          </cell>
          <cell r="R378" t="str">
            <v>ADS</v>
          </cell>
          <cell r="S378" t="str">
            <v>8:00 - 5:00</v>
          </cell>
          <cell r="T378" t="str">
            <v>Permanent</v>
          </cell>
        </row>
        <row r="379">
          <cell r="A379" t="str">
            <v>13-00897</v>
          </cell>
          <cell r="B379" t="str">
            <v>Mortiga, Beverly M.</v>
          </cell>
          <cell r="C379" t="str">
            <v>F</v>
          </cell>
          <cell r="D379">
            <v>2013</v>
          </cell>
          <cell r="E379">
            <v>11</v>
          </cell>
          <cell r="F379">
            <v>4</v>
          </cell>
          <cell r="G379">
            <v>1</v>
          </cell>
          <cell r="J379" t="str">
            <v>Associate</v>
          </cell>
          <cell r="K379" t="str">
            <v>FAS</v>
          </cell>
          <cell r="L379" t="str">
            <v>PROD (Production Department)</v>
          </cell>
          <cell r="M379" t="str">
            <v>Section 1</v>
          </cell>
          <cell r="N379" t="str">
            <v>Suzuki Final</v>
          </cell>
          <cell r="O379" t="str">
            <v>N/A</v>
          </cell>
          <cell r="P379" t="str">
            <v>A</v>
          </cell>
          <cell r="Q379" t="str">
            <v>LIPA MALAYO</v>
          </cell>
          <cell r="R379" t="str">
            <v>DS</v>
          </cell>
          <cell r="S379" t="str">
            <v>8:00 - 5:00</v>
          </cell>
          <cell r="T379" t="str">
            <v>Permanent</v>
          </cell>
        </row>
        <row r="380">
          <cell r="A380" t="str">
            <v>14-01767</v>
          </cell>
          <cell r="B380" t="str">
            <v>Calingasan, Marah F.</v>
          </cell>
          <cell r="C380" t="str">
            <v>F</v>
          </cell>
          <cell r="D380">
            <v>2014</v>
          </cell>
          <cell r="E380">
            <v>3</v>
          </cell>
          <cell r="F380">
            <v>1</v>
          </cell>
          <cell r="G380">
            <v>1</v>
          </cell>
          <cell r="J380" t="str">
            <v>Junior Staff</v>
          </cell>
          <cell r="K380" t="str">
            <v>FAS</v>
          </cell>
          <cell r="L380" t="str">
            <v>PROD (Production Department)</v>
          </cell>
          <cell r="M380" t="str">
            <v>Section 6</v>
          </cell>
          <cell r="N380" t="str">
            <v>PPET Final</v>
          </cell>
          <cell r="O380" t="str">
            <v>N/A</v>
          </cell>
          <cell r="P380" t="str">
            <v>B</v>
          </cell>
          <cell r="Q380" t="str">
            <v>LIPA MALAYO</v>
          </cell>
          <cell r="R380" t="str">
            <v>DS</v>
          </cell>
          <cell r="S380" t="str">
            <v>8:00 - 5:00</v>
          </cell>
          <cell r="T380" t="str">
            <v>Permanent</v>
          </cell>
        </row>
        <row r="381">
          <cell r="A381" t="str">
            <v>13-00905</v>
          </cell>
          <cell r="B381" t="str">
            <v>Onda, Kristal H.</v>
          </cell>
          <cell r="C381" t="str">
            <v>F</v>
          </cell>
          <cell r="D381">
            <v>2013</v>
          </cell>
          <cell r="E381">
            <v>11</v>
          </cell>
          <cell r="F381">
            <v>4</v>
          </cell>
          <cell r="G381">
            <v>1</v>
          </cell>
          <cell r="J381" t="str">
            <v>Staff</v>
          </cell>
          <cell r="K381" t="str">
            <v>FAS</v>
          </cell>
          <cell r="L381" t="str">
            <v>PROD (Production Department)</v>
          </cell>
          <cell r="M381" t="str">
            <v>Section 1</v>
          </cell>
          <cell r="N381" t="str">
            <v>Suzuki Initial</v>
          </cell>
          <cell r="O381" t="str">
            <v>N/A</v>
          </cell>
          <cell r="P381" t="str">
            <v>A</v>
          </cell>
          <cell r="Q381" t="str">
            <v>BATANGAS</v>
          </cell>
          <cell r="R381" t="str">
            <v>DS</v>
          </cell>
          <cell r="S381" t="str">
            <v>8:00 - 5:00</v>
          </cell>
          <cell r="T381" t="str">
            <v>Permanent</v>
          </cell>
        </row>
        <row r="382">
          <cell r="A382" t="str">
            <v>13-00906</v>
          </cell>
          <cell r="B382" t="str">
            <v>Umali, Raychelle O.</v>
          </cell>
          <cell r="C382" t="str">
            <v>F</v>
          </cell>
          <cell r="D382">
            <v>2013</v>
          </cell>
          <cell r="E382">
            <v>11</v>
          </cell>
          <cell r="F382">
            <v>4</v>
          </cell>
          <cell r="G382">
            <v>1</v>
          </cell>
          <cell r="J382" t="str">
            <v>Associate</v>
          </cell>
          <cell r="K382" t="str">
            <v>FAS</v>
          </cell>
          <cell r="L382" t="str">
            <v>PROD (Production Department)</v>
          </cell>
          <cell r="M382" t="str">
            <v>Section 1</v>
          </cell>
          <cell r="N382" t="str">
            <v>Suzuki Initial</v>
          </cell>
          <cell r="O382" t="str">
            <v>N/A</v>
          </cell>
          <cell r="P382" t="str">
            <v>A</v>
          </cell>
          <cell r="Q382" t="str">
            <v>STO. TOMAS MALAPIT</v>
          </cell>
          <cell r="R382" t="str">
            <v>NS</v>
          </cell>
          <cell r="S382" t="str">
            <v>8:00 - 5:00</v>
          </cell>
          <cell r="T382" t="str">
            <v>Permanent</v>
          </cell>
        </row>
        <row r="383">
          <cell r="A383" t="str">
            <v>13-00907</v>
          </cell>
          <cell r="B383" t="str">
            <v>Hernandez, Hydie Liza P.</v>
          </cell>
          <cell r="C383" t="str">
            <v>F</v>
          </cell>
          <cell r="D383">
            <v>2013</v>
          </cell>
          <cell r="E383">
            <v>11</v>
          </cell>
          <cell r="F383">
            <v>4</v>
          </cell>
          <cell r="G383">
            <v>1</v>
          </cell>
          <cell r="J383" t="str">
            <v>Junior Staff</v>
          </cell>
          <cell r="K383" t="str">
            <v>FAS</v>
          </cell>
          <cell r="L383" t="str">
            <v>PROD (Production Department)</v>
          </cell>
          <cell r="M383" t="str">
            <v>Section 1</v>
          </cell>
          <cell r="N383" t="str">
            <v>Suzuki Final</v>
          </cell>
          <cell r="O383" t="str">
            <v>N/A</v>
          </cell>
          <cell r="P383" t="str">
            <v>A</v>
          </cell>
          <cell r="Q383" t="str">
            <v>STA. TERESITA</v>
          </cell>
          <cell r="R383" t="str">
            <v>NS</v>
          </cell>
          <cell r="S383" t="str">
            <v>8:00 - 5:00</v>
          </cell>
          <cell r="T383" t="str">
            <v>Permanent</v>
          </cell>
        </row>
        <row r="384">
          <cell r="A384" t="str">
            <v>13-00908</v>
          </cell>
          <cell r="B384" t="str">
            <v>Blanca, Brenda P.</v>
          </cell>
          <cell r="C384" t="str">
            <v>F</v>
          </cell>
          <cell r="D384">
            <v>2013</v>
          </cell>
          <cell r="E384">
            <v>11</v>
          </cell>
          <cell r="F384">
            <v>4</v>
          </cell>
          <cell r="G384">
            <v>1</v>
          </cell>
          <cell r="J384" t="str">
            <v>Junior Staff</v>
          </cell>
          <cell r="K384" t="str">
            <v>FAS</v>
          </cell>
          <cell r="L384" t="str">
            <v>QA (Quality Assurance Department)</v>
          </cell>
          <cell r="M384" t="str">
            <v>Quality Assurance</v>
          </cell>
          <cell r="N384" t="str">
            <v>QA-Initial (Mass Pro)</v>
          </cell>
          <cell r="O384" t="str">
            <v>N/A</v>
          </cell>
          <cell r="P384" t="str">
            <v>A</v>
          </cell>
          <cell r="Q384" t="str">
            <v>STO. TOMAS MALAPIT</v>
          </cell>
          <cell r="R384" t="str">
            <v>NS</v>
          </cell>
          <cell r="S384" t="str">
            <v>8:00 - 5:00</v>
          </cell>
          <cell r="T384" t="str">
            <v>Permanent</v>
          </cell>
        </row>
        <row r="385">
          <cell r="A385" t="str">
            <v>13-00910</v>
          </cell>
          <cell r="B385" t="str">
            <v>Pastoral, Lady Lyn D.</v>
          </cell>
          <cell r="C385" t="str">
            <v>F</v>
          </cell>
          <cell r="D385">
            <v>2013</v>
          </cell>
          <cell r="E385">
            <v>11</v>
          </cell>
          <cell r="F385">
            <v>4</v>
          </cell>
          <cell r="G385">
            <v>1</v>
          </cell>
          <cell r="J385" t="str">
            <v>Junior Staff</v>
          </cell>
          <cell r="K385" t="str">
            <v>FAS</v>
          </cell>
          <cell r="L385" t="str">
            <v>PROD (Production Department)</v>
          </cell>
          <cell r="M385" t="str">
            <v>Section 3</v>
          </cell>
          <cell r="N385" t="str">
            <v>Daihatsu Final</v>
          </cell>
          <cell r="O385" t="str">
            <v>N/A</v>
          </cell>
          <cell r="P385" t="str">
            <v>B</v>
          </cell>
          <cell r="Q385" t="str">
            <v>LIPA MALAYO</v>
          </cell>
          <cell r="R385" t="str">
            <v>NS</v>
          </cell>
          <cell r="S385" t="str">
            <v>8:00 - 5:00</v>
          </cell>
          <cell r="T385" t="str">
            <v>Permanent</v>
          </cell>
        </row>
        <row r="386">
          <cell r="A386" t="str">
            <v>13-00912</v>
          </cell>
          <cell r="B386" t="str">
            <v>Perez, Airene B.</v>
          </cell>
          <cell r="C386" t="str">
            <v>F</v>
          </cell>
          <cell r="D386">
            <v>2013</v>
          </cell>
          <cell r="E386">
            <v>11</v>
          </cell>
          <cell r="F386">
            <v>4</v>
          </cell>
          <cell r="G386">
            <v>1</v>
          </cell>
          <cell r="J386" t="str">
            <v>Junior Staff</v>
          </cell>
          <cell r="K386" t="str">
            <v>FAS</v>
          </cell>
          <cell r="L386" t="str">
            <v>PROD (Production Department)</v>
          </cell>
          <cell r="M386" t="str">
            <v>Section 5</v>
          </cell>
          <cell r="N386" t="str">
            <v>Honda Final</v>
          </cell>
          <cell r="O386" t="str">
            <v>N/A</v>
          </cell>
          <cell r="P386" t="str">
            <v>B</v>
          </cell>
          <cell r="Q386" t="str">
            <v>LIPA MALAPIT</v>
          </cell>
          <cell r="R386" t="str">
            <v>DS</v>
          </cell>
          <cell r="S386" t="str">
            <v>8:00 - 5:00</v>
          </cell>
          <cell r="T386" t="str">
            <v>Permanent</v>
          </cell>
        </row>
        <row r="387">
          <cell r="A387" t="str">
            <v>13-00918</v>
          </cell>
          <cell r="B387" t="str">
            <v>Corpuz, Loretta R.</v>
          </cell>
          <cell r="C387" t="str">
            <v>F</v>
          </cell>
          <cell r="D387">
            <v>2013</v>
          </cell>
          <cell r="E387">
            <v>11</v>
          </cell>
          <cell r="F387">
            <v>4</v>
          </cell>
          <cell r="G387">
            <v>1</v>
          </cell>
          <cell r="J387" t="str">
            <v>Junior Staff</v>
          </cell>
          <cell r="K387" t="str">
            <v>FAS</v>
          </cell>
          <cell r="L387" t="str">
            <v>PROD (Production Department)</v>
          </cell>
          <cell r="M387" t="str">
            <v>Section 4</v>
          </cell>
          <cell r="N387" t="str">
            <v>Subaru Final</v>
          </cell>
          <cell r="O387" t="str">
            <v>N/A</v>
          </cell>
          <cell r="P387" t="str">
            <v>B</v>
          </cell>
          <cell r="Q387" t="str">
            <v>LIPA MALAYO</v>
          </cell>
          <cell r="R387" t="str">
            <v>NS</v>
          </cell>
          <cell r="S387" t="str">
            <v>8:00 - 5:00</v>
          </cell>
          <cell r="T387" t="str">
            <v>Permanent</v>
          </cell>
        </row>
        <row r="388">
          <cell r="A388" t="str">
            <v>13-00920</v>
          </cell>
          <cell r="B388" t="str">
            <v>Salazar, Joanne Carol G.</v>
          </cell>
          <cell r="C388" t="str">
            <v>F</v>
          </cell>
          <cell r="D388">
            <v>2013</v>
          </cell>
          <cell r="E388">
            <v>11</v>
          </cell>
          <cell r="F388">
            <v>4</v>
          </cell>
          <cell r="G388">
            <v>1</v>
          </cell>
          <cell r="J388" t="str">
            <v>Junior Staff</v>
          </cell>
          <cell r="K388" t="str">
            <v>FAS</v>
          </cell>
          <cell r="L388" t="str">
            <v>MPD (Material Procurement Department)</v>
          </cell>
          <cell r="M388" t="str">
            <v>Material Management</v>
          </cell>
          <cell r="N388" t="str">
            <v>Material Management</v>
          </cell>
          <cell r="O388" t="str">
            <v>N/A</v>
          </cell>
          <cell r="P388" t="str">
            <v>B</v>
          </cell>
          <cell r="Q388" t="str">
            <v>STA. TERESITA</v>
          </cell>
          <cell r="R388" t="str">
            <v>DS</v>
          </cell>
          <cell r="S388" t="str">
            <v>8:00 - 5:00</v>
          </cell>
          <cell r="T388" t="str">
            <v>Permanent</v>
          </cell>
        </row>
        <row r="389">
          <cell r="A389" t="str">
            <v>14-01844</v>
          </cell>
          <cell r="B389" t="str">
            <v>Tordecilla, Lea C.</v>
          </cell>
          <cell r="C389" t="str">
            <v>F</v>
          </cell>
          <cell r="D389">
            <v>2014</v>
          </cell>
          <cell r="E389">
            <v>3</v>
          </cell>
          <cell r="F389">
            <v>1</v>
          </cell>
          <cell r="G389">
            <v>1</v>
          </cell>
          <cell r="J389" t="str">
            <v>Staff</v>
          </cell>
          <cell r="K389" t="str">
            <v>FAS</v>
          </cell>
          <cell r="L389" t="str">
            <v>PROD (Production Department)</v>
          </cell>
          <cell r="M389" t="str">
            <v>Section 6</v>
          </cell>
          <cell r="N389" t="str">
            <v>PPET Final</v>
          </cell>
          <cell r="O389" t="str">
            <v>N/A</v>
          </cell>
          <cell r="P389" t="str">
            <v>B</v>
          </cell>
          <cell r="Q389" t="str">
            <v>LIPA MALAYO</v>
          </cell>
          <cell r="R389" t="str">
            <v>DS</v>
          </cell>
          <cell r="S389" t="str">
            <v>8:00 - 5:00</v>
          </cell>
          <cell r="T389" t="str">
            <v>Permanent</v>
          </cell>
        </row>
        <row r="390">
          <cell r="A390" t="str">
            <v>13-00925</v>
          </cell>
          <cell r="B390" t="str">
            <v>Cabrera, Rosalie S.</v>
          </cell>
          <cell r="C390" t="str">
            <v>F</v>
          </cell>
          <cell r="D390">
            <v>2013</v>
          </cell>
          <cell r="E390">
            <v>11</v>
          </cell>
          <cell r="F390">
            <v>4</v>
          </cell>
          <cell r="G390">
            <v>1</v>
          </cell>
          <cell r="J390" t="str">
            <v>Associate</v>
          </cell>
          <cell r="K390" t="str">
            <v>FAS</v>
          </cell>
          <cell r="L390" t="str">
            <v>PROD (Production Department)</v>
          </cell>
          <cell r="M390" t="str">
            <v>Section 1</v>
          </cell>
          <cell r="N390" t="str">
            <v>Suzuki Final</v>
          </cell>
          <cell r="O390" t="str">
            <v>N/A</v>
          </cell>
          <cell r="P390" t="str">
            <v>A</v>
          </cell>
          <cell r="Q390" t="str">
            <v>PADRE GARCIA</v>
          </cell>
          <cell r="R390" t="str">
            <v>DS</v>
          </cell>
          <cell r="S390" t="str">
            <v>8:00 - 5:00</v>
          </cell>
          <cell r="T390" t="str">
            <v>Permanent</v>
          </cell>
        </row>
        <row r="391">
          <cell r="A391" t="str">
            <v>13-00931</v>
          </cell>
          <cell r="B391" t="str">
            <v>Matanguihan, Bryan Kenneth R.</v>
          </cell>
          <cell r="C391" t="str">
            <v>M</v>
          </cell>
          <cell r="D391">
            <v>2013</v>
          </cell>
          <cell r="E391">
            <v>11</v>
          </cell>
          <cell r="F391">
            <v>18</v>
          </cell>
          <cell r="G391">
            <v>1</v>
          </cell>
          <cell r="J391" t="str">
            <v>Supervisor</v>
          </cell>
          <cell r="K391" t="str">
            <v>FAS</v>
          </cell>
          <cell r="L391" t="str">
            <v>EQD (Equipment Department)</v>
          </cell>
          <cell r="M391" t="str">
            <v>Equipment Management</v>
          </cell>
          <cell r="N391" t="str">
            <v>Equipment Management Final</v>
          </cell>
          <cell r="O391" t="str">
            <v>N/A</v>
          </cell>
          <cell r="P391" t="str">
            <v>B</v>
          </cell>
          <cell r="Q391" t="str">
            <v>STA. TERESITA</v>
          </cell>
          <cell r="R391" t="str">
            <v>DS</v>
          </cell>
          <cell r="S391" t="str">
            <v>8:00 - 5:00</v>
          </cell>
          <cell r="T391" t="str">
            <v>Permanent</v>
          </cell>
        </row>
        <row r="392">
          <cell r="A392" t="str">
            <v>13-00932</v>
          </cell>
          <cell r="B392" t="str">
            <v>Noriega, Jeffrey I.</v>
          </cell>
          <cell r="C392" t="str">
            <v>M</v>
          </cell>
          <cell r="D392">
            <v>2013</v>
          </cell>
          <cell r="E392">
            <v>11</v>
          </cell>
          <cell r="F392">
            <v>18</v>
          </cell>
          <cell r="G392">
            <v>1</v>
          </cell>
          <cell r="J392" t="str">
            <v>Supervisor</v>
          </cell>
          <cell r="K392" t="str">
            <v>FAS</v>
          </cell>
          <cell r="L392" t="str">
            <v>EQD (Equipment Department)</v>
          </cell>
          <cell r="M392" t="str">
            <v>Equipment Engineering</v>
          </cell>
          <cell r="N392" t="str">
            <v>Machine Data</v>
          </cell>
          <cell r="O392" t="str">
            <v>N/A</v>
          </cell>
          <cell r="P392" t="str">
            <v>B</v>
          </cell>
          <cell r="Q392" t="str">
            <v>BATANGAS</v>
          </cell>
          <cell r="R392" t="str">
            <v>DS</v>
          </cell>
          <cell r="S392" t="str">
            <v>8:00 - 5:00</v>
          </cell>
          <cell r="T392" t="str">
            <v>Permanent</v>
          </cell>
        </row>
        <row r="393">
          <cell r="A393" t="str">
            <v>13-00935</v>
          </cell>
          <cell r="B393" t="str">
            <v>De Castro, Nicole A.</v>
          </cell>
          <cell r="C393" t="str">
            <v>F</v>
          </cell>
          <cell r="D393">
            <v>2013</v>
          </cell>
          <cell r="E393">
            <v>11</v>
          </cell>
          <cell r="F393">
            <v>18</v>
          </cell>
          <cell r="G393">
            <v>1</v>
          </cell>
          <cell r="J393" t="str">
            <v>Staff</v>
          </cell>
          <cell r="K393" t="str">
            <v>FAS</v>
          </cell>
          <cell r="L393" t="str">
            <v>PROD (Production Department)</v>
          </cell>
          <cell r="M393" t="str">
            <v>Section 1</v>
          </cell>
          <cell r="N393" t="str">
            <v>Suzuki Final</v>
          </cell>
          <cell r="O393" t="str">
            <v>N/A</v>
          </cell>
          <cell r="P393" t="str">
            <v>A</v>
          </cell>
          <cell r="Q393" t="str">
            <v>LIPA MALAPIT</v>
          </cell>
          <cell r="R393" t="str">
            <v>NS</v>
          </cell>
          <cell r="S393" t="str">
            <v>8:00 - 5:00</v>
          </cell>
          <cell r="T393" t="str">
            <v>Permanent</v>
          </cell>
        </row>
        <row r="394">
          <cell r="A394" t="str">
            <v>13-00938</v>
          </cell>
          <cell r="B394" t="str">
            <v>Sumague, Peejay I.</v>
          </cell>
          <cell r="C394" t="str">
            <v>M</v>
          </cell>
          <cell r="D394">
            <v>2013</v>
          </cell>
          <cell r="E394">
            <v>11</v>
          </cell>
          <cell r="F394">
            <v>18</v>
          </cell>
          <cell r="G394">
            <v>1</v>
          </cell>
          <cell r="J394" t="str">
            <v>Supervisor</v>
          </cell>
          <cell r="K394" t="str">
            <v>FAS</v>
          </cell>
          <cell r="L394" t="str">
            <v>PE (Production Engineering Department)</v>
          </cell>
          <cell r="M394" t="str">
            <v>PEC&amp;C</v>
          </cell>
          <cell r="N394" t="str">
            <v>PE Initial</v>
          </cell>
          <cell r="O394" t="str">
            <v>N/A</v>
          </cell>
          <cell r="P394" t="str">
            <v>B</v>
          </cell>
          <cell r="Q394" t="str">
            <v>STO. TOMAS MALAYO</v>
          </cell>
          <cell r="R394" t="str">
            <v>ADS</v>
          </cell>
          <cell r="S394" t="str">
            <v>8:00 - 5:00</v>
          </cell>
          <cell r="T394" t="str">
            <v>Permanent</v>
          </cell>
        </row>
        <row r="395">
          <cell r="A395" t="str">
            <v>13-00939</v>
          </cell>
          <cell r="B395" t="str">
            <v>Agoba, Mayeth M.</v>
          </cell>
          <cell r="C395" t="str">
            <v>F</v>
          </cell>
          <cell r="D395">
            <v>2013</v>
          </cell>
          <cell r="E395">
            <v>11</v>
          </cell>
          <cell r="F395">
            <v>18</v>
          </cell>
          <cell r="G395">
            <v>1</v>
          </cell>
          <cell r="J395" t="str">
            <v>Supervisor</v>
          </cell>
          <cell r="K395" t="str">
            <v>FAS</v>
          </cell>
          <cell r="L395" t="str">
            <v>QA (Quality Assurance Department)</v>
          </cell>
          <cell r="M395" t="str">
            <v>Quality Assurance</v>
          </cell>
          <cell r="N395" t="str">
            <v>QA-FGI</v>
          </cell>
          <cell r="O395" t="str">
            <v>N/A</v>
          </cell>
          <cell r="P395" t="str">
            <v>A</v>
          </cell>
          <cell r="Q395" t="str">
            <v>LIPA MALAPIT</v>
          </cell>
          <cell r="R395" t="str">
            <v>DS</v>
          </cell>
          <cell r="S395" t="str">
            <v>8:00 - 5:00</v>
          </cell>
          <cell r="T395" t="str">
            <v>Permanent</v>
          </cell>
        </row>
        <row r="396">
          <cell r="A396" t="str">
            <v>13-00942</v>
          </cell>
          <cell r="B396" t="str">
            <v>Sabido, Maria Julie B.</v>
          </cell>
          <cell r="C396" t="str">
            <v>F</v>
          </cell>
          <cell r="D396">
            <v>2013</v>
          </cell>
          <cell r="E396">
            <v>11</v>
          </cell>
          <cell r="F396">
            <v>25</v>
          </cell>
          <cell r="G396">
            <v>1</v>
          </cell>
          <cell r="J396" t="str">
            <v>Assistant Manager</v>
          </cell>
          <cell r="K396" t="str">
            <v>FAS</v>
          </cell>
          <cell r="L396" t="str">
            <v>PROD (Production Department)</v>
          </cell>
          <cell r="M396" t="str">
            <v>Section 5</v>
          </cell>
          <cell r="N396" t="str">
            <v>Honda Final</v>
          </cell>
          <cell r="O396" t="str">
            <v>N/A</v>
          </cell>
          <cell r="P396" t="str">
            <v>B</v>
          </cell>
          <cell r="Q396" t="str">
            <v>LIPA MALAPIT</v>
          </cell>
          <cell r="R396" t="str">
            <v>ADS</v>
          </cell>
          <cell r="S396" t="str">
            <v>8:00 - 5:50</v>
          </cell>
          <cell r="T396" t="str">
            <v>Permanent</v>
          </cell>
        </row>
        <row r="397">
          <cell r="A397" t="str">
            <v>13-00943</v>
          </cell>
          <cell r="B397" t="str">
            <v>Hernandez, Alex Michael F.</v>
          </cell>
          <cell r="C397" t="str">
            <v>M</v>
          </cell>
          <cell r="D397">
            <v>2013</v>
          </cell>
          <cell r="E397">
            <v>11</v>
          </cell>
          <cell r="F397">
            <v>25</v>
          </cell>
          <cell r="G397">
            <v>1</v>
          </cell>
          <cell r="J397" t="str">
            <v>Staff</v>
          </cell>
          <cell r="K397" t="str">
            <v>FAS</v>
          </cell>
          <cell r="L397" t="str">
            <v>PROD (Production Department)</v>
          </cell>
          <cell r="M397" t="str">
            <v>Section 5</v>
          </cell>
          <cell r="N397" t="str">
            <v>Honda Initial</v>
          </cell>
          <cell r="O397" t="str">
            <v>N/A</v>
          </cell>
          <cell r="P397" t="str">
            <v>B</v>
          </cell>
          <cell r="Q397" t="str">
            <v>BATANGAS</v>
          </cell>
          <cell r="R397" t="str">
            <v>NS</v>
          </cell>
          <cell r="S397" t="str">
            <v>8:00 - 5:00</v>
          </cell>
          <cell r="T397" t="str">
            <v>Permanent</v>
          </cell>
        </row>
        <row r="398">
          <cell r="A398" t="str">
            <v>13-00950</v>
          </cell>
          <cell r="B398" t="str">
            <v>Raz, Rommel Gil M.</v>
          </cell>
          <cell r="C398" t="str">
            <v>M</v>
          </cell>
          <cell r="D398">
            <v>2013</v>
          </cell>
          <cell r="E398">
            <v>11</v>
          </cell>
          <cell r="F398">
            <v>25</v>
          </cell>
          <cell r="G398">
            <v>1</v>
          </cell>
          <cell r="J398" t="str">
            <v>Supervisor</v>
          </cell>
          <cell r="K398" t="str">
            <v>FAS</v>
          </cell>
          <cell r="L398" t="str">
            <v>PROD (Production Department)</v>
          </cell>
          <cell r="M398" t="str">
            <v>Section 4</v>
          </cell>
          <cell r="N398" t="str">
            <v>Subaru Final</v>
          </cell>
          <cell r="O398" t="str">
            <v>N/A</v>
          </cell>
          <cell r="P398" t="str">
            <v>B</v>
          </cell>
          <cell r="Q398" t="str">
            <v>STA. TERESITA</v>
          </cell>
          <cell r="R398" t="str">
            <v>DS</v>
          </cell>
          <cell r="S398" t="str">
            <v>8:00 - 5:00</v>
          </cell>
          <cell r="T398" t="str">
            <v>Permanent</v>
          </cell>
        </row>
        <row r="399">
          <cell r="A399" t="str">
            <v>13-00952</v>
          </cell>
          <cell r="B399" t="str">
            <v>Reyes, Heide D.</v>
          </cell>
          <cell r="C399" t="str">
            <v>F</v>
          </cell>
          <cell r="D399">
            <v>2013</v>
          </cell>
          <cell r="E399">
            <v>11</v>
          </cell>
          <cell r="F399">
            <v>25</v>
          </cell>
          <cell r="G399">
            <v>1</v>
          </cell>
          <cell r="J399" t="str">
            <v>Supervisor</v>
          </cell>
          <cell r="K399" t="str">
            <v>FAS</v>
          </cell>
          <cell r="L399" t="str">
            <v>QA (Quality Assurance Department)</v>
          </cell>
          <cell r="M399" t="str">
            <v>Quality Assurance</v>
          </cell>
          <cell r="N399" t="str">
            <v>QA-PPG</v>
          </cell>
          <cell r="O399" t="str">
            <v>N/A</v>
          </cell>
          <cell r="P399" t="str">
            <v>B</v>
          </cell>
          <cell r="Q399" t="str">
            <v>PADRE GARCIA</v>
          </cell>
          <cell r="R399" t="str">
            <v>ADS</v>
          </cell>
          <cell r="S399" t="str">
            <v>8:00 - 5:00</v>
          </cell>
          <cell r="T399" t="str">
            <v>Permanent</v>
          </cell>
        </row>
        <row r="400">
          <cell r="A400" t="str">
            <v>14-01910</v>
          </cell>
          <cell r="B400" t="str">
            <v>Castil, Junhimita N.</v>
          </cell>
          <cell r="C400" t="str">
            <v>F</v>
          </cell>
          <cell r="D400">
            <v>2014</v>
          </cell>
          <cell r="E400">
            <v>6</v>
          </cell>
          <cell r="F400">
            <v>1</v>
          </cell>
          <cell r="G400">
            <v>1</v>
          </cell>
          <cell r="J400" t="str">
            <v>Junior Staff</v>
          </cell>
          <cell r="K400" t="str">
            <v>FAS</v>
          </cell>
          <cell r="L400" t="str">
            <v>PE (Production Engineering Department)</v>
          </cell>
          <cell r="M400" t="str">
            <v>AME</v>
          </cell>
          <cell r="N400" t="str">
            <v>PE-Final ( AME )</v>
          </cell>
          <cell r="O400" t="str">
            <v>N/A</v>
          </cell>
          <cell r="P400" t="str">
            <v>B</v>
          </cell>
          <cell r="Q400" t="str">
            <v>LIPA MALAYO</v>
          </cell>
          <cell r="R400" t="str">
            <v>ADS</v>
          </cell>
          <cell r="S400" t="str">
            <v>8:00 - 5:00</v>
          </cell>
          <cell r="T400" t="str">
            <v>Permanent</v>
          </cell>
        </row>
        <row r="401">
          <cell r="A401" t="str">
            <v>14-01851</v>
          </cell>
          <cell r="B401" t="str">
            <v>Sabihon, Elsa C.</v>
          </cell>
          <cell r="C401" t="str">
            <v>F</v>
          </cell>
          <cell r="D401">
            <v>2014</v>
          </cell>
          <cell r="E401">
            <v>3</v>
          </cell>
          <cell r="F401">
            <v>17</v>
          </cell>
          <cell r="G401">
            <v>1</v>
          </cell>
          <cell r="J401" t="str">
            <v>Supervisor</v>
          </cell>
          <cell r="K401" t="str">
            <v>FAS</v>
          </cell>
          <cell r="L401" t="str">
            <v>PROD (Production Department)</v>
          </cell>
          <cell r="M401" t="str">
            <v>Section 6</v>
          </cell>
          <cell r="N401" t="str">
            <v>PPET Final</v>
          </cell>
          <cell r="O401" t="str">
            <v>N/A</v>
          </cell>
          <cell r="P401" t="str">
            <v>B</v>
          </cell>
          <cell r="Q401" t="str">
            <v>PADRE GARCIA</v>
          </cell>
          <cell r="R401" t="str">
            <v>NS</v>
          </cell>
          <cell r="S401" t="str">
            <v>8:00 - 5:00</v>
          </cell>
          <cell r="T401" t="str">
            <v>Permanent</v>
          </cell>
        </row>
        <row r="402">
          <cell r="A402" t="str">
            <v>14-00966</v>
          </cell>
          <cell r="B402" t="str">
            <v>Abaday, Maryjoy P.</v>
          </cell>
          <cell r="C402" t="str">
            <v>F</v>
          </cell>
          <cell r="D402">
            <v>2014</v>
          </cell>
          <cell r="E402">
            <v>1</v>
          </cell>
          <cell r="F402">
            <v>2</v>
          </cell>
          <cell r="G402">
            <v>1</v>
          </cell>
          <cell r="J402" t="str">
            <v>Junior Staff</v>
          </cell>
          <cell r="K402" t="str">
            <v>FAS</v>
          </cell>
          <cell r="L402" t="str">
            <v>PROD (Production Department)</v>
          </cell>
          <cell r="M402" t="str">
            <v>Section 3</v>
          </cell>
          <cell r="N402" t="str">
            <v>Daihatsu Final</v>
          </cell>
          <cell r="O402" t="str">
            <v>N/A</v>
          </cell>
          <cell r="P402" t="str">
            <v>B</v>
          </cell>
          <cell r="Q402" t="str">
            <v>ROSARIO</v>
          </cell>
          <cell r="R402" t="str">
            <v>DS</v>
          </cell>
          <cell r="S402" t="str">
            <v>8:00 - 5:00</v>
          </cell>
          <cell r="T402" t="str">
            <v>Permanent</v>
          </cell>
        </row>
        <row r="403">
          <cell r="A403" t="str">
            <v>14-00967</v>
          </cell>
          <cell r="B403" t="str">
            <v>Abante, Abigail L.</v>
          </cell>
          <cell r="C403" t="str">
            <v>F</v>
          </cell>
          <cell r="D403">
            <v>2014</v>
          </cell>
          <cell r="E403">
            <v>1</v>
          </cell>
          <cell r="F403">
            <v>2</v>
          </cell>
          <cell r="G403">
            <v>1</v>
          </cell>
          <cell r="J403" t="str">
            <v>Junior Staff</v>
          </cell>
          <cell r="K403" t="str">
            <v>FAS</v>
          </cell>
          <cell r="L403" t="str">
            <v>PROD (Production Department)</v>
          </cell>
          <cell r="M403" t="str">
            <v>Section 2</v>
          </cell>
          <cell r="N403" t="str">
            <v>Mazda J12 Initial</v>
          </cell>
          <cell r="O403" t="str">
            <v>N/A</v>
          </cell>
          <cell r="P403" t="str">
            <v>A</v>
          </cell>
          <cell r="Q403" t="str">
            <v>ROSARIO</v>
          </cell>
          <cell r="R403" t="str">
            <v>NS</v>
          </cell>
          <cell r="S403" t="str">
            <v>8:00 - 5:00</v>
          </cell>
          <cell r="T403" t="str">
            <v>Permanent</v>
          </cell>
        </row>
        <row r="404">
          <cell r="A404" t="str">
            <v>14-00968</v>
          </cell>
          <cell r="B404" t="str">
            <v>Abarquez, Abegail G.</v>
          </cell>
          <cell r="C404" t="str">
            <v>F</v>
          </cell>
          <cell r="D404">
            <v>2014</v>
          </cell>
          <cell r="E404">
            <v>1</v>
          </cell>
          <cell r="F404">
            <v>2</v>
          </cell>
          <cell r="G404">
            <v>1</v>
          </cell>
          <cell r="J404" t="str">
            <v>Junior Staff</v>
          </cell>
          <cell r="K404" t="str">
            <v>FAS</v>
          </cell>
          <cell r="L404" t="str">
            <v>QA (Quality Assurance Department)</v>
          </cell>
          <cell r="M404" t="str">
            <v>Quality Assurance</v>
          </cell>
          <cell r="N404" t="str">
            <v>QA-Initial (Mass Pro)</v>
          </cell>
          <cell r="O404" t="str">
            <v>N/A</v>
          </cell>
          <cell r="P404" t="str">
            <v>B</v>
          </cell>
          <cell r="Q404" t="str">
            <v>LIPA MALAYO</v>
          </cell>
          <cell r="R404" t="str">
            <v>DS</v>
          </cell>
          <cell r="S404" t="str">
            <v>8:00 - 5:00</v>
          </cell>
          <cell r="T404" t="str">
            <v>Permanent</v>
          </cell>
        </row>
        <row r="405">
          <cell r="A405" t="str">
            <v>14-00969</v>
          </cell>
          <cell r="B405" t="str">
            <v>Abdon, Shielalyn O.</v>
          </cell>
          <cell r="C405" t="str">
            <v>F</v>
          </cell>
          <cell r="D405">
            <v>2014</v>
          </cell>
          <cell r="E405">
            <v>1</v>
          </cell>
          <cell r="F405">
            <v>2</v>
          </cell>
          <cell r="G405">
            <v>1</v>
          </cell>
          <cell r="J405" t="str">
            <v>Junior Staff</v>
          </cell>
          <cell r="K405" t="str">
            <v>FAS</v>
          </cell>
          <cell r="L405" t="str">
            <v>PROD (Production Department)</v>
          </cell>
          <cell r="M405" t="str">
            <v>Section 2</v>
          </cell>
          <cell r="N405" t="str">
            <v>Mazda Merge Final</v>
          </cell>
          <cell r="O405" t="str">
            <v>N/A</v>
          </cell>
          <cell r="P405" t="str">
            <v>A</v>
          </cell>
          <cell r="Q405" t="str">
            <v>ROSARIO</v>
          </cell>
          <cell r="R405" t="str">
            <v>NS</v>
          </cell>
          <cell r="S405" t="str">
            <v>8:00 - 5:00</v>
          </cell>
          <cell r="T405" t="str">
            <v>Permanent</v>
          </cell>
        </row>
        <row r="406">
          <cell r="A406" t="str">
            <v>14-02040</v>
          </cell>
          <cell r="B406" t="str">
            <v>Macaraig, Maria Cristina R.</v>
          </cell>
          <cell r="C406" t="str">
            <v>F</v>
          </cell>
          <cell r="D406">
            <v>2014</v>
          </cell>
          <cell r="E406">
            <v>7</v>
          </cell>
          <cell r="F406">
            <v>1</v>
          </cell>
          <cell r="G406">
            <v>1</v>
          </cell>
          <cell r="J406" t="str">
            <v>Junior Staff</v>
          </cell>
          <cell r="K406" t="str">
            <v>FAS</v>
          </cell>
          <cell r="L406" t="str">
            <v>PE (Production Engineering Department)</v>
          </cell>
          <cell r="M406" t="str">
            <v>AME</v>
          </cell>
          <cell r="N406" t="str">
            <v>PE-Final ( AME )</v>
          </cell>
          <cell r="O406" t="str">
            <v>N/A</v>
          </cell>
          <cell r="P406" t="str">
            <v>B</v>
          </cell>
          <cell r="Q406" t="str">
            <v>LIPA MALAYO</v>
          </cell>
          <cell r="R406" t="str">
            <v>ADS</v>
          </cell>
          <cell r="S406" t="str">
            <v>8:00 - 5:00</v>
          </cell>
          <cell r="T406" t="str">
            <v>Permanent</v>
          </cell>
        </row>
        <row r="407">
          <cell r="A407" t="str">
            <v>14-00972</v>
          </cell>
          <cell r="B407" t="str">
            <v>Acebez, Rizzan C.</v>
          </cell>
          <cell r="C407" t="str">
            <v>F</v>
          </cell>
          <cell r="D407">
            <v>2014</v>
          </cell>
          <cell r="E407">
            <v>1</v>
          </cell>
          <cell r="F407">
            <v>2</v>
          </cell>
          <cell r="G407">
            <v>1</v>
          </cell>
          <cell r="J407" t="str">
            <v>Associate</v>
          </cell>
          <cell r="K407" t="str">
            <v>FAS</v>
          </cell>
          <cell r="L407" t="str">
            <v>PROD (Production Department)</v>
          </cell>
          <cell r="M407" t="str">
            <v>Section 1</v>
          </cell>
          <cell r="N407" t="str">
            <v>Suzuki Final</v>
          </cell>
          <cell r="O407" t="str">
            <v>N/A</v>
          </cell>
          <cell r="P407" t="str">
            <v>A</v>
          </cell>
          <cell r="Q407" t="str">
            <v>PADRE GARCIA</v>
          </cell>
          <cell r="R407" t="str">
            <v>DS</v>
          </cell>
          <cell r="S407" t="str">
            <v>8:00 - 5:00</v>
          </cell>
          <cell r="T407" t="str">
            <v>Permanent</v>
          </cell>
        </row>
        <row r="408">
          <cell r="A408" t="str">
            <v>14-00975</v>
          </cell>
          <cell r="B408" t="str">
            <v>Acidera, Lovely L.</v>
          </cell>
          <cell r="C408" t="str">
            <v>F</v>
          </cell>
          <cell r="D408">
            <v>2014</v>
          </cell>
          <cell r="E408">
            <v>1</v>
          </cell>
          <cell r="F408">
            <v>2</v>
          </cell>
          <cell r="G408">
            <v>1</v>
          </cell>
          <cell r="J408" t="str">
            <v>Junior Staff</v>
          </cell>
          <cell r="K408" t="str">
            <v>FAS</v>
          </cell>
          <cell r="L408" t="str">
            <v>PROD (Production Department)</v>
          </cell>
          <cell r="M408" t="str">
            <v>Section 4</v>
          </cell>
          <cell r="N408" t="str">
            <v>Subaru Initial</v>
          </cell>
          <cell r="O408" t="str">
            <v>N/A</v>
          </cell>
          <cell r="P408" t="str">
            <v>B</v>
          </cell>
          <cell r="Q408" t="str">
            <v>LIPA MALAYO</v>
          </cell>
          <cell r="R408" t="str">
            <v>NS</v>
          </cell>
          <cell r="S408" t="str">
            <v>8:00 - 5:00</v>
          </cell>
          <cell r="T408" t="str">
            <v>Permanent</v>
          </cell>
        </row>
        <row r="409">
          <cell r="A409" t="str">
            <v>14-00977</v>
          </cell>
          <cell r="B409" t="str">
            <v>Acuña, Mary Jane M.</v>
          </cell>
          <cell r="C409" t="str">
            <v>F</v>
          </cell>
          <cell r="D409">
            <v>2014</v>
          </cell>
          <cell r="E409">
            <v>1</v>
          </cell>
          <cell r="F409">
            <v>2</v>
          </cell>
          <cell r="G409">
            <v>1</v>
          </cell>
          <cell r="J409" t="str">
            <v>Associate</v>
          </cell>
          <cell r="K409" t="str">
            <v>FAS</v>
          </cell>
          <cell r="L409" t="str">
            <v>PROD (Production Department)</v>
          </cell>
          <cell r="M409" t="str">
            <v>Section 2</v>
          </cell>
          <cell r="N409" t="str">
            <v>Mazda Merge Initial</v>
          </cell>
          <cell r="O409" t="str">
            <v>N/A</v>
          </cell>
          <cell r="P409" t="str">
            <v>A</v>
          </cell>
          <cell r="Q409" t="str">
            <v>BATANGAS</v>
          </cell>
          <cell r="R409" t="str">
            <v>DS</v>
          </cell>
          <cell r="S409" t="str">
            <v>8:00 - 5:00</v>
          </cell>
          <cell r="T409" t="str">
            <v>Permanent</v>
          </cell>
        </row>
        <row r="410">
          <cell r="A410" t="str">
            <v>14-00982</v>
          </cell>
          <cell r="B410" t="str">
            <v>Agena, Geraldine C.</v>
          </cell>
          <cell r="C410" t="str">
            <v>F</v>
          </cell>
          <cell r="D410">
            <v>2014</v>
          </cell>
          <cell r="E410">
            <v>1</v>
          </cell>
          <cell r="F410">
            <v>2</v>
          </cell>
          <cell r="G410">
            <v>1</v>
          </cell>
          <cell r="J410" t="str">
            <v>Junior Staff</v>
          </cell>
          <cell r="K410" t="str">
            <v>FAS</v>
          </cell>
          <cell r="L410" t="str">
            <v>PROD (Production Department)</v>
          </cell>
          <cell r="M410" t="str">
            <v>Section 2</v>
          </cell>
          <cell r="N410" t="str">
            <v>Mazda Merge Final</v>
          </cell>
          <cell r="O410" t="str">
            <v>N/A</v>
          </cell>
          <cell r="P410" t="str">
            <v>A</v>
          </cell>
          <cell r="Q410" t="str">
            <v>PADRE GARCIA</v>
          </cell>
          <cell r="R410" t="str">
            <v>NS</v>
          </cell>
          <cell r="S410" t="str">
            <v>8:00 - 5:00</v>
          </cell>
          <cell r="T410" t="str">
            <v>Permanent</v>
          </cell>
        </row>
        <row r="411">
          <cell r="A411" t="str">
            <v>14-00988</v>
          </cell>
          <cell r="B411" t="str">
            <v>Aguirre, Mary Joy E.</v>
          </cell>
          <cell r="C411" t="str">
            <v>F</v>
          </cell>
          <cell r="D411">
            <v>2014</v>
          </cell>
          <cell r="E411">
            <v>1</v>
          </cell>
          <cell r="F411">
            <v>2</v>
          </cell>
          <cell r="G411">
            <v>1</v>
          </cell>
          <cell r="J411" t="str">
            <v>Associate</v>
          </cell>
          <cell r="K411" t="str">
            <v>FAS</v>
          </cell>
          <cell r="L411" t="str">
            <v>PROD (Production Department)</v>
          </cell>
          <cell r="M411" t="str">
            <v>Section 2</v>
          </cell>
          <cell r="N411" t="str">
            <v>Mazda Merge Final</v>
          </cell>
          <cell r="O411" t="str">
            <v>N/A</v>
          </cell>
          <cell r="P411" t="str">
            <v>A</v>
          </cell>
          <cell r="Q411" t="str">
            <v>LIPA MALAPIT</v>
          </cell>
          <cell r="R411" t="str">
            <v>NS</v>
          </cell>
          <cell r="S411" t="str">
            <v>8:00 - 5:00</v>
          </cell>
          <cell r="T411" t="str">
            <v>Permanent</v>
          </cell>
        </row>
        <row r="412">
          <cell r="A412" t="str">
            <v>14-00989</v>
          </cell>
          <cell r="B412" t="str">
            <v>Agustin, Annevic S.</v>
          </cell>
          <cell r="C412" t="str">
            <v>F</v>
          </cell>
          <cell r="D412">
            <v>2014</v>
          </cell>
          <cell r="E412">
            <v>1</v>
          </cell>
          <cell r="F412">
            <v>2</v>
          </cell>
          <cell r="G412">
            <v>1</v>
          </cell>
          <cell r="J412" t="str">
            <v>Junior Staff</v>
          </cell>
          <cell r="K412" t="str">
            <v>FAS</v>
          </cell>
          <cell r="L412" t="str">
            <v>PROD (Production Department)</v>
          </cell>
          <cell r="M412" t="str">
            <v>Section 1</v>
          </cell>
          <cell r="N412" t="str">
            <v>Suzuki Final</v>
          </cell>
          <cell r="O412" t="str">
            <v>N/A</v>
          </cell>
          <cell r="P412" t="str">
            <v>A</v>
          </cell>
          <cell r="Q412" t="str">
            <v>LIPA MALAPIT</v>
          </cell>
          <cell r="R412" t="str">
            <v>DS</v>
          </cell>
          <cell r="S412" t="str">
            <v>8:00 - 5:00</v>
          </cell>
          <cell r="T412" t="str">
            <v>Permanent</v>
          </cell>
        </row>
        <row r="413">
          <cell r="A413" t="str">
            <v>14-00991</v>
          </cell>
          <cell r="B413" t="str">
            <v>Albay, Lonah Jean G.</v>
          </cell>
          <cell r="C413" t="str">
            <v>F</v>
          </cell>
          <cell r="D413">
            <v>2014</v>
          </cell>
          <cell r="E413">
            <v>1</v>
          </cell>
          <cell r="F413">
            <v>2</v>
          </cell>
          <cell r="G413">
            <v>1</v>
          </cell>
          <cell r="J413" t="str">
            <v>Staff</v>
          </cell>
          <cell r="K413" t="str">
            <v>FAS</v>
          </cell>
          <cell r="L413" t="str">
            <v>QA (Quality Assurance Department)</v>
          </cell>
          <cell r="M413" t="str">
            <v>Quality Assurance</v>
          </cell>
          <cell r="N413" t="str">
            <v>QA-Initial (Mass Pro)</v>
          </cell>
          <cell r="O413" t="str">
            <v>N/A</v>
          </cell>
          <cell r="P413" t="str">
            <v>B</v>
          </cell>
          <cell r="Q413" t="str">
            <v>STO. TOMAS MALAYO</v>
          </cell>
          <cell r="R413" t="str">
            <v>NS</v>
          </cell>
          <cell r="S413" t="str">
            <v>8:00 - 5:00</v>
          </cell>
          <cell r="T413" t="str">
            <v>Permanent</v>
          </cell>
        </row>
        <row r="414">
          <cell r="A414" t="str">
            <v>14-00999</v>
          </cell>
          <cell r="B414" t="str">
            <v>Alda, Roselyn D.</v>
          </cell>
          <cell r="C414" t="str">
            <v>F</v>
          </cell>
          <cell r="D414">
            <v>2014</v>
          </cell>
          <cell r="E414">
            <v>1</v>
          </cell>
          <cell r="F414">
            <v>2</v>
          </cell>
          <cell r="G414">
            <v>1</v>
          </cell>
          <cell r="J414" t="str">
            <v>Associate</v>
          </cell>
          <cell r="K414" t="str">
            <v>FAS</v>
          </cell>
          <cell r="L414" t="str">
            <v>PROD (Production Department)</v>
          </cell>
          <cell r="M414" t="str">
            <v>Section 1</v>
          </cell>
          <cell r="N414" t="str">
            <v>Suzuki Final</v>
          </cell>
          <cell r="O414" t="str">
            <v>N/A</v>
          </cell>
          <cell r="P414" t="str">
            <v>A</v>
          </cell>
          <cell r="Q414" t="str">
            <v>BATANGAS</v>
          </cell>
          <cell r="R414" t="str">
            <v>ADS</v>
          </cell>
          <cell r="S414" t="str">
            <v>8:00 - 5:00</v>
          </cell>
          <cell r="T414" t="str">
            <v>Permanent</v>
          </cell>
        </row>
        <row r="415">
          <cell r="A415" t="str">
            <v>14-01000</v>
          </cell>
          <cell r="B415" t="str">
            <v>Alday, Jonalyn S.</v>
          </cell>
          <cell r="C415" t="str">
            <v>F</v>
          </cell>
          <cell r="D415">
            <v>2014</v>
          </cell>
          <cell r="E415">
            <v>1</v>
          </cell>
          <cell r="F415">
            <v>2</v>
          </cell>
          <cell r="G415">
            <v>1</v>
          </cell>
          <cell r="J415" t="str">
            <v>Junior Staff</v>
          </cell>
          <cell r="K415" t="str">
            <v>FAS</v>
          </cell>
          <cell r="L415" t="str">
            <v>PROD (Production Department)</v>
          </cell>
          <cell r="M415" t="str">
            <v>Section 4</v>
          </cell>
          <cell r="N415" t="str">
            <v>Subaru Final</v>
          </cell>
          <cell r="O415" t="str">
            <v>N/A</v>
          </cell>
          <cell r="P415" t="str">
            <v>B</v>
          </cell>
          <cell r="Q415" t="str">
            <v>IBAAN</v>
          </cell>
          <cell r="R415" t="str">
            <v>DS</v>
          </cell>
          <cell r="S415" t="str">
            <v>8:00 - 5:00</v>
          </cell>
          <cell r="T415" t="str">
            <v>Permanent</v>
          </cell>
        </row>
        <row r="416">
          <cell r="A416" t="str">
            <v>14-01001</v>
          </cell>
          <cell r="B416" t="str">
            <v>Aldovino, Ma. Sheena M.</v>
          </cell>
          <cell r="C416" t="str">
            <v>F</v>
          </cell>
          <cell r="D416">
            <v>2014</v>
          </cell>
          <cell r="E416">
            <v>1</v>
          </cell>
          <cell r="F416">
            <v>2</v>
          </cell>
          <cell r="G416">
            <v>1</v>
          </cell>
          <cell r="J416" t="str">
            <v>Associate</v>
          </cell>
          <cell r="K416" t="str">
            <v>FAS</v>
          </cell>
          <cell r="L416" t="str">
            <v>PROD (Production Department)</v>
          </cell>
          <cell r="M416" t="str">
            <v>Section 5</v>
          </cell>
          <cell r="N416" t="str">
            <v>Honda Final</v>
          </cell>
          <cell r="O416" t="str">
            <v>N/A</v>
          </cell>
          <cell r="P416" t="str">
            <v>B</v>
          </cell>
          <cell r="Q416" t="str">
            <v>LIPA MALAPIT</v>
          </cell>
          <cell r="R416" t="str">
            <v>DS</v>
          </cell>
          <cell r="S416" t="str">
            <v>8:00 - 5:00</v>
          </cell>
          <cell r="T416" t="str">
            <v>Permanent</v>
          </cell>
        </row>
        <row r="417">
          <cell r="A417" t="str">
            <v>14-01002</v>
          </cell>
          <cell r="B417" t="str">
            <v>Alegria, Joyce P.</v>
          </cell>
          <cell r="C417" t="str">
            <v>F</v>
          </cell>
          <cell r="D417">
            <v>2014</v>
          </cell>
          <cell r="E417">
            <v>1</v>
          </cell>
          <cell r="F417">
            <v>2</v>
          </cell>
          <cell r="G417">
            <v>1</v>
          </cell>
          <cell r="J417" t="str">
            <v>Associate</v>
          </cell>
          <cell r="K417" t="str">
            <v>FAS</v>
          </cell>
          <cell r="L417" t="str">
            <v>PROD (Production Department)</v>
          </cell>
          <cell r="M417" t="str">
            <v>Section 2</v>
          </cell>
          <cell r="N417" t="str">
            <v>Mazda J12 Final</v>
          </cell>
          <cell r="O417" t="str">
            <v>N/A</v>
          </cell>
          <cell r="P417" t="str">
            <v>A</v>
          </cell>
          <cell r="Q417" t="str">
            <v>PADRE GARCIA</v>
          </cell>
          <cell r="R417" t="str">
            <v>ADS</v>
          </cell>
          <cell r="S417" t="str">
            <v>8:00 - 5:00</v>
          </cell>
          <cell r="T417" t="str">
            <v>Permanent</v>
          </cell>
        </row>
        <row r="418">
          <cell r="A418" t="str">
            <v>14-01006</v>
          </cell>
          <cell r="B418" t="str">
            <v>Coronel, Alysa Marie A.</v>
          </cell>
          <cell r="C418" t="str">
            <v>F</v>
          </cell>
          <cell r="D418">
            <v>2014</v>
          </cell>
          <cell r="E418">
            <v>1</v>
          </cell>
          <cell r="F418">
            <v>2</v>
          </cell>
          <cell r="G418">
            <v>1</v>
          </cell>
          <cell r="J418" t="str">
            <v>Associate</v>
          </cell>
          <cell r="K418" t="str">
            <v>FAS</v>
          </cell>
          <cell r="L418" t="str">
            <v>PROD (Production Department)</v>
          </cell>
          <cell r="M418" t="str">
            <v>Section 3</v>
          </cell>
          <cell r="N418" t="str">
            <v>Daihatsu Final</v>
          </cell>
          <cell r="O418" t="str">
            <v>N/A</v>
          </cell>
          <cell r="P418" t="str">
            <v>B</v>
          </cell>
          <cell r="Q418" t="str">
            <v>LIPA MALAPIT</v>
          </cell>
          <cell r="R418" t="str">
            <v>NS</v>
          </cell>
          <cell r="S418" t="str">
            <v>8:00 - 5:00</v>
          </cell>
          <cell r="T418" t="str">
            <v>Permanent</v>
          </cell>
        </row>
        <row r="419">
          <cell r="A419" t="str">
            <v>14-01008</v>
          </cell>
          <cell r="B419" t="str">
            <v>Alvarez, Leslie</v>
          </cell>
          <cell r="C419" t="str">
            <v>F</v>
          </cell>
          <cell r="D419">
            <v>2014</v>
          </cell>
          <cell r="E419">
            <v>1</v>
          </cell>
          <cell r="F419">
            <v>2</v>
          </cell>
          <cell r="G419">
            <v>1</v>
          </cell>
          <cell r="J419" t="str">
            <v>Junior Staff</v>
          </cell>
          <cell r="K419" t="str">
            <v>FAS</v>
          </cell>
          <cell r="L419" t="str">
            <v>PROD (Production Department)</v>
          </cell>
          <cell r="M419" t="str">
            <v>Section 3</v>
          </cell>
          <cell r="N419" t="str">
            <v>Daihatsu Final</v>
          </cell>
          <cell r="O419" t="str">
            <v>N/A</v>
          </cell>
          <cell r="P419" t="str">
            <v>B</v>
          </cell>
          <cell r="Q419" t="str">
            <v>STO. TOMAS MALAPIT</v>
          </cell>
          <cell r="R419" t="str">
            <v>DS</v>
          </cell>
          <cell r="S419" t="str">
            <v>8:00 - 5:00</v>
          </cell>
          <cell r="T419" t="str">
            <v>Permanent</v>
          </cell>
        </row>
        <row r="420">
          <cell r="A420" t="str">
            <v>14-01009</v>
          </cell>
          <cell r="B420" t="str">
            <v>Alvarez, Nikko Marie M.</v>
          </cell>
          <cell r="C420" t="str">
            <v>F</v>
          </cell>
          <cell r="D420">
            <v>2014</v>
          </cell>
          <cell r="E420">
            <v>1</v>
          </cell>
          <cell r="F420">
            <v>2</v>
          </cell>
          <cell r="G420">
            <v>1</v>
          </cell>
          <cell r="J420" t="str">
            <v>Junior Staff</v>
          </cell>
          <cell r="K420" t="str">
            <v>FAS</v>
          </cell>
          <cell r="L420" t="str">
            <v>PROD (Production Department)</v>
          </cell>
          <cell r="M420" t="str">
            <v>Section 2</v>
          </cell>
          <cell r="N420" t="str">
            <v>Mazda Merge Final</v>
          </cell>
          <cell r="O420" t="str">
            <v>N/A</v>
          </cell>
          <cell r="P420" t="str">
            <v>A</v>
          </cell>
          <cell r="Q420" t="str">
            <v>STA. TERESITA</v>
          </cell>
          <cell r="R420" t="str">
            <v>NS</v>
          </cell>
          <cell r="S420" t="str">
            <v>8:00 - 5:00</v>
          </cell>
          <cell r="T420" t="str">
            <v>Permanent</v>
          </cell>
        </row>
        <row r="421">
          <cell r="A421" t="str">
            <v>14-01012</v>
          </cell>
          <cell r="B421" t="str">
            <v>Ampoloquio, Ivy D.</v>
          </cell>
          <cell r="C421" t="str">
            <v>F</v>
          </cell>
          <cell r="D421">
            <v>2014</v>
          </cell>
          <cell r="E421">
            <v>1</v>
          </cell>
          <cell r="F421">
            <v>2</v>
          </cell>
          <cell r="G421">
            <v>1</v>
          </cell>
          <cell r="J421" t="str">
            <v>Associate</v>
          </cell>
          <cell r="K421" t="str">
            <v>FAS</v>
          </cell>
          <cell r="L421" t="str">
            <v>PROD (Production Department)</v>
          </cell>
          <cell r="M421" t="str">
            <v>Section 1</v>
          </cell>
          <cell r="N421" t="str">
            <v>Suzuki Final</v>
          </cell>
          <cell r="O421" t="str">
            <v>N/A</v>
          </cell>
          <cell r="P421" t="str">
            <v>A</v>
          </cell>
          <cell r="Q421" t="str">
            <v>STA. TERESITA</v>
          </cell>
          <cell r="R421" t="str">
            <v>ADS</v>
          </cell>
          <cell r="S421" t="str">
            <v>8:00 - 5:00</v>
          </cell>
          <cell r="T421" t="str">
            <v>Permanent</v>
          </cell>
        </row>
        <row r="422">
          <cell r="A422" t="str">
            <v>14-01013</v>
          </cell>
          <cell r="B422" t="str">
            <v>Barrameda, Mary Grace A.</v>
          </cell>
          <cell r="C422" t="str">
            <v>F</v>
          </cell>
          <cell r="D422">
            <v>2014</v>
          </cell>
          <cell r="E422">
            <v>1</v>
          </cell>
          <cell r="F422">
            <v>2</v>
          </cell>
          <cell r="G422">
            <v>1</v>
          </cell>
          <cell r="J422" t="str">
            <v>Junior Staff</v>
          </cell>
          <cell r="K422" t="str">
            <v>FAS</v>
          </cell>
          <cell r="L422" t="str">
            <v>QA (Quality Assurance Department)</v>
          </cell>
          <cell r="M422" t="str">
            <v>Quality Assurance</v>
          </cell>
          <cell r="N422" t="str">
            <v>QA-Final (Mass Pro)</v>
          </cell>
          <cell r="O422" t="str">
            <v>N/A</v>
          </cell>
          <cell r="P422" t="str">
            <v>A</v>
          </cell>
          <cell r="Q422" t="str">
            <v>ROSARIO</v>
          </cell>
          <cell r="R422" t="str">
            <v>NS</v>
          </cell>
          <cell r="S422" t="str">
            <v>8:00 - 5:00</v>
          </cell>
          <cell r="T422" t="str">
            <v>Permanent</v>
          </cell>
        </row>
        <row r="423">
          <cell r="A423" t="str">
            <v>14-01014</v>
          </cell>
          <cell r="B423" t="str">
            <v>Angeles, Jalyn L.</v>
          </cell>
          <cell r="C423" t="str">
            <v>F</v>
          </cell>
          <cell r="D423">
            <v>2014</v>
          </cell>
          <cell r="E423">
            <v>1</v>
          </cell>
          <cell r="F423">
            <v>2</v>
          </cell>
          <cell r="G423">
            <v>1</v>
          </cell>
          <cell r="J423" t="str">
            <v>Associate</v>
          </cell>
          <cell r="K423" t="str">
            <v>FAS</v>
          </cell>
          <cell r="L423" t="str">
            <v>PROD (Production Department)</v>
          </cell>
          <cell r="M423" t="str">
            <v>Section 1</v>
          </cell>
          <cell r="N423" t="str">
            <v>Suzuki Final</v>
          </cell>
          <cell r="O423" t="str">
            <v>N/A</v>
          </cell>
          <cell r="P423" t="str">
            <v>A</v>
          </cell>
          <cell r="Q423" t="str">
            <v>SAN PABLO VIA TOMAS</v>
          </cell>
          <cell r="R423" t="str">
            <v>DS</v>
          </cell>
          <cell r="S423" t="str">
            <v>8:00 - 5:00</v>
          </cell>
          <cell r="T423" t="str">
            <v>Permanent</v>
          </cell>
        </row>
        <row r="424">
          <cell r="A424" t="str">
            <v>14-01015</v>
          </cell>
          <cell r="B424" t="str">
            <v>Bolanos, Geraldine A.</v>
          </cell>
          <cell r="C424" t="str">
            <v>F</v>
          </cell>
          <cell r="D424">
            <v>2014</v>
          </cell>
          <cell r="E424">
            <v>1</v>
          </cell>
          <cell r="F424">
            <v>2</v>
          </cell>
          <cell r="G424">
            <v>1</v>
          </cell>
          <cell r="J424" t="str">
            <v>Associate</v>
          </cell>
          <cell r="K424" t="str">
            <v>FAS</v>
          </cell>
          <cell r="L424" t="str">
            <v>PROD (Production Department)</v>
          </cell>
          <cell r="M424" t="str">
            <v>Section 3</v>
          </cell>
          <cell r="N424" t="str">
            <v>Daihatsu Final</v>
          </cell>
          <cell r="O424" t="str">
            <v>N/A</v>
          </cell>
          <cell r="P424" t="str">
            <v>B</v>
          </cell>
          <cell r="Q424" t="str">
            <v>PADRE GARCIA</v>
          </cell>
          <cell r="R424" t="str">
            <v>DS</v>
          </cell>
          <cell r="S424" t="str">
            <v>8:00 - 5:00</v>
          </cell>
          <cell r="T424" t="str">
            <v>Permanent</v>
          </cell>
        </row>
        <row r="425">
          <cell r="A425" t="str">
            <v>14-01018</v>
          </cell>
          <cell r="B425" t="str">
            <v>Aporo, Melchie U.</v>
          </cell>
          <cell r="C425" t="str">
            <v>F</v>
          </cell>
          <cell r="D425">
            <v>2014</v>
          </cell>
          <cell r="E425">
            <v>1</v>
          </cell>
          <cell r="F425">
            <v>2</v>
          </cell>
          <cell r="G425">
            <v>1</v>
          </cell>
          <cell r="J425" t="str">
            <v>Associate</v>
          </cell>
          <cell r="K425" t="str">
            <v>FAS</v>
          </cell>
          <cell r="L425" t="str">
            <v>QA (Quality Assurance Department)</v>
          </cell>
          <cell r="M425" t="str">
            <v>Quality Assurance</v>
          </cell>
          <cell r="N425" t="str">
            <v>QA-Initial (Mass Pro)</v>
          </cell>
          <cell r="O425" t="str">
            <v>N/A</v>
          </cell>
          <cell r="P425" t="str">
            <v>A</v>
          </cell>
          <cell r="Q425" t="str">
            <v>STO. TOMAS MALAPIT</v>
          </cell>
          <cell r="R425" t="str">
            <v>DS</v>
          </cell>
          <cell r="S425" t="str">
            <v>8:00 - 5:00</v>
          </cell>
          <cell r="T425" t="str">
            <v>Permanent</v>
          </cell>
        </row>
        <row r="426">
          <cell r="A426" t="str">
            <v>14-01021</v>
          </cell>
          <cell r="B426" t="str">
            <v>Acibes, Roshiel A.</v>
          </cell>
          <cell r="C426" t="str">
            <v>F</v>
          </cell>
          <cell r="D426">
            <v>2014</v>
          </cell>
          <cell r="E426">
            <v>1</v>
          </cell>
          <cell r="F426">
            <v>2</v>
          </cell>
          <cell r="G426">
            <v>1</v>
          </cell>
          <cell r="J426" t="str">
            <v>Associate</v>
          </cell>
          <cell r="K426" t="str">
            <v>FAS</v>
          </cell>
          <cell r="L426" t="str">
            <v>PROD (Production Department)</v>
          </cell>
          <cell r="M426" t="str">
            <v>Section 5</v>
          </cell>
          <cell r="N426" t="str">
            <v>Honda Final</v>
          </cell>
          <cell r="O426" t="str">
            <v>N/A</v>
          </cell>
          <cell r="P426" t="str">
            <v>B</v>
          </cell>
          <cell r="Q426" t="str">
            <v>SAN PABLO VIA LIPA</v>
          </cell>
          <cell r="R426" t="str">
            <v>DS</v>
          </cell>
          <cell r="S426" t="str">
            <v>8:00 - 5:00</v>
          </cell>
          <cell r="T426" t="str">
            <v>Permanent</v>
          </cell>
        </row>
        <row r="427">
          <cell r="A427" t="str">
            <v>14-01022</v>
          </cell>
          <cell r="B427" t="str">
            <v>Arciga, Cherielyn L.</v>
          </cell>
          <cell r="C427" t="str">
            <v>F</v>
          </cell>
          <cell r="D427">
            <v>2014</v>
          </cell>
          <cell r="E427">
            <v>1</v>
          </cell>
          <cell r="F427">
            <v>2</v>
          </cell>
          <cell r="G427">
            <v>1</v>
          </cell>
          <cell r="J427" t="str">
            <v>Staff</v>
          </cell>
          <cell r="K427" t="str">
            <v>FAS</v>
          </cell>
          <cell r="L427" t="str">
            <v>QA (Quality Assurance Department)</v>
          </cell>
          <cell r="M427" t="str">
            <v>Quality Management</v>
          </cell>
          <cell r="N427" t="str">
            <v>QM- SMG</v>
          </cell>
          <cell r="O427" t="str">
            <v>N/A</v>
          </cell>
          <cell r="P427" t="str">
            <v>B</v>
          </cell>
          <cell r="Q427" t="str">
            <v>PADRE GARCIA</v>
          </cell>
          <cell r="R427" t="str">
            <v>DS</v>
          </cell>
          <cell r="S427" t="str">
            <v>8:00 - 5:00</v>
          </cell>
          <cell r="T427" t="str">
            <v>Permanent</v>
          </cell>
        </row>
        <row r="428">
          <cell r="A428" t="str">
            <v>14-01023</v>
          </cell>
          <cell r="B428" t="str">
            <v>Marasigan, Princess A.</v>
          </cell>
          <cell r="C428" t="str">
            <v>F</v>
          </cell>
          <cell r="D428">
            <v>2014</v>
          </cell>
          <cell r="E428">
            <v>1</v>
          </cell>
          <cell r="F428">
            <v>2</v>
          </cell>
          <cell r="G428">
            <v>1</v>
          </cell>
          <cell r="J428" t="str">
            <v>Associate</v>
          </cell>
          <cell r="K428" t="str">
            <v>FAS</v>
          </cell>
          <cell r="L428" t="str">
            <v>PROD (Production Department)</v>
          </cell>
          <cell r="M428" t="str">
            <v>Section 1</v>
          </cell>
          <cell r="N428" t="str">
            <v>Suzuki Final</v>
          </cell>
          <cell r="O428" t="str">
            <v>N/A</v>
          </cell>
          <cell r="P428" t="str">
            <v>A</v>
          </cell>
          <cell r="Q428" t="str">
            <v>STA. TERESITA</v>
          </cell>
          <cell r="R428" t="str">
            <v>NS</v>
          </cell>
          <cell r="S428" t="str">
            <v>8:00 - 5:00</v>
          </cell>
          <cell r="T428" t="str">
            <v>Permanent</v>
          </cell>
        </row>
        <row r="429">
          <cell r="A429" t="str">
            <v>14-02064</v>
          </cell>
          <cell r="B429" t="str">
            <v>Valdez, Danica Cielo S.</v>
          </cell>
          <cell r="C429" t="str">
            <v>F</v>
          </cell>
          <cell r="D429">
            <v>2014</v>
          </cell>
          <cell r="E429">
            <v>7</v>
          </cell>
          <cell r="F429">
            <v>1</v>
          </cell>
          <cell r="G429">
            <v>1</v>
          </cell>
          <cell r="J429" t="str">
            <v>Junior Staff</v>
          </cell>
          <cell r="K429" t="str">
            <v>FAS</v>
          </cell>
          <cell r="L429" t="str">
            <v>PE (Production Engineering Department)</v>
          </cell>
          <cell r="M429" t="str">
            <v>AME</v>
          </cell>
          <cell r="N429" t="str">
            <v>PE-Final ( AME )</v>
          </cell>
          <cell r="O429" t="str">
            <v>N/A</v>
          </cell>
          <cell r="P429" t="str">
            <v>B</v>
          </cell>
          <cell r="Q429" t="str">
            <v>LIPA MALAYO</v>
          </cell>
          <cell r="R429" t="str">
            <v>ADS</v>
          </cell>
          <cell r="S429" t="str">
            <v>8:00 - 5:00</v>
          </cell>
          <cell r="T429" t="str">
            <v>Permanent</v>
          </cell>
        </row>
        <row r="430">
          <cell r="A430" t="str">
            <v>14-01026</v>
          </cell>
          <cell r="B430" t="str">
            <v>Sanchez, Morena A.</v>
          </cell>
          <cell r="C430" t="str">
            <v>F</v>
          </cell>
          <cell r="D430">
            <v>2014</v>
          </cell>
          <cell r="E430">
            <v>1</v>
          </cell>
          <cell r="F430">
            <v>2</v>
          </cell>
          <cell r="G430">
            <v>1</v>
          </cell>
          <cell r="J430" t="str">
            <v>Junior Staff</v>
          </cell>
          <cell r="K430" t="str">
            <v>FAS</v>
          </cell>
          <cell r="L430" t="str">
            <v>PROD (Production Department)</v>
          </cell>
          <cell r="M430" t="str">
            <v>Section 2</v>
          </cell>
          <cell r="N430" t="str">
            <v>Mazda Merge Final</v>
          </cell>
          <cell r="O430" t="str">
            <v>N/A</v>
          </cell>
          <cell r="P430" t="str">
            <v>A</v>
          </cell>
          <cell r="Q430" t="str">
            <v>ROSARIO</v>
          </cell>
          <cell r="R430" t="str">
            <v>DS</v>
          </cell>
          <cell r="S430" t="str">
            <v>8:00 - 5:00</v>
          </cell>
          <cell r="T430" t="str">
            <v>Permanent</v>
          </cell>
        </row>
        <row r="431">
          <cell r="A431" t="str">
            <v>14-01869</v>
          </cell>
          <cell r="B431" t="str">
            <v>Tolentino, Cristeta G.</v>
          </cell>
          <cell r="C431" t="str">
            <v>F</v>
          </cell>
          <cell r="D431">
            <v>2014</v>
          </cell>
          <cell r="E431">
            <v>4</v>
          </cell>
          <cell r="F431">
            <v>21</v>
          </cell>
          <cell r="G431">
            <v>1</v>
          </cell>
          <cell r="J431" t="str">
            <v>Supervisor</v>
          </cell>
          <cell r="K431" t="str">
            <v>FAS</v>
          </cell>
          <cell r="L431" t="str">
            <v>PROD (Production Department)</v>
          </cell>
          <cell r="M431" t="str">
            <v>Section 6</v>
          </cell>
          <cell r="N431" t="str">
            <v>PPET Final</v>
          </cell>
          <cell r="O431" t="str">
            <v>N/A</v>
          </cell>
          <cell r="P431" t="str">
            <v>B</v>
          </cell>
          <cell r="Q431" t="str">
            <v>LIPA MALAYO</v>
          </cell>
          <cell r="R431" t="str">
            <v>NS</v>
          </cell>
          <cell r="S431" t="str">
            <v>8:00 - 5:00</v>
          </cell>
          <cell r="T431" t="str">
            <v>Permanent</v>
          </cell>
        </row>
        <row r="432">
          <cell r="A432" t="str">
            <v>14-01033</v>
          </cell>
          <cell r="B432" t="str">
            <v>Castillo, Jean A.</v>
          </cell>
          <cell r="C432" t="str">
            <v>F</v>
          </cell>
          <cell r="D432">
            <v>2014</v>
          </cell>
          <cell r="E432">
            <v>1</v>
          </cell>
          <cell r="F432">
            <v>2</v>
          </cell>
          <cell r="G432">
            <v>1</v>
          </cell>
          <cell r="J432" t="str">
            <v>Associate</v>
          </cell>
          <cell r="K432" t="str">
            <v>FAS</v>
          </cell>
          <cell r="L432" t="str">
            <v>PROD (Production Department)</v>
          </cell>
          <cell r="M432" t="str">
            <v>Section 1</v>
          </cell>
          <cell r="N432" t="str">
            <v>Suzuki Final</v>
          </cell>
          <cell r="O432" t="str">
            <v>N/A</v>
          </cell>
          <cell r="P432" t="str">
            <v>A</v>
          </cell>
          <cell r="Q432" t="str">
            <v>PADRE GARCIA</v>
          </cell>
          <cell r="R432" t="str">
            <v>DS</v>
          </cell>
          <cell r="S432" t="str">
            <v>8:00 - 5:00</v>
          </cell>
          <cell r="T432" t="str">
            <v>Permanent</v>
          </cell>
        </row>
        <row r="433">
          <cell r="A433" t="str">
            <v>14-01943</v>
          </cell>
          <cell r="B433" t="str">
            <v>Icaro, Gladies G.</v>
          </cell>
          <cell r="C433" t="str">
            <v>F</v>
          </cell>
          <cell r="D433">
            <v>2014</v>
          </cell>
          <cell r="E433">
            <v>6</v>
          </cell>
          <cell r="F433">
            <v>1</v>
          </cell>
          <cell r="G433">
            <v>1</v>
          </cell>
          <cell r="J433" t="str">
            <v>Junior Staff</v>
          </cell>
          <cell r="K433" t="str">
            <v>FAS</v>
          </cell>
          <cell r="L433" t="str">
            <v>PROD (Production Department)</v>
          </cell>
          <cell r="M433" t="str">
            <v>Section 6</v>
          </cell>
          <cell r="N433" t="str">
            <v>PPET Final</v>
          </cell>
          <cell r="O433" t="str">
            <v>N/A</v>
          </cell>
          <cell r="P433" t="str">
            <v>B</v>
          </cell>
          <cell r="Q433" t="str">
            <v>LIPA MALAYO</v>
          </cell>
          <cell r="R433" t="str">
            <v>DS</v>
          </cell>
          <cell r="S433" t="str">
            <v>8:00 - 5:00</v>
          </cell>
          <cell r="T433" t="str">
            <v>Permanent</v>
          </cell>
        </row>
        <row r="434">
          <cell r="A434" t="str">
            <v>14-01035</v>
          </cell>
          <cell r="B434" t="str">
            <v>Atienza, Sharen D.</v>
          </cell>
          <cell r="C434" t="str">
            <v>F</v>
          </cell>
          <cell r="D434">
            <v>2014</v>
          </cell>
          <cell r="E434">
            <v>1</v>
          </cell>
          <cell r="F434">
            <v>2</v>
          </cell>
          <cell r="G434">
            <v>1</v>
          </cell>
          <cell r="J434" t="str">
            <v>Junior Staff</v>
          </cell>
          <cell r="K434" t="str">
            <v>FAS</v>
          </cell>
          <cell r="L434" t="str">
            <v>PROD (Production Department)</v>
          </cell>
          <cell r="M434" t="str">
            <v>Section 3</v>
          </cell>
          <cell r="N434" t="str">
            <v>Daihatsu Final</v>
          </cell>
          <cell r="O434" t="str">
            <v>N/A</v>
          </cell>
          <cell r="P434" t="str">
            <v>B</v>
          </cell>
          <cell r="Q434" t="str">
            <v>ROSARIO</v>
          </cell>
          <cell r="R434" t="str">
            <v>DS</v>
          </cell>
          <cell r="S434" t="str">
            <v>8:00 - 5:00</v>
          </cell>
          <cell r="T434" t="str">
            <v>Permanent</v>
          </cell>
        </row>
        <row r="435">
          <cell r="A435" t="str">
            <v>14-01036</v>
          </cell>
          <cell r="B435" t="str">
            <v>Austria, Everlyn P.</v>
          </cell>
          <cell r="C435" t="str">
            <v>F</v>
          </cell>
          <cell r="D435">
            <v>2014</v>
          </cell>
          <cell r="E435">
            <v>1</v>
          </cell>
          <cell r="F435">
            <v>2</v>
          </cell>
          <cell r="G435">
            <v>1</v>
          </cell>
          <cell r="J435" t="str">
            <v>Junior Staff</v>
          </cell>
          <cell r="K435" t="str">
            <v>FAS</v>
          </cell>
          <cell r="L435" t="str">
            <v>PROD (Production Department)</v>
          </cell>
          <cell r="M435" t="str">
            <v>Section 5</v>
          </cell>
          <cell r="N435" t="str">
            <v>Honda Final</v>
          </cell>
          <cell r="O435" t="str">
            <v>N/A</v>
          </cell>
          <cell r="P435" t="str">
            <v>B</v>
          </cell>
          <cell r="Q435" t="str">
            <v>ROSARIO</v>
          </cell>
          <cell r="R435" t="str">
            <v>DS</v>
          </cell>
          <cell r="S435" t="str">
            <v>8:00 - 5:00</v>
          </cell>
          <cell r="T435" t="str">
            <v>Permanent</v>
          </cell>
        </row>
        <row r="436">
          <cell r="A436" t="str">
            <v>14-01038</v>
          </cell>
          <cell r="B436" t="str">
            <v>Austriaco, Baby Joy A.</v>
          </cell>
          <cell r="C436" t="str">
            <v>F</v>
          </cell>
          <cell r="D436">
            <v>2014</v>
          </cell>
          <cell r="E436">
            <v>1</v>
          </cell>
          <cell r="F436">
            <v>2</v>
          </cell>
          <cell r="G436">
            <v>1</v>
          </cell>
          <cell r="J436" t="str">
            <v>Associate</v>
          </cell>
          <cell r="K436" t="str">
            <v>FAS</v>
          </cell>
          <cell r="L436" t="str">
            <v>PROD (Production Department)</v>
          </cell>
          <cell r="M436" t="str">
            <v>Section 2</v>
          </cell>
          <cell r="N436" t="str">
            <v>Mazda Merge Final</v>
          </cell>
          <cell r="O436" t="str">
            <v>N/A</v>
          </cell>
          <cell r="P436" t="str">
            <v>A</v>
          </cell>
          <cell r="Q436" t="str">
            <v>STA. TERESITA</v>
          </cell>
          <cell r="R436" t="str">
            <v>DS</v>
          </cell>
          <cell r="S436" t="str">
            <v>8:00 - 5:00</v>
          </cell>
          <cell r="T436" t="str">
            <v>Permanent</v>
          </cell>
        </row>
        <row r="437">
          <cell r="A437" t="str">
            <v>14-01039</v>
          </cell>
          <cell r="B437" t="str">
            <v>Awat, Marilyn C.</v>
          </cell>
          <cell r="C437" t="str">
            <v>F</v>
          </cell>
          <cell r="D437">
            <v>2014</v>
          </cell>
          <cell r="E437">
            <v>1</v>
          </cell>
          <cell r="F437">
            <v>2</v>
          </cell>
          <cell r="G437">
            <v>1</v>
          </cell>
          <cell r="J437" t="str">
            <v>Junior Staff</v>
          </cell>
          <cell r="K437" t="str">
            <v>FAS</v>
          </cell>
          <cell r="L437" t="str">
            <v>PROD (Production Department)</v>
          </cell>
          <cell r="M437" t="str">
            <v>Section 4</v>
          </cell>
          <cell r="N437" t="str">
            <v>Subaru Final</v>
          </cell>
          <cell r="O437" t="str">
            <v>N/A</v>
          </cell>
          <cell r="P437" t="str">
            <v>B</v>
          </cell>
          <cell r="Q437" t="str">
            <v>PADRE GARCIA</v>
          </cell>
          <cell r="R437" t="str">
            <v>DS</v>
          </cell>
          <cell r="S437" t="str">
            <v>8:00 - 5:00</v>
          </cell>
          <cell r="T437" t="str">
            <v>Permanent</v>
          </cell>
        </row>
        <row r="438">
          <cell r="A438" t="str">
            <v>14-01042</v>
          </cell>
          <cell r="B438" t="str">
            <v>Azarga, Elenith I.</v>
          </cell>
          <cell r="C438" t="str">
            <v>F</v>
          </cell>
          <cell r="D438">
            <v>2014</v>
          </cell>
          <cell r="E438">
            <v>1</v>
          </cell>
          <cell r="F438">
            <v>2</v>
          </cell>
          <cell r="G438">
            <v>1</v>
          </cell>
          <cell r="J438" t="str">
            <v>Junior Staff</v>
          </cell>
          <cell r="K438" t="str">
            <v>FAS</v>
          </cell>
          <cell r="L438" t="str">
            <v>PROD (Production Department)</v>
          </cell>
          <cell r="M438" t="str">
            <v>Section 2</v>
          </cell>
          <cell r="N438" t="str">
            <v>Mazda Merge Final</v>
          </cell>
          <cell r="O438" t="str">
            <v>N/A</v>
          </cell>
          <cell r="P438" t="str">
            <v>A</v>
          </cell>
          <cell r="Q438" t="str">
            <v>LIPA MALAYO</v>
          </cell>
          <cell r="R438" t="str">
            <v>NS</v>
          </cell>
          <cell r="S438" t="str">
            <v>8:00 - 5:00</v>
          </cell>
          <cell r="T438" t="str">
            <v>Permanent</v>
          </cell>
        </row>
        <row r="439">
          <cell r="A439" t="str">
            <v>14-02007</v>
          </cell>
          <cell r="B439" t="str">
            <v>Mojares, Flora M.</v>
          </cell>
          <cell r="C439" t="str">
            <v>F</v>
          </cell>
          <cell r="D439">
            <v>2014</v>
          </cell>
          <cell r="E439">
            <v>6</v>
          </cell>
          <cell r="F439">
            <v>23</v>
          </cell>
          <cell r="G439">
            <v>1</v>
          </cell>
          <cell r="J439" t="str">
            <v>Staff</v>
          </cell>
          <cell r="K439" t="str">
            <v>FAS</v>
          </cell>
          <cell r="L439" t="str">
            <v>PROD (Production Department)</v>
          </cell>
          <cell r="M439" t="str">
            <v>Section 6</v>
          </cell>
          <cell r="N439" t="str">
            <v>PPET Final</v>
          </cell>
          <cell r="O439" t="str">
            <v>N/A</v>
          </cell>
          <cell r="P439" t="str">
            <v>B</v>
          </cell>
          <cell r="Q439" t="str">
            <v>LIPA MALAYO</v>
          </cell>
          <cell r="R439" t="str">
            <v>DS</v>
          </cell>
          <cell r="S439" t="str">
            <v>8:00 - 5:00</v>
          </cell>
          <cell r="T439" t="str">
            <v>Permanent</v>
          </cell>
        </row>
        <row r="440">
          <cell r="A440" t="str">
            <v>14-01045</v>
          </cell>
          <cell r="B440" t="str">
            <v>Pacia, Christine Joyce B.</v>
          </cell>
          <cell r="C440" t="str">
            <v>F</v>
          </cell>
          <cell r="D440">
            <v>2014</v>
          </cell>
          <cell r="E440">
            <v>1</v>
          </cell>
          <cell r="F440">
            <v>2</v>
          </cell>
          <cell r="G440">
            <v>1</v>
          </cell>
          <cell r="J440" t="str">
            <v>Junior Staff</v>
          </cell>
          <cell r="K440" t="str">
            <v>FAS</v>
          </cell>
          <cell r="L440" t="str">
            <v>PROD (Production Department)</v>
          </cell>
          <cell r="M440" t="str">
            <v>Section 4</v>
          </cell>
          <cell r="N440" t="str">
            <v>Subaru Final</v>
          </cell>
          <cell r="O440" t="str">
            <v>N/A</v>
          </cell>
          <cell r="P440" t="str">
            <v>B</v>
          </cell>
          <cell r="Q440" t="str">
            <v>ROSARIO</v>
          </cell>
          <cell r="R440" t="str">
            <v>NS</v>
          </cell>
          <cell r="S440" t="str">
            <v>8:00 - 5:00</v>
          </cell>
          <cell r="T440" t="str">
            <v>Permanent</v>
          </cell>
        </row>
        <row r="441">
          <cell r="A441" t="str">
            <v>14-01046</v>
          </cell>
          <cell r="B441" t="str">
            <v>Bagui, Giselle M.</v>
          </cell>
          <cell r="C441" t="str">
            <v>F</v>
          </cell>
          <cell r="D441">
            <v>2014</v>
          </cell>
          <cell r="E441">
            <v>1</v>
          </cell>
          <cell r="F441">
            <v>2</v>
          </cell>
          <cell r="G441">
            <v>1</v>
          </cell>
          <cell r="J441" t="str">
            <v>Associate</v>
          </cell>
          <cell r="K441" t="str">
            <v>FAS</v>
          </cell>
          <cell r="L441" t="str">
            <v>PROD (Production Department)</v>
          </cell>
          <cell r="M441" t="str">
            <v>Section 2</v>
          </cell>
          <cell r="N441" t="str">
            <v>Toyota Final</v>
          </cell>
          <cell r="O441" t="str">
            <v>N/A</v>
          </cell>
          <cell r="P441" t="str">
            <v>A</v>
          </cell>
          <cell r="Q441" t="str">
            <v>LIPA MALAPIT</v>
          </cell>
          <cell r="R441" t="str">
            <v>ADS</v>
          </cell>
          <cell r="S441" t="str">
            <v>8:00 - 5:00</v>
          </cell>
          <cell r="T441" t="str">
            <v>Permanent</v>
          </cell>
        </row>
        <row r="442">
          <cell r="A442" t="str">
            <v>14-01047</v>
          </cell>
          <cell r="B442" t="str">
            <v>Bagui, Glady P.</v>
          </cell>
          <cell r="C442" t="str">
            <v>F</v>
          </cell>
          <cell r="D442">
            <v>2014</v>
          </cell>
          <cell r="E442">
            <v>1</v>
          </cell>
          <cell r="F442">
            <v>2</v>
          </cell>
          <cell r="G442">
            <v>1</v>
          </cell>
          <cell r="J442" t="str">
            <v>Associate</v>
          </cell>
          <cell r="K442" t="str">
            <v>FAS</v>
          </cell>
          <cell r="L442" t="str">
            <v>PROD (Production Department)</v>
          </cell>
          <cell r="M442" t="str">
            <v>Section 2</v>
          </cell>
          <cell r="N442" t="str">
            <v>Mazda J12 Final</v>
          </cell>
          <cell r="O442" t="str">
            <v>N/A</v>
          </cell>
          <cell r="P442" t="str">
            <v>A</v>
          </cell>
          <cell r="Q442" t="str">
            <v>ROSARIO</v>
          </cell>
          <cell r="R442" t="str">
            <v>ADS</v>
          </cell>
          <cell r="S442" t="str">
            <v>8:00 - 5:00</v>
          </cell>
          <cell r="T442" t="str">
            <v>Permanent</v>
          </cell>
        </row>
        <row r="443">
          <cell r="A443" t="str">
            <v>14-01048</v>
          </cell>
          <cell r="B443" t="str">
            <v>Bagui, Maricris M.</v>
          </cell>
          <cell r="C443" t="str">
            <v>F</v>
          </cell>
          <cell r="D443">
            <v>2014</v>
          </cell>
          <cell r="E443">
            <v>1</v>
          </cell>
          <cell r="F443">
            <v>2</v>
          </cell>
          <cell r="G443">
            <v>1</v>
          </cell>
          <cell r="J443" t="str">
            <v>Junior Staff</v>
          </cell>
          <cell r="K443" t="str">
            <v>FAS</v>
          </cell>
          <cell r="L443" t="str">
            <v>PROD (Production Department)</v>
          </cell>
          <cell r="M443" t="str">
            <v>Section 1</v>
          </cell>
          <cell r="N443" t="str">
            <v>Suzuki Final</v>
          </cell>
          <cell r="O443" t="str">
            <v>N/A</v>
          </cell>
          <cell r="P443" t="str">
            <v>A</v>
          </cell>
          <cell r="Q443" t="str">
            <v>LIPA MALAPIT</v>
          </cell>
          <cell r="R443" t="str">
            <v>DS</v>
          </cell>
          <cell r="S443" t="str">
            <v>8:00 - 5:00</v>
          </cell>
          <cell r="T443" t="str">
            <v>Permanent</v>
          </cell>
        </row>
        <row r="444">
          <cell r="A444" t="str">
            <v>14-01052</v>
          </cell>
          <cell r="B444" t="str">
            <v>Balangue, Krownwyn B.</v>
          </cell>
          <cell r="C444" t="str">
            <v>F</v>
          </cell>
          <cell r="D444">
            <v>2014</v>
          </cell>
          <cell r="E444">
            <v>1</v>
          </cell>
          <cell r="F444">
            <v>2</v>
          </cell>
          <cell r="G444">
            <v>1</v>
          </cell>
          <cell r="J444" t="str">
            <v>Supervisor</v>
          </cell>
          <cell r="K444" t="str">
            <v>FAS</v>
          </cell>
          <cell r="L444" t="str">
            <v>PROD (Production Department)</v>
          </cell>
          <cell r="M444" t="str">
            <v>Section 3</v>
          </cell>
          <cell r="N444" t="str">
            <v>Daihatsu Final</v>
          </cell>
          <cell r="O444" t="str">
            <v>N/A</v>
          </cell>
          <cell r="P444" t="str">
            <v>B</v>
          </cell>
          <cell r="Q444" t="str">
            <v>LIPA MALAPIT</v>
          </cell>
          <cell r="R444" t="str">
            <v>NS</v>
          </cell>
          <cell r="S444" t="str">
            <v>8:00 - 5:00</v>
          </cell>
          <cell r="T444" t="str">
            <v>Permanent</v>
          </cell>
        </row>
        <row r="445">
          <cell r="A445" t="str">
            <v>14-01055</v>
          </cell>
          <cell r="B445" t="str">
            <v>Balita, Mary Rose M.</v>
          </cell>
          <cell r="C445" t="str">
            <v>F</v>
          </cell>
          <cell r="D445">
            <v>2014</v>
          </cell>
          <cell r="E445">
            <v>1</v>
          </cell>
          <cell r="F445">
            <v>2</v>
          </cell>
          <cell r="G445">
            <v>1</v>
          </cell>
          <cell r="J445" t="str">
            <v>Associate</v>
          </cell>
          <cell r="K445" t="str">
            <v>FAS</v>
          </cell>
          <cell r="L445" t="str">
            <v>QA (Quality Assurance Department)</v>
          </cell>
          <cell r="M445" t="str">
            <v>Quality Assurance</v>
          </cell>
          <cell r="N445" t="str">
            <v>QA-Initial (Mass Pro)</v>
          </cell>
          <cell r="O445" t="str">
            <v>N/A</v>
          </cell>
          <cell r="P445" t="str">
            <v>A</v>
          </cell>
          <cell r="Q445" t="str">
            <v>SAN PABLO VIA LIPA</v>
          </cell>
          <cell r="R445" t="str">
            <v>DS</v>
          </cell>
          <cell r="S445" t="str">
            <v>8:00 - 5:00</v>
          </cell>
          <cell r="T445" t="str">
            <v>Permanent</v>
          </cell>
        </row>
        <row r="446">
          <cell r="A446" t="str">
            <v>14-01060</v>
          </cell>
          <cell r="B446" t="str">
            <v>Barbosa, Michelle F.</v>
          </cell>
          <cell r="C446" t="str">
            <v>F</v>
          </cell>
          <cell r="D446">
            <v>2014</v>
          </cell>
          <cell r="E446">
            <v>1</v>
          </cell>
          <cell r="F446">
            <v>2</v>
          </cell>
          <cell r="G446">
            <v>1</v>
          </cell>
          <cell r="J446" t="str">
            <v>Junior Staff</v>
          </cell>
          <cell r="K446" t="str">
            <v>FAS</v>
          </cell>
          <cell r="L446" t="str">
            <v>PROD (Production Department)</v>
          </cell>
          <cell r="M446" t="str">
            <v>Section 2</v>
          </cell>
          <cell r="N446" t="str">
            <v>Toyota Final</v>
          </cell>
          <cell r="O446" t="str">
            <v>N/A</v>
          </cell>
          <cell r="P446" t="str">
            <v>A</v>
          </cell>
          <cell r="Q446" t="str">
            <v>LIPA MALAPIT</v>
          </cell>
          <cell r="R446" t="str">
            <v>DS</v>
          </cell>
          <cell r="S446" t="str">
            <v>8:00 - 5:00</v>
          </cell>
          <cell r="T446" t="str">
            <v>Permanent</v>
          </cell>
        </row>
        <row r="447">
          <cell r="A447" t="str">
            <v>14-01061</v>
          </cell>
          <cell r="B447" t="str">
            <v>Jareño, Wendy B.</v>
          </cell>
          <cell r="C447" t="str">
            <v>F</v>
          </cell>
          <cell r="D447">
            <v>2014</v>
          </cell>
          <cell r="E447">
            <v>1</v>
          </cell>
          <cell r="F447">
            <v>2</v>
          </cell>
          <cell r="G447">
            <v>1</v>
          </cell>
          <cell r="J447" t="str">
            <v>Associate</v>
          </cell>
          <cell r="K447" t="str">
            <v>FAS</v>
          </cell>
          <cell r="L447" t="str">
            <v>PROD (Production Department)</v>
          </cell>
          <cell r="M447" t="str">
            <v>Section 2</v>
          </cell>
          <cell r="N447" t="str">
            <v>Mazda J12 Initial</v>
          </cell>
          <cell r="O447" t="str">
            <v>N/A</v>
          </cell>
          <cell r="P447" t="str">
            <v>A</v>
          </cell>
          <cell r="Q447" t="str">
            <v>IBAAN</v>
          </cell>
          <cell r="R447" t="str">
            <v>ADS</v>
          </cell>
          <cell r="S447" t="str">
            <v>8:00 - 5:00</v>
          </cell>
          <cell r="T447" t="str">
            <v>Permanent</v>
          </cell>
        </row>
        <row r="448">
          <cell r="A448" t="str">
            <v>14-01065</v>
          </cell>
          <cell r="B448" t="str">
            <v>Barte, Rica P.</v>
          </cell>
          <cell r="C448" t="str">
            <v>F</v>
          </cell>
          <cell r="D448">
            <v>2014</v>
          </cell>
          <cell r="E448">
            <v>1</v>
          </cell>
          <cell r="F448">
            <v>2</v>
          </cell>
          <cell r="G448">
            <v>1</v>
          </cell>
          <cell r="J448" t="str">
            <v>Staff</v>
          </cell>
          <cell r="K448" t="str">
            <v>FAS</v>
          </cell>
          <cell r="L448" t="str">
            <v>QA (Quality Assurance Department)</v>
          </cell>
          <cell r="M448" t="str">
            <v>Quality Control</v>
          </cell>
          <cell r="N448" t="str">
            <v>QC-Improvement</v>
          </cell>
          <cell r="O448" t="str">
            <v>N/A</v>
          </cell>
          <cell r="P448" t="str">
            <v>B</v>
          </cell>
          <cell r="Q448" t="str">
            <v>STA. TERESITA</v>
          </cell>
          <cell r="R448" t="str">
            <v>DS</v>
          </cell>
          <cell r="S448" t="str">
            <v>8:00 - 5:00</v>
          </cell>
          <cell r="T448" t="str">
            <v>Permanent</v>
          </cell>
        </row>
        <row r="449">
          <cell r="A449" t="str">
            <v>14-01066</v>
          </cell>
          <cell r="B449" t="str">
            <v>Bathan, Chona D.</v>
          </cell>
          <cell r="C449" t="str">
            <v>F</v>
          </cell>
          <cell r="D449">
            <v>2014</v>
          </cell>
          <cell r="E449">
            <v>1</v>
          </cell>
          <cell r="F449">
            <v>2</v>
          </cell>
          <cell r="G449">
            <v>1</v>
          </cell>
          <cell r="J449" t="str">
            <v>Associate</v>
          </cell>
          <cell r="K449" t="str">
            <v>FAS</v>
          </cell>
          <cell r="L449" t="str">
            <v>PROD (Production Department)</v>
          </cell>
          <cell r="M449" t="str">
            <v>Section 1</v>
          </cell>
          <cell r="N449" t="str">
            <v>Suzuki Final</v>
          </cell>
          <cell r="O449" t="str">
            <v>N/A</v>
          </cell>
          <cell r="P449" t="str">
            <v>A</v>
          </cell>
          <cell r="Q449" t="str">
            <v>STO. TOMAS MALAPIT</v>
          </cell>
          <cell r="R449" t="str">
            <v>NS</v>
          </cell>
          <cell r="S449" t="str">
            <v>8:00 - 5:00</v>
          </cell>
          <cell r="T449" t="str">
            <v>Permanent</v>
          </cell>
        </row>
        <row r="450">
          <cell r="A450" t="str">
            <v>14-01073</v>
          </cell>
          <cell r="B450" t="str">
            <v>Belo, Eunice D.</v>
          </cell>
          <cell r="C450" t="str">
            <v>F</v>
          </cell>
          <cell r="D450">
            <v>2014</v>
          </cell>
          <cell r="E450">
            <v>1</v>
          </cell>
          <cell r="F450">
            <v>2</v>
          </cell>
          <cell r="G450">
            <v>1</v>
          </cell>
          <cell r="J450" t="str">
            <v>Junior Staff</v>
          </cell>
          <cell r="K450" t="str">
            <v>FAS</v>
          </cell>
          <cell r="L450" t="str">
            <v>PROD (Production Department)</v>
          </cell>
          <cell r="M450" t="str">
            <v>Section 5</v>
          </cell>
          <cell r="N450" t="str">
            <v>Honda Final</v>
          </cell>
          <cell r="O450" t="str">
            <v>N/A</v>
          </cell>
          <cell r="P450" t="str">
            <v>B</v>
          </cell>
          <cell r="Q450" t="str">
            <v>STO. TOMAS MALAPIT</v>
          </cell>
          <cell r="R450" t="str">
            <v>DS</v>
          </cell>
          <cell r="S450" t="str">
            <v>8:00 - 5:00</v>
          </cell>
          <cell r="T450" t="str">
            <v>Permanent</v>
          </cell>
        </row>
        <row r="451">
          <cell r="A451" t="str">
            <v>14-01074</v>
          </cell>
          <cell r="B451" t="str">
            <v>Benedicto, Dorothy A.</v>
          </cell>
          <cell r="C451" t="str">
            <v>F</v>
          </cell>
          <cell r="D451">
            <v>2014</v>
          </cell>
          <cell r="E451">
            <v>1</v>
          </cell>
          <cell r="F451">
            <v>2</v>
          </cell>
          <cell r="G451">
            <v>1</v>
          </cell>
          <cell r="J451" t="str">
            <v>Junior Staff</v>
          </cell>
          <cell r="K451" t="str">
            <v>FAS</v>
          </cell>
          <cell r="L451" t="str">
            <v>PROD (Production Department)</v>
          </cell>
          <cell r="M451" t="str">
            <v>Section 3</v>
          </cell>
          <cell r="N451" t="str">
            <v>Daihatsu Final</v>
          </cell>
          <cell r="O451" t="str">
            <v>N/A</v>
          </cell>
          <cell r="P451" t="str">
            <v>B</v>
          </cell>
          <cell r="Q451" t="str">
            <v>STO. TOMAS MALAPIT</v>
          </cell>
          <cell r="R451" t="str">
            <v>DS</v>
          </cell>
          <cell r="S451" t="str">
            <v>8:00 - 5:00</v>
          </cell>
          <cell r="T451" t="str">
            <v>Permanent</v>
          </cell>
        </row>
        <row r="452">
          <cell r="A452" t="str">
            <v>14-01077</v>
          </cell>
          <cell r="B452" t="str">
            <v>Benegas, Eduardo Jr. P.</v>
          </cell>
          <cell r="C452" t="str">
            <v>M</v>
          </cell>
          <cell r="D452">
            <v>2014</v>
          </cell>
          <cell r="E452">
            <v>1</v>
          </cell>
          <cell r="F452">
            <v>2</v>
          </cell>
          <cell r="G452">
            <v>1</v>
          </cell>
          <cell r="J452" t="str">
            <v>Associate</v>
          </cell>
          <cell r="K452" t="str">
            <v>FAS</v>
          </cell>
          <cell r="L452" t="str">
            <v>PMD (Production Management Department)</v>
          </cell>
          <cell r="M452" t="str">
            <v>Production Control</v>
          </cell>
          <cell r="N452" t="str">
            <v>FG Preparation</v>
          </cell>
          <cell r="O452" t="str">
            <v>N/A</v>
          </cell>
          <cell r="P452" t="str">
            <v>B</v>
          </cell>
          <cell r="Q452" t="str">
            <v>SAN PABLO VIA TOMAS</v>
          </cell>
          <cell r="R452" t="str">
            <v>NS</v>
          </cell>
          <cell r="S452" t="str">
            <v>8:00 - 5:00</v>
          </cell>
          <cell r="T452" t="str">
            <v>Permanent</v>
          </cell>
        </row>
        <row r="453">
          <cell r="A453" t="str">
            <v>14-01079</v>
          </cell>
          <cell r="B453" t="str">
            <v>Mendoza, Marife B.</v>
          </cell>
          <cell r="C453" t="str">
            <v>F</v>
          </cell>
          <cell r="D453">
            <v>2014</v>
          </cell>
          <cell r="E453">
            <v>1</v>
          </cell>
          <cell r="F453">
            <v>2</v>
          </cell>
          <cell r="G453">
            <v>1</v>
          </cell>
          <cell r="J453" t="str">
            <v>Junior Staff</v>
          </cell>
          <cell r="K453" t="str">
            <v>FAS</v>
          </cell>
          <cell r="L453" t="str">
            <v>QA (Quality Assurance Department)</v>
          </cell>
          <cell r="M453" t="str">
            <v>Quality Assurance</v>
          </cell>
          <cell r="N453" t="str">
            <v>QA-Final (Mass Pro)</v>
          </cell>
          <cell r="O453" t="str">
            <v>N/A</v>
          </cell>
          <cell r="P453" t="str">
            <v>A</v>
          </cell>
          <cell r="Q453" t="str">
            <v>ROSARIO</v>
          </cell>
          <cell r="R453" t="str">
            <v>NS</v>
          </cell>
          <cell r="S453" t="str">
            <v>8:00 - 5:00</v>
          </cell>
          <cell r="T453" t="str">
            <v>Permanent</v>
          </cell>
        </row>
        <row r="454">
          <cell r="A454" t="str">
            <v>14-01080</v>
          </cell>
          <cell r="B454" t="str">
            <v>Besena, Charlien V.</v>
          </cell>
          <cell r="C454" t="str">
            <v>F</v>
          </cell>
          <cell r="D454">
            <v>2014</v>
          </cell>
          <cell r="E454">
            <v>1</v>
          </cell>
          <cell r="F454">
            <v>2</v>
          </cell>
          <cell r="G454">
            <v>1</v>
          </cell>
          <cell r="J454" t="str">
            <v>Staff</v>
          </cell>
          <cell r="K454" t="str">
            <v>FAS</v>
          </cell>
          <cell r="L454" t="str">
            <v>PROD (Production Department)</v>
          </cell>
          <cell r="M454" t="str">
            <v>Section 2</v>
          </cell>
          <cell r="N454" t="str">
            <v>Mazda Merge Final</v>
          </cell>
          <cell r="O454" t="str">
            <v>N/A</v>
          </cell>
          <cell r="P454" t="str">
            <v>A</v>
          </cell>
          <cell r="Q454" t="str">
            <v>LIPA MALAYO</v>
          </cell>
          <cell r="R454" t="str">
            <v>DS</v>
          </cell>
          <cell r="S454" t="str">
            <v>8:00 - 5:00</v>
          </cell>
          <cell r="T454" t="str">
            <v>Permanent</v>
          </cell>
        </row>
        <row r="455">
          <cell r="A455" t="str">
            <v>14-01083</v>
          </cell>
          <cell r="B455" t="str">
            <v>Biscocho, Jenna Ross G.</v>
          </cell>
          <cell r="C455" t="str">
            <v>F</v>
          </cell>
          <cell r="D455">
            <v>2014</v>
          </cell>
          <cell r="E455">
            <v>1</v>
          </cell>
          <cell r="F455">
            <v>2</v>
          </cell>
          <cell r="G455">
            <v>1</v>
          </cell>
          <cell r="J455" t="str">
            <v>Junior Staff</v>
          </cell>
          <cell r="K455" t="str">
            <v>FAS</v>
          </cell>
          <cell r="L455" t="str">
            <v>QA (Quality Assurance Department)</v>
          </cell>
          <cell r="M455" t="str">
            <v>Quality Assurance</v>
          </cell>
          <cell r="N455" t="str">
            <v>QA-Initial (Mass Pro)</v>
          </cell>
          <cell r="O455" t="str">
            <v>N/A</v>
          </cell>
          <cell r="P455" t="str">
            <v>A</v>
          </cell>
          <cell r="Q455" t="str">
            <v>PADRE GARCIA</v>
          </cell>
          <cell r="R455" t="str">
            <v>DS</v>
          </cell>
          <cell r="S455" t="str">
            <v>8:00 - 5:00</v>
          </cell>
          <cell r="T455" t="str">
            <v>Permanent</v>
          </cell>
        </row>
        <row r="456">
          <cell r="A456" t="str">
            <v>14-02138</v>
          </cell>
          <cell r="B456" t="str">
            <v>Beliran, Cherry Ann M.</v>
          </cell>
          <cell r="C456" t="str">
            <v>F</v>
          </cell>
          <cell r="D456">
            <v>2014</v>
          </cell>
          <cell r="E456">
            <v>9</v>
          </cell>
          <cell r="F456">
            <v>1</v>
          </cell>
          <cell r="G456">
            <v>1</v>
          </cell>
          <cell r="J456" t="str">
            <v>Junior Staff</v>
          </cell>
          <cell r="K456" t="str">
            <v>FAS</v>
          </cell>
          <cell r="L456" t="str">
            <v>PROD (Production Department)</v>
          </cell>
          <cell r="M456" t="str">
            <v>Section 6</v>
          </cell>
          <cell r="N456" t="str">
            <v>PPET Final</v>
          </cell>
          <cell r="O456" t="str">
            <v>N/A</v>
          </cell>
          <cell r="P456" t="str">
            <v>B</v>
          </cell>
          <cell r="Q456" t="str">
            <v>LIPA MALAPIT</v>
          </cell>
          <cell r="R456" t="str">
            <v>DS</v>
          </cell>
          <cell r="S456" t="str">
            <v>8:00 - 5:00</v>
          </cell>
          <cell r="T456" t="str">
            <v>Permanent</v>
          </cell>
        </row>
        <row r="457">
          <cell r="A457" t="str">
            <v>14-01086</v>
          </cell>
          <cell r="B457" t="str">
            <v>Bolahan, Mariel L.</v>
          </cell>
          <cell r="C457" t="str">
            <v>F</v>
          </cell>
          <cell r="D457">
            <v>2014</v>
          </cell>
          <cell r="E457">
            <v>1</v>
          </cell>
          <cell r="F457">
            <v>2</v>
          </cell>
          <cell r="G457">
            <v>1</v>
          </cell>
          <cell r="J457" t="str">
            <v>Junior Staff</v>
          </cell>
          <cell r="K457" t="str">
            <v>FAS</v>
          </cell>
          <cell r="L457" t="str">
            <v>QA (Quality Assurance Department)</v>
          </cell>
          <cell r="M457" t="str">
            <v>Quality Control</v>
          </cell>
          <cell r="N457" t="str">
            <v>QC Dock Audit</v>
          </cell>
          <cell r="O457" t="str">
            <v>N/A</v>
          </cell>
          <cell r="P457" t="str">
            <v>B</v>
          </cell>
          <cell r="Q457" t="str">
            <v>SAN PABLO VIA LIPA</v>
          </cell>
          <cell r="R457" t="str">
            <v>NS</v>
          </cell>
          <cell r="S457" t="str">
            <v>8:00 - 5:00</v>
          </cell>
          <cell r="T457" t="str">
            <v>Permanent</v>
          </cell>
        </row>
        <row r="458">
          <cell r="A458" t="str">
            <v>14-01087</v>
          </cell>
          <cell r="B458" t="str">
            <v>Bolea, Jennifer A.</v>
          </cell>
          <cell r="C458" t="str">
            <v>F</v>
          </cell>
          <cell r="D458">
            <v>2014</v>
          </cell>
          <cell r="E458">
            <v>1</v>
          </cell>
          <cell r="F458">
            <v>2</v>
          </cell>
          <cell r="G458">
            <v>1</v>
          </cell>
          <cell r="J458" t="str">
            <v>Associate</v>
          </cell>
          <cell r="K458" t="str">
            <v>FAS</v>
          </cell>
          <cell r="L458" t="str">
            <v>PROD (Production Department)</v>
          </cell>
          <cell r="M458" t="str">
            <v>Section 1</v>
          </cell>
          <cell r="N458" t="str">
            <v>Suzuki Final</v>
          </cell>
          <cell r="O458" t="str">
            <v>N/A</v>
          </cell>
          <cell r="P458" t="str">
            <v>A</v>
          </cell>
          <cell r="Q458" t="str">
            <v>ROSARIO</v>
          </cell>
          <cell r="R458" t="str">
            <v>NS</v>
          </cell>
          <cell r="S458" t="str">
            <v>8:00 - 5:00</v>
          </cell>
          <cell r="T458" t="str">
            <v>Permanent</v>
          </cell>
        </row>
        <row r="459">
          <cell r="A459" t="str">
            <v>14-01089</v>
          </cell>
          <cell r="B459" t="str">
            <v>Bonifacio, Marites V.</v>
          </cell>
          <cell r="C459" t="str">
            <v>F</v>
          </cell>
          <cell r="D459">
            <v>2014</v>
          </cell>
          <cell r="E459">
            <v>1</v>
          </cell>
          <cell r="F459">
            <v>2</v>
          </cell>
          <cell r="G459">
            <v>1</v>
          </cell>
          <cell r="J459" t="str">
            <v>Associate</v>
          </cell>
          <cell r="K459" t="str">
            <v>FAS</v>
          </cell>
          <cell r="L459" t="str">
            <v>PROD (Production Department)</v>
          </cell>
          <cell r="M459" t="str">
            <v>Section 5</v>
          </cell>
          <cell r="N459" t="str">
            <v>Honda Final</v>
          </cell>
          <cell r="O459" t="str">
            <v>N/A</v>
          </cell>
          <cell r="P459" t="str">
            <v>B</v>
          </cell>
          <cell r="Q459" t="str">
            <v>LIPA MALAPIT</v>
          </cell>
          <cell r="R459" t="str">
            <v>DS</v>
          </cell>
          <cell r="S459" t="str">
            <v>8:00 - 5:00</v>
          </cell>
          <cell r="T459" t="str">
            <v>Permanent</v>
          </cell>
        </row>
        <row r="460">
          <cell r="A460" t="str">
            <v>14-01092</v>
          </cell>
          <cell r="B460" t="str">
            <v>Ramos, Cherry Ann B.</v>
          </cell>
          <cell r="C460" t="str">
            <v>F</v>
          </cell>
          <cell r="D460">
            <v>2014</v>
          </cell>
          <cell r="E460">
            <v>1</v>
          </cell>
          <cell r="F460">
            <v>2</v>
          </cell>
          <cell r="G460">
            <v>1</v>
          </cell>
          <cell r="J460" t="str">
            <v>Staff</v>
          </cell>
          <cell r="K460" t="str">
            <v>FAS</v>
          </cell>
          <cell r="L460" t="str">
            <v>PROD (Production Department)</v>
          </cell>
          <cell r="M460" t="str">
            <v>Section 1</v>
          </cell>
          <cell r="N460" t="str">
            <v>Suzuki Final</v>
          </cell>
          <cell r="O460" t="str">
            <v>N/A</v>
          </cell>
          <cell r="P460" t="str">
            <v>A</v>
          </cell>
          <cell r="Q460" t="str">
            <v>LIPA MALAPIT</v>
          </cell>
          <cell r="R460" t="str">
            <v>DS</v>
          </cell>
          <cell r="S460" t="str">
            <v>8:00 - 5:00</v>
          </cell>
          <cell r="T460" t="str">
            <v>Permanent</v>
          </cell>
        </row>
        <row r="461">
          <cell r="A461" t="str">
            <v>14-02140</v>
          </cell>
          <cell r="B461" t="str">
            <v>Llanes, Keselyn M.</v>
          </cell>
          <cell r="C461" t="str">
            <v>F</v>
          </cell>
          <cell r="D461">
            <v>2014</v>
          </cell>
          <cell r="E461">
            <v>9</v>
          </cell>
          <cell r="F461">
            <v>1</v>
          </cell>
          <cell r="G461">
            <v>1</v>
          </cell>
          <cell r="J461" t="str">
            <v>Junior Staff</v>
          </cell>
          <cell r="K461" t="str">
            <v>FAS</v>
          </cell>
          <cell r="L461" t="str">
            <v>PROD (Production Department)</v>
          </cell>
          <cell r="M461" t="str">
            <v>Section 6</v>
          </cell>
          <cell r="N461" t="str">
            <v>PPET Final</v>
          </cell>
          <cell r="O461" t="str">
            <v>N/A</v>
          </cell>
          <cell r="P461" t="str">
            <v>B</v>
          </cell>
          <cell r="Q461" t="str">
            <v>LIPA MALAPIT</v>
          </cell>
          <cell r="R461" t="str">
            <v>DS</v>
          </cell>
          <cell r="S461" t="str">
            <v>8:00 - 5:00</v>
          </cell>
          <cell r="T461" t="str">
            <v>Permanent</v>
          </cell>
        </row>
        <row r="462">
          <cell r="A462" t="str">
            <v>14-01102</v>
          </cell>
          <cell r="B462" t="str">
            <v>Brucal, Lharadel H.</v>
          </cell>
          <cell r="C462" t="str">
            <v>F</v>
          </cell>
          <cell r="D462">
            <v>2014</v>
          </cell>
          <cell r="E462">
            <v>1</v>
          </cell>
          <cell r="F462">
            <v>2</v>
          </cell>
          <cell r="G462">
            <v>1</v>
          </cell>
          <cell r="J462" t="str">
            <v>Staff</v>
          </cell>
          <cell r="K462" t="str">
            <v>FAS</v>
          </cell>
          <cell r="L462" t="str">
            <v>QA (Quality Assurance Department)</v>
          </cell>
          <cell r="M462" t="str">
            <v>Quality Assurance</v>
          </cell>
          <cell r="N462" t="str">
            <v>QA-PPG</v>
          </cell>
          <cell r="O462" t="str">
            <v>N/A</v>
          </cell>
          <cell r="P462" t="str">
            <v>B</v>
          </cell>
          <cell r="Q462" t="str">
            <v>PADRE GARCIA</v>
          </cell>
          <cell r="R462" t="str">
            <v>ADS</v>
          </cell>
          <cell r="S462" t="str">
            <v>8:00 - 5:00</v>
          </cell>
          <cell r="T462" t="str">
            <v>Permanent</v>
          </cell>
        </row>
        <row r="463">
          <cell r="A463" t="str">
            <v>14-01104</v>
          </cell>
          <cell r="B463" t="str">
            <v>Buenaobra, Dancel</v>
          </cell>
          <cell r="C463" t="str">
            <v>F</v>
          </cell>
          <cell r="D463">
            <v>2014</v>
          </cell>
          <cell r="E463">
            <v>1</v>
          </cell>
          <cell r="F463">
            <v>2</v>
          </cell>
          <cell r="G463">
            <v>1</v>
          </cell>
          <cell r="J463" t="str">
            <v>Associate</v>
          </cell>
          <cell r="K463" t="str">
            <v>FAS</v>
          </cell>
          <cell r="L463" t="str">
            <v>PROD (Production Department)</v>
          </cell>
          <cell r="M463" t="str">
            <v>Section 4</v>
          </cell>
          <cell r="N463" t="str">
            <v>Subaru Final</v>
          </cell>
          <cell r="O463" t="str">
            <v>N/A</v>
          </cell>
          <cell r="P463" t="str">
            <v>B</v>
          </cell>
          <cell r="Q463" t="str">
            <v>LIPA MALAYO</v>
          </cell>
          <cell r="R463" t="str">
            <v>DS</v>
          </cell>
          <cell r="S463" t="str">
            <v>8:00 - 5:00</v>
          </cell>
          <cell r="T463" t="str">
            <v>Permanent</v>
          </cell>
        </row>
        <row r="464">
          <cell r="A464" t="str">
            <v>14-01109</v>
          </cell>
          <cell r="B464" t="str">
            <v>Bunye, Mary Ann P.</v>
          </cell>
          <cell r="C464" t="str">
            <v>F</v>
          </cell>
          <cell r="D464">
            <v>2014</v>
          </cell>
          <cell r="E464">
            <v>1</v>
          </cell>
          <cell r="F464">
            <v>2</v>
          </cell>
          <cell r="G464">
            <v>1</v>
          </cell>
          <cell r="J464" t="str">
            <v>Junior Staff</v>
          </cell>
          <cell r="K464" t="str">
            <v>FAS</v>
          </cell>
          <cell r="L464" t="str">
            <v>PROD (Production Department)</v>
          </cell>
          <cell r="M464" t="str">
            <v>Section 4</v>
          </cell>
          <cell r="N464" t="str">
            <v>Subaru Final</v>
          </cell>
          <cell r="O464" t="str">
            <v>N/A</v>
          </cell>
          <cell r="P464" t="str">
            <v>B</v>
          </cell>
          <cell r="Q464" t="str">
            <v>ROSARIO</v>
          </cell>
          <cell r="R464" t="str">
            <v>ADS</v>
          </cell>
          <cell r="S464" t="str">
            <v>8:00 - 5:00</v>
          </cell>
          <cell r="T464" t="str">
            <v>Permanent</v>
          </cell>
        </row>
        <row r="465">
          <cell r="A465" t="str">
            <v>14-01113</v>
          </cell>
          <cell r="B465" t="str">
            <v>Berongoy, Maria Noime C.</v>
          </cell>
          <cell r="C465" t="str">
            <v>F</v>
          </cell>
          <cell r="D465">
            <v>2014</v>
          </cell>
          <cell r="E465">
            <v>1</v>
          </cell>
          <cell r="F465">
            <v>2</v>
          </cell>
          <cell r="G465">
            <v>1</v>
          </cell>
          <cell r="J465" t="str">
            <v>Junior Staff</v>
          </cell>
          <cell r="K465" t="str">
            <v>FAS</v>
          </cell>
          <cell r="L465" t="str">
            <v>PROD (Production Department)</v>
          </cell>
          <cell r="M465" t="str">
            <v>Section 4</v>
          </cell>
          <cell r="N465" t="str">
            <v>Subaru Final</v>
          </cell>
          <cell r="O465" t="str">
            <v>N/A</v>
          </cell>
          <cell r="P465" t="str">
            <v>B</v>
          </cell>
          <cell r="Q465" t="str">
            <v>LIPA MALAPIT</v>
          </cell>
          <cell r="R465" t="str">
            <v>ADS</v>
          </cell>
          <cell r="S465" t="str">
            <v>8:00 - 5:00</v>
          </cell>
          <cell r="T465" t="str">
            <v>Permanent</v>
          </cell>
        </row>
        <row r="466">
          <cell r="A466" t="str">
            <v>14-01115</v>
          </cell>
          <cell r="B466" t="str">
            <v>Calingasan, Merry Grace L.</v>
          </cell>
          <cell r="C466" t="str">
            <v>F</v>
          </cell>
          <cell r="D466">
            <v>2014</v>
          </cell>
          <cell r="E466">
            <v>1</v>
          </cell>
          <cell r="F466">
            <v>2</v>
          </cell>
          <cell r="G466">
            <v>1</v>
          </cell>
          <cell r="J466" t="str">
            <v>Associate</v>
          </cell>
          <cell r="K466" t="str">
            <v>FAS</v>
          </cell>
          <cell r="L466" t="str">
            <v>PROD (Production Department)</v>
          </cell>
          <cell r="M466" t="str">
            <v>Section 5</v>
          </cell>
          <cell r="N466" t="str">
            <v>Honda Initial</v>
          </cell>
          <cell r="O466" t="str">
            <v>N/A</v>
          </cell>
          <cell r="P466" t="str">
            <v>B</v>
          </cell>
          <cell r="Q466" t="str">
            <v>PADRE GARCIA</v>
          </cell>
          <cell r="R466" t="str">
            <v>DS</v>
          </cell>
          <cell r="S466" t="str">
            <v>8:00 - 5:00</v>
          </cell>
          <cell r="T466" t="str">
            <v>Permanent</v>
          </cell>
        </row>
        <row r="467">
          <cell r="A467" t="str">
            <v>14-01116</v>
          </cell>
          <cell r="B467" t="str">
            <v>Torres, Noime C.</v>
          </cell>
          <cell r="C467" t="str">
            <v>F</v>
          </cell>
          <cell r="D467">
            <v>2014</v>
          </cell>
          <cell r="E467">
            <v>1</v>
          </cell>
          <cell r="F467">
            <v>2</v>
          </cell>
          <cell r="G467">
            <v>1</v>
          </cell>
          <cell r="J467" t="str">
            <v>Associate</v>
          </cell>
          <cell r="K467" t="str">
            <v>FAS</v>
          </cell>
          <cell r="L467" t="str">
            <v>PROD (Production Department)</v>
          </cell>
          <cell r="M467" t="str">
            <v>Section 1</v>
          </cell>
          <cell r="N467" t="str">
            <v>Suzuki Initial</v>
          </cell>
          <cell r="O467" t="str">
            <v>N/A</v>
          </cell>
          <cell r="P467" t="str">
            <v>A</v>
          </cell>
          <cell r="Q467" t="str">
            <v>STA. TERESITA</v>
          </cell>
          <cell r="R467" t="str">
            <v>DS</v>
          </cell>
          <cell r="S467" t="str">
            <v>8:00 - 5:00</v>
          </cell>
          <cell r="T467" t="str">
            <v>Permanent</v>
          </cell>
        </row>
        <row r="468">
          <cell r="A468" t="str">
            <v>14-01117</v>
          </cell>
          <cell r="B468" t="str">
            <v>Cambal, Rizalyn A.</v>
          </cell>
          <cell r="C468" t="str">
            <v>F</v>
          </cell>
          <cell r="D468">
            <v>2014</v>
          </cell>
          <cell r="E468">
            <v>1</v>
          </cell>
          <cell r="F468">
            <v>2</v>
          </cell>
          <cell r="G468">
            <v>1</v>
          </cell>
          <cell r="J468" t="str">
            <v>Junior Staff</v>
          </cell>
          <cell r="K468" t="str">
            <v>FAS</v>
          </cell>
          <cell r="L468" t="str">
            <v>PROD (Production Department)</v>
          </cell>
          <cell r="M468" t="str">
            <v>Section 5</v>
          </cell>
          <cell r="N468" t="str">
            <v>Honda Initial</v>
          </cell>
          <cell r="O468" t="str">
            <v>N/A</v>
          </cell>
          <cell r="P468" t="str">
            <v>B</v>
          </cell>
          <cell r="Q468" t="str">
            <v>ROSARIO</v>
          </cell>
          <cell r="R468" t="str">
            <v>DS</v>
          </cell>
          <cell r="S468" t="str">
            <v>8:00 - 5:00</v>
          </cell>
          <cell r="T468" t="str">
            <v>Permanent</v>
          </cell>
        </row>
        <row r="469">
          <cell r="A469" t="str">
            <v>14-02141</v>
          </cell>
          <cell r="B469" t="str">
            <v>Morales, Ressilyn R.</v>
          </cell>
          <cell r="C469" t="str">
            <v>F</v>
          </cell>
          <cell r="D469">
            <v>2014</v>
          </cell>
          <cell r="E469">
            <v>9</v>
          </cell>
          <cell r="F469">
            <v>1</v>
          </cell>
          <cell r="G469">
            <v>1</v>
          </cell>
          <cell r="J469" t="str">
            <v>Junior Staff</v>
          </cell>
          <cell r="K469" t="str">
            <v>FAS</v>
          </cell>
          <cell r="L469" t="str">
            <v>PROD (Production Department)</v>
          </cell>
          <cell r="M469" t="str">
            <v>Section 6</v>
          </cell>
          <cell r="N469" t="str">
            <v>PPET Final</v>
          </cell>
          <cell r="O469" t="str">
            <v>N/A</v>
          </cell>
          <cell r="P469" t="str">
            <v>B</v>
          </cell>
          <cell r="Q469" t="str">
            <v>PADRE GARCIA</v>
          </cell>
          <cell r="R469" t="str">
            <v>DS</v>
          </cell>
          <cell r="S469" t="str">
            <v>8:00 - 5:00</v>
          </cell>
          <cell r="T469" t="str">
            <v>Permanent</v>
          </cell>
        </row>
        <row r="470">
          <cell r="A470" t="str">
            <v>14-01121</v>
          </cell>
          <cell r="B470" t="str">
            <v>Sarol, Mikaela C.</v>
          </cell>
          <cell r="C470" t="str">
            <v>F</v>
          </cell>
          <cell r="D470">
            <v>2014</v>
          </cell>
          <cell r="E470">
            <v>1</v>
          </cell>
          <cell r="F470">
            <v>2</v>
          </cell>
          <cell r="G470">
            <v>1</v>
          </cell>
          <cell r="J470" t="str">
            <v>Staff</v>
          </cell>
          <cell r="K470" t="str">
            <v>FAS</v>
          </cell>
          <cell r="L470" t="str">
            <v>QA (Quality Assurance Department)</v>
          </cell>
          <cell r="M470" t="str">
            <v>Quality Assurance</v>
          </cell>
          <cell r="N470" t="str">
            <v>QA-Final (Mass Pro)</v>
          </cell>
          <cell r="O470" t="str">
            <v>N/A</v>
          </cell>
          <cell r="P470" t="str">
            <v>A</v>
          </cell>
          <cell r="Q470" t="str">
            <v>STA. TERESITA</v>
          </cell>
          <cell r="R470" t="str">
            <v>NS</v>
          </cell>
          <cell r="S470" t="str">
            <v>8:00 - 5:00</v>
          </cell>
          <cell r="T470" t="str">
            <v>Permanent</v>
          </cell>
        </row>
        <row r="471">
          <cell r="A471" t="str">
            <v>14-01122</v>
          </cell>
          <cell r="B471" t="str">
            <v>Capistrano, Ginalyn M.</v>
          </cell>
          <cell r="C471" t="str">
            <v>F</v>
          </cell>
          <cell r="D471">
            <v>2014</v>
          </cell>
          <cell r="E471">
            <v>1</v>
          </cell>
          <cell r="F471">
            <v>2</v>
          </cell>
          <cell r="G471">
            <v>1</v>
          </cell>
          <cell r="J471" t="str">
            <v>Junior Staff</v>
          </cell>
          <cell r="K471" t="str">
            <v>FAS</v>
          </cell>
          <cell r="L471" t="str">
            <v>PROD (Production Department)</v>
          </cell>
          <cell r="M471" t="str">
            <v>Section 1</v>
          </cell>
          <cell r="N471" t="str">
            <v>Suzuki Final</v>
          </cell>
          <cell r="O471" t="str">
            <v>N/A</v>
          </cell>
          <cell r="P471" t="str">
            <v>A</v>
          </cell>
          <cell r="Q471" t="str">
            <v>STA. TERESITA</v>
          </cell>
          <cell r="R471" t="str">
            <v>DS</v>
          </cell>
          <cell r="S471" t="str">
            <v>8:00 - 5:00</v>
          </cell>
          <cell r="T471" t="str">
            <v>Permanent</v>
          </cell>
        </row>
        <row r="472">
          <cell r="A472" t="str">
            <v>14-01123</v>
          </cell>
          <cell r="B472" t="str">
            <v>Capistrano, Rosemarie C.</v>
          </cell>
          <cell r="C472" t="str">
            <v>F</v>
          </cell>
          <cell r="D472">
            <v>2014</v>
          </cell>
          <cell r="E472">
            <v>1</v>
          </cell>
          <cell r="F472">
            <v>2</v>
          </cell>
          <cell r="G472">
            <v>1</v>
          </cell>
          <cell r="J472" t="str">
            <v>Junior Staff</v>
          </cell>
          <cell r="K472" t="str">
            <v>FAS</v>
          </cell>
          <cell r="L472" t="str">
            <v>PROD (Production Department)</v>
          </cell>
          <cell r="M472" t="str">
            <v>Section 5</v>
          </cell>
          <cell r="N472" t="str">
            <v>Honda Final</v>
          </cell>
          <cell r="O472" t="str">
            <v>N/A</v>
          </cell>
          <cell r="P472" t="str">
            <v>B</v>
          </cell>
          <cell r="Q472" t="str">
            <v>ROSARIO</v>
          </cell>
          <cell r="R472" t="str">
            <v>NS</v>
          </cell>
          <cell r="S472" t="str">
            <v>8:00 - 5:00</v>
          </cell>
          <cell r="T472" t="str">
            <v>Permanent</v>
          </cell>
        </row>
        <row r="473">
          <cell r="A473" t="str">
            <v>14-01124</v>
          </cell>
          <cell r="B473" t="str">
            <v>Carachea, May L.</v>
          </cell>
          <cell r="C473" t="str">
            <v>F</v>
          </cell>
          <cell r="D473">
            <v>2014</v>
          </cell>
          <cell r="E473">
            <v>1</v>
          </cell>
          <cell r="F473">
            <v>2</v>
          </cell>
          <cell r="G473">
            <v>1</v>
          </cell>
          <cell r="J473" t="str">
            <v>Associate</v>
          </cell>
          <cell r="K473" t="str">
            <v>FAS</v>
          </cell>
          <cell r="L473" t="str">
            <v>PROD (Production Department)</v>
          </cell>
          <cell r="M473" t="str">
            <v>Section 2</v>
          </cell>
          <cell r="N473" t="str">
            <v>Mazda Merge Final</v>
          </cell>
          <cell r="O473" t="str">
            <v>N/A</v>
          </cell>
          <cell r="P473" t="str">
            <v>A</v>
          </cell>
          <cell r="Q473" t="str">
            <v>LIPA MALAPIT</v>
          </cell>
          <cell r="R473" t="str">
            <v>NS</v>
          </cell>
          <cell r="S473" t="str">
            <v>8:00 - 5:00</v>
          </cell>
          <cell r="T473" t="str">
            <v>Permanent</v>
          </cell>
        </row>
        <row r="474">
          <cell r="A474" t="str">
            <v>14-01126</v>
          </cell>
          <cell r="B474" t="str">
            <v>Care, Anna Irish B.</v>
          </cell>
          <cell r="C474" t="str">
            <v>F</v>
          </cell>
          <cell r="D474">
            <v>2014</v>
          </cell>
          <cell r="E474">
            <v>1</v>
          </cell>
          <cell r="F474">
            <v>2</v>
          </cell>
          <cell r="G474">
            <v>1</v>
          </cell>
          <cell r="J474" t="str">
            <v>Staff</v>
          </cell>
          <cell r="K474" t="str">
            <v>FAS</v>
          </cell>
          <cell r="L474" t="str">
            <v>PROD (Production Department)</v>
          </cell>
          <cell r="M474" t="str">
            <v>Section 1</v>
          </cell>
          <cell r="N474" t="str">
            <v>Suzuki Final</v>
          </cell>
          <cell r="O474" t="str">
            <v>N/A</v>
          </cell>
          <cell r="P474" t="str">
            <v>A</v>
          </cell>
          <cell r="Q474" t="str">
            <v>STO. TOMAS MALAYO</v>
          </cell>
          <cell r="R474" t="str">
            <v>NS</v>
          </cell>
          <cell r="S474" t="str">
            <v>8:00 - 5:00</v>
          </cell>
          <cell r="T474" t="str">
            <v>Permanent</v>
          </cell>
        </row>
        <row r="475">
          <cell r="A475" t="str">
            <v>14-01128</v>
          </cell>
          <cell r="B475" t="str">
            <v>Caringal, Carissa D.</v>
          </cell>
          <cell r="C475" t="str">
            <v>F</v>
          </cell>
          <cell r="D475">
            <v>2014</v>
          </cell>
          <cell r="E475">
            <v>1</v>
          </cell>
          <cell r="F475">
            <v>2</v>
          </cell>
          <cell r="G475">
            <v>1</v>
          </cell>
          <cell r="J475" t="str">
            <v>Staff</v>
          </cell>
          <cell r="K475" t="str">
            <v>FAS</v>
          </cell>
          <cell r="L475" t="str">
            <v>PDC (Production Design Center)</v>
          </cell>
          <cell r="M475" t="str">
            <v>Production Design Center</v>
          </cell>
          <cell r="N475" t="str">
            <v>Production Design Center</v>
          </cell>
          <cell r="O475" t="str">
            <v>N/A</v>
          </cell>
          <cell r="P475" t="str">
            <v>B</v>
          </cell>
          <cell r="Q475" t="str">
            <v>LIPA MALAPIT</v>
          </cell>
          <cell r="R475" t="str">
            <v>NS</v>
          </cell>
          <cell r="S475" t="str">
            <v>8:00 - 5:00</v>
          </cell>
          <cell r="T475" t="str">
            <v>Permanent</v>
          </cell>
        </row>
        <row r="476">
          <cell r="A476" t="str">
            <v>14-01130</v>
          </cell>
          <cell r="B476" t="str">
            <v>Carmona, Rose Ann G.</v>
          </cell>
          <cell r="C476" t="str">
            <v>F</v>
          </cell>
          <cell r="D476">
            <v>2014</v>
          </cell>
          <cell r="E476">
            <v>1</v>
          </cell>
          <cell r="F476">
            <v>2</v>
          </cell>
          <cell r="G476">
            <v>1</v>
          </cell>
          <cell r="J476" t="str">
            <v>Staff</v>
          </cell>
          <cell r="K476" t="str">
            <v>FAS</v>
          </cell>
          <cell r="L476" t="str">
            <v>QA (Quality Assurance Department)</v>
          </cell>
          <cell r="M476" t="str">
            <v>Quality Assurance</v>
          </cell>
          <cell r="N476" t="str">
            <v>QA-Initial (Mass Pro)</v>
          </cell>
          <cell r="O476" t="str">
            <v>N/A</v>
          </cell>
          <cell r="P476" t="str">
            <v>A</v>
          </cell>
          <cell r="Q476" t="str">
            <v>ROSARIO</v>
          </cell>
          <cell r="R476" t="str">
            <v>NS</v>
          </cell>
          <cell r="S476" t="str">
            <v>8:00 - 5:00</v>
          </cell>
          <cell r="T476" t="str">
            <v>Permanent</v>
          </cell>
        </row>
        <row r="477">
          <cell r="A477" t="str">
            <v>14-02166</v>
          </cell>
          <cell r="B477" t="str">
            <v>Icaro, Melissa S.</v>
          </cell>
          <cell r="C477" t="str">
            <v>F</v>
          </cell>
          <cell r="D477">
            <v>2014</v>
          </cell>
          <cell r="E477">
            <v>9</v>
          </cell>
          <cell r="F477">
            <v>1</v>
          </cell>
          <cell r="G477">
            <v>1</v>
          </cell>
          <cell r="J477" t="str">
            <v>Associate</v>
          </cell>
          <cell r="K477" t="str">
            <v>FAS</v>
          </cell>
          <cell r="L477" t="str">
            <v>PROD (Production Department)</v>
          </cell>
          <cell r="M477" t="str">
            <v>Section 6</v>
          </cell>
          <cell r="N477" t="str">
            <v>PPET Final</v>
          </cell>
          <cell r="O477" t="str">
            <v>N/A</v>
          </cell>
          <cell r="P477" t="str">
            <v>B</v>
          </cell>
          <cell r="Q477" t="str">
            <v>LIPA MALAYO</v>
          </cell>
          <cell r="R477" t="str">
            <v>DS</v>
          </cell>
          <cell r="S477" t="str">
            <v>8:00 - 5:00</v>
          </cell>
          <cell r="T477" t="str">
            <v>Permanent</v>
          </cell>
        </row>
        <row r="478">
          <cell r="A478" t="str">
            <v>14-02172</v>
          </cell>
          <cell r="B478" t="str">
            <v>Festijo, Bleecy S.</v>
          </cell>
          <cell r="C478" t="str">
            <v>F</v>
          </cell>
          <cell r="D478">
            <v>2014</v>
          </cell>
          <cell r="E478">
            <v>9</v>
          </cell>
          <cell r="F478">
            <v>1</v>
          </cell>
          <cell r="G478">
            <v>1</v>
          </cell>
          <cell r="J478" t="str">
            <v>Junior Staff</v>
          </cell>
          <cell r="K478" t="str">
            <v>FAS</v>
          </cell>
          <cell r="L478" t="str">
            <v>PROD (Production Department)</v>
          </cell>
          <cell r="M478" t="str">
            <v>Section 6</v>
          </cell>
          <cell r="N478" t="str">
            <v>PPET Final</v>
          </cell>
          <cell r="O478" t="str">
            <v>N/A</v>
          </cell>
          <cell r="P478" t="str">
            <v>B</v>
          </cell>
          <cell r="Q478" t="str">
            <v>LIPA MALAPIT</v>
          </cell>
          <cell r="R478" t="str">
            <v>NS</v>
          </cell>
          <cell r="S478" t="str">
            <v>8:00 - 5:00</v>
          </cell>
          <cell r="T478" t="str">
            <v>Permanent</v>
          </cell>
        </row>
        <row r="479">
          <cell r="A479" t="str">
            <v>14-02196</v>
          </cell>
          <cell r="B479" t="str">
            <v>Atienza, Shekeinah Lor F.</v>
          </cell>
          <cell r="C479" t="str">
            <v>F</v>
          </cell>
          <cell r="D479">
            <v>2014</v>
          </cell>
          <cell r="E479">
            <v>10</v>
          </cell>
          <cell r="F479">
            <v>1</v>
          </cell>
          <cell r="G479">
            <v>1</v>
          </cell>
          <cell r="J479" t="str">
            <v>Junior Staff</v>
          </cell>
          <cell r="K479" t="str">
            <v>FAS</v>
          </cell>
          <cell r="L479" t="str">
            <v>PROD (Production Department)</v>
          </cell>
          <cell r="M479" t="str">
            <v>Section 6</v>
          </cell>
          <cell r="N479" t="str">
            <v>PPET Final</v>
          </cell>
          <cell r="O479" t="str">
            <v>N/A</v>
          </cell>
          <cell r="P479" t="str">
            <v>B</v>
          </cell>
          <cell r="Q479" t="str">
            <v>LIPA MALAPIT</v>
          </cell>
          <cell r="R479" t="str">
            <v>DS</v>
          </cell>
          <cell r="S479" t="str">
            <v>8:00 - 5:00</v>
          </cell>
          <cell r="T479" t="str">
            <v>Permanent</v>
          </cell>
        </row>
        <row r="480">
          <cell r="A480" t="str">
            <v>14-02210</v>
          </cell>
          <cell r="B480" t="str">
            <v>Catipan, Jovel P.</v>
          </cell>
          <cell r="C480" t="str">
            <v>F</v>
          </cell>
          <cell r="D480">
            <v>2014</v>
          </cell>
          <cell r="E480">
            <v>10</v>
          </cell>
          <cell r="F480">
            <v>1</v>
          </cell>
          <cell r="G480">
            <v>1</v>
          </cell>
          <cell r="J480" t="str">
            <v>Associate</v>
          </cell>
          <cell r="K480" t="str">
            <v>FAS</v>
          </cell>
          <cell r="L480" t="str">
            <v>PROD (Production Department)</v>
          </cell>
          <cell r="M480" t="str">
            <v>Section 6</v>
          </cell>
          <cell r="N480" t="str">
            <v>PPET Final</v>
          </cell>
          <cell r="O480" t="str">
            <v>N/A</v>
          </cell>
          <cell r="P480" t="str">
            <v>B</v>
          </cell>
          <cell r="Q480" t="str">
            <v>PADRE GARCIA</v>
          </cell>
          <cell r="R480" t="str">
            <v>DS</v>
          </cell>
          <cell r="S480" t="str">
            <v>8:00 - 5:00</v>
          </cell>
          <cell r="T480" t="str">
            <v>Permanent</v>
          </cell>
        </row>
        <row r="481">
          <cell r="A481" t="str">
            <v>14-01138</v>
          </cell>
          <cell r="B481" t="str">
            <v>Catibog, Minerva R.</v>
          </cell>
          <cell r="C481" t="str">
            <v>F</v>
          </cell>
          <cell r="D481">
            <v>2014</v>
          </cell>
          <cell r="E481">
            <v>1</v>
          </cell>
          <cell r="F481">
            <v>2</v>
          </cell>
          <cell r="G481">
            <v>1</v>
          </cell>
          <cell r="J481" t="str">
            <v>Associate</v>
          </cell>
          <cell r="K481" t="str">
            <v>FAS</v>
          </cell>
          <cell r="L481" t="str">
            <v>PROD (Production Department)</v>
          </cell>
          <cell r="M481" t="str">
            <v>Section 1</v>
          </cell>
          <cell r="N481" t="str">
            <v>Suzuki Initial</v>
          </cell>
          <cell r="O481" t="str">
            <v>N/A</v>
          </cell>
          <cell r="P481" t="str">
            <v>A</v>
          </cell>
          <cell r="Q481" t="str">
            <v>LIPA MALAYO</v>
          </cell>
          <cell r="R481" t="str">
            <v>DS</v>
          </cell>
          <cell r="S481" t="str">
            <v>8:00 - 5:00</v>
          </cell>
          <cell r="T481" t="str">
            <v>Permanent</v>
          </cell>
        </row>
        <row r="482">
          <cell r="A482" t="str">
            <v>14-02221</v>
          </cell>
          <cell r="B482" t="str">
            <v>De Leon, Daisy M.</v>
          </cell>
          <cell r="C482" t="str">
            <v>F</v>
          </cell>
          <cell r="D482">
            <v>2014</v>
          </cell>
          <cell r="E482">
            <v>10</v>
          </cell>
          <cell r="F482">
            <v>1</v>
          </cell>
          <cell r="G482">
            <v>1</v>
          </cell>
          <cell r="J482" t="str">
            <v>Associate</v>
          </cell>
          <cell r="K482" t="str">
            <v>FAS</v>
          </cell>
          <cell r="L482" t="str">
            <v>PROD (Production Department)</v>
          </cell>
          <cell r="M482" t="str">
            <v>Section 6</v>
          </cell>
          <cell r="N482" t="str">
            <v>PPET Final</v>
          </cell>
          <cell r="O482" t="str">
            <v>N/A</v>
          </cell>
          <cell r="P482" t="str">
            <v>B</v>
          </cell>
          <cell r="Q482" t="str">
            <v>STA. TERESITA</v>
          </cell>
          <cell r="R482" t="str">
            <v>DS</v>
          </cell>
          <cell r="S482" t="str">
            <v>8:00 - 5:00</v>
          </cell>
          <cell r="T482" t="str">
            <v>Permanent</v>
          </cell>
        </row>
        <row r="483">
          <cell r="A483" t="str">
            <v>14-02230</v>
          </cell>
          <cell r="B483" t="str">
            <v>Castillo, Jackelyn D.</v>
          </cell>
          <cell r="C483" t="str">
            <v>F</v>
          </cell>
          <cell r="D483">
            <v>2014</v>
          </cell>
          <cell r="E483">
            <v>10</v>
          </cell>
          <cell r="F483">
            <v>1</v>
          </cell>
          <cell r="G483">
            <v>1</v>
          </cell>
          <cell r="J483" t="str">
            <v>Associate</v>
          </cell>
          <cell r="K483" t="str">
            <v>FAS</v>
          </cell>
          <cell r="L483" t="str">
            <v>PROD (Production Department)</v>
          </cell>
          <cell r="M483" t="str">
            <v>Section 6</v>
          </cell>
          <cell r="N483" t="str">
            <v>PPET Final</v>
          </cell>
          <cell r="O483" t="str">
            <v>N/A</v>
          </cell>
          <cell r="P483" t="str">
            <v>B</v>
          </cell>
          <cell r="Q483" t="str">
            <v>STA. TERESITA</v>
          </cell>
          <cell r="R483" t="str">
            <v>DS</v>
          </cell>
          <cell r="S483" t="str">
            <v>8:00 - 5:00</v>
          </cell>
          <cell r="T483" t="str">
            <v>Permanent</v>
          </cell>
        </row>
        <row r="484">
          <cell r="A484" t="str">
            <v>14-01144</v>
          </cell>
          <cell r="B484" t="str">
            <v>Ilagan, Kristine Joy C.</v>
          </cell>
          <cell r="C484" t="str">
            <v>F</v>
          </cell>
          <cell r="D484">
            <v>2014</v>
          </cell>
          <cell r="E484">
            <v>1</v>
          </cell>
          <cell r="F484">
            <v>2</v>
          </cell>
          <cell r="G484">
            <v>1</v>
          </cell>
          <cell r="J484" t="str">
            <v>Associate</v>
          </cell>
          <cell r="K484" t="str">
            <v>FAS</v>
          </cell>
          <cell r="L484" t="str">
            <v>PROD (Production Department)</v>
          </cell>
          <cell r="M484" t="str">
            <v>Section 3</v>
          </cell>
          <cell r="N484" t="str">
            <v>Nissan Final</v>
          </cell>
          <cell r="O484" t="str">
            <v>N/A</v>
          </cell>
          <cell r="P484" t="str">
            <v>B</v>
          </cell>
          <cell r="Q484" t="str">
            <v>LIPA MALAPIT</v>
          </cell>
          <cell r="R484" t="str">
            <v>DS</v>
          </cell>
          <cell r="S484" t="str">
            <v>8:00 - 5:00</v>
          </cell>
          <cell r="T484" t="str">
            <v>Permanent</v>
          </cell>
        </row>
        <row r="485">
          <cell r="A485" t="str">
            <v>14-01146</v>
          </cell>
          <cell r="B485" t="str">
            <v>Clemino, Mylene T.</v>
          </cell>
          <cell r="C485" t="str">
            <v>F</v>
          </cell>
          <cell r="D485">
            <v>2014</v>
          </cell>
          <cell r="E485">
            <v>1</v>
          </cell>
          <cell r="F485">
            <v>2</v>
          </cell>
          <cell r="G485">
            <v>1</v>
          </cell>
          <cell r="J485" t="str">
            <v>Associate</v>
          </cell>
          <cell r="K485" t="str">
            <v>FAS</v>
          </cell>
          <cell r="L485" t="str">
            <v>PROD (Production Department)</v>
          </cell>
          <cell r="M485" t="str">
            <v>Section 2</v>
          </cell>
          <cell r="N485" t="str">
            <v>Mazda Merge Final</v>
          </cell>
          <cell r="O485" t="str">
            <v>N/A</v>
          </cell>
          <cell r="P485" t="str">
            <v>A</v>
          </cell>
          <cell r="Q485" t="str">
            <v>SAN JOSE</v>
          </cell>
          <cell r="R485" t="str">
            <v>NS</v>
          </cell>
          <cell r="S485" t="str">
            <v>8:00 - 5:00</v>
          </cell>
          <cell r="T485" t="str">
            <v>Permanent</v>
          </cell>
        </row>
        <row r="486">
          <cell r="A486" t="str">
            <v>14-01148</v>
          </cell>
          <cell r="B486" t="str">
            <v>Colegio, Danica A.</v>
          </cell>
          <cell r="C486" t="str">
            <v>F</v>
          </cell>
          <cell r="D486">
            <v>2014</v>
          </cell>
          <cell r="E486">
            <v>1</v>
          </cell>
          <cell r="F486">
            <v>2</v>
          </cell>
          <cell r="G486">
            <v>1</v>
          </cell>
          <cell r="J486" t="str">
            <v>Associate</v>
          </cell>
          <cell r="K486" t="str">
            <v>FAS</v>
          </cell>
          <cell r="L486" t="str">
            <v>PROD (Production Department)</v>
          </cell>
          <cell r="M486" t="str">
            <v>Section 4</v>
          </cell>
          <cell r="N486" t="str">
            <v>Subaru Final</v>
          </cell>
          <cell r="O486" t="str">
            <v>N/A</v>
          </cell>
          <cell r="P486" t="str">
            <v>B</v>
          </cell>
          <cell r="Q486" t="str">
            <v>STA. TERESITA</v>
          </cell>
          <cell r="R486" t="str">
            <v>NS</v>
          </cell>
          <cell r="S486" t="str">
            <v>8:00 - 5:00</v>
          </cell>
          <cell r="T486" t="str">
            <v>Permanent</v>
          </cell>
        </row>
        <row r="487">
          <cell r="A487" t="str">
            <v>14-01150</v>
          </cell>
          <cell r="B487" t="str">
            <v>Comia, Elsie T.</v>
          </cell>
          <cell r="C487" t="str">
            <v>F</v>
          </cell>
          <cell r="D487">
            <v>2014</v>
          </cell>
          <cell r="E487">
            <v>1</v>
          </cell>
          <cell r="F487">
            <v>2</v>
          </cell>
          <cell r="G487">
            <v>1</v>
          </cell>
          <cell r="J487" t="str">
            <v>Junior Staff</v>
          </cell>
          <cell r="K487" t="str">
            <v>FAS</v>
          </cell>
          <cell r="L487" t="str">
            <v>PROD (Production Department)</v>
          </cell>
          <cell r="M487" t="str">
            <v>Section 3</v>
          </cell>
          <cell r="N487" t="str">
            <v>Daihatsu Final</v>
          </cell>
          <cell r="O487" t="str">
            <v>N/A</v>
          </cell>
          <cell r="P487" t="str">
            <v>B</v>
          </cell>
          <cell r="Q487" t="str">
            <v>ROSARIO</v>
          </cell>
          <cell r="R487" t="str">
            <v>DS</v>
          </cell>
          <cell r="S487" t="str">
            <v>8:00 - 5:00</v>
          </cell>
          <cell r="T487" t="str">
            <v>Permanent</v>
          </cell>
        </row>
        <row r="488">
          <cell r="A488" t="str">
            <v>14-01154</v>
          </cell>
          <cell r="B488" t="str">
            <v>Cortez, Baby Allen D.</v>
          </cell>
          <cell r="C488" t="str">
            <v>F</v>
          </cell>
          <cell r="D488">
            <v>2014</v>
          </cell>
          <cell r="E488">
            <v>1</v>
          </cell>
          <cell r="F488">
            <v>2</v>
          </cell>
          <cell r="G488">
            <v>1</v>
          </cell>
          <cell r="J488" t="str">
            <v>Associate</v>
          </cell>
          <cell r="K488" t="str">
            <v>FAS</v>
          </cell>
          <cell r="L488" t="str">
            <v>PROD (Production Department)</v>
          </cell>
          <cell r="M488" t="str">
            <v>Section 2</v>
          </cell>
          <cell r="N488" t="str">
            <v>Toyota Final</v>
          </cell>
          <cell r="O488" t="str">
            <v>N/A</v>
          </cell>
          <cell r="P488" t="str">
            <v>A</v>
          </cell>
          <cell r="Q488" t="str">
            <v>SAN PABLO VIA LIPA</v>
          </cell>
          <cell r="R488" t="str">
            <v>NS</v>
          </cell>
          <cell r="S488" t="str">
            <v>8:00 - 5:00</v>
          </cell>
          <cell r="T488" t="str">
            <v>Permanent</v>
          </cell>
        </row>
        <row r="489">
          <cell r="A489" t="str">
            <v>14-01155</v>
          </cell>
          <cell r="B489" t="str">
            <v>Cortiguerra, Crizales H.</v>
          </cell>
          <cell r="C489" t="str">
            <v>F</v>
          </cell>
          <cell r="D489">
            <v>2014</v>
          </cell>
          <cell r="E489">
            <v>1</v>
          </cell>
          <cell r="F489">
            <v>2</v>
          </cell>
          <cell r="G489">
            <v>1</v>
          </cell>
          <cell r="J489" t="str">
            <v>Junior Staff</v>
          </cell>
          <cell r="K489" t="str">
            <v>FAS</v>
          </cell>
          <cell r="L489" t="str">
            <v>QA (Quality Assurance Department)</v>
          </cell>
          <cell r="M489" t="str">
            <v>Quality Assurance</v>
          </cell>
          <cell r="N489" t="str">
            <v>QA-Final (Mass Pro)</v>
          </cell>
          <cell r="O489" t="str">
            <v>N/A</v>
          </cell>
          <cell r="P489" t="str">
            <v>A</v>
          </cell>
          <cell r="Q489" t="str">
            <v>STO. TOMAS MALAPIT</v>
          </cell>
          <cell r="R489" t="str">
            <v>DS</v>
          </cell>
          <cell r="S489" t="str">
            <v>8:00 - 5:00</v>
          </cell>
          <cell r="T489" t="str">
            <v>Permanent</v>
          </cell>
        </row>
        <row r="490">
          <cell r="A490" t="str">
            <v>14-01158</v>
          </cell>
          <cell r="B490" t="str">
            <v>Luna, Jobelle C.</v>
          </cell>
          <cell r="C490" t="str">
            <v>F</v>
          </cell>
          <cell r="D490">
            <v>2014</v>
          </cell>
          <cell r="E490">
            <v>1</v>
          </cell>
          <cell r="F490">
            <v>2</v>
          </cell>
          <cell r="G490">
            <v>1</v>
          </cell>
          <cell r="J490" t="str">
            <v>Associate</v>
          </cell>
          <cell r="K490" t="str">
            <v>FAS</v>
          </cell>
          <cell r="L490" t="str">
            <v>PROD (Production Department)</v>
          </cell>
          <cell r="M490" t="str">
            <v>Section 2</v>
          </cell>
          <cell r="N490" t="str">
            <v>Mazda J12 Initial</v>
          </cell>
          <cell r="O490" t="str">
            <v>N/A</v>
          </cell>
          <cell r="P490" t="str">
            <v>A</v>
          </cell>
          <cell r="Q490" t="str">
            <v>ROSARIO</v>
          </cell>
          <cell r="R490" t="str">
            <v>ADS</v>
          </cell>
          <cell r="S490" t="str">
            <v>8:00 - 5:00</v>
          </cell>
          <cell r="T490" t="str">
            <v>Permanent</v>
          </cell>
        </row>
        <row r="491">
          <cell r="A491" t="str">
            <v>14-01162</v>
          </cell>
          <cell r="B491" t="str">
            <v>Robledo, Mariz C.</v>
          </cell>
          <cell r="C491" t="str">
            <v>F</v>
          </cell>
          <cell r="D491">
            <v>2014</v>
          </cell>
          <cell r="E491">
            <v>1</v>
          </cell>
          <cell r="F491">
            <v>2</v>
          </cell>
          <cell r="G491">
            <v>1</v>
          </cell>
          <cell r="J491" t="str">
            <v>Junior Staff</v>
          </cell>
          <cell r="K491" t="str">
            <v>FAS</v>
          </cell>
          <cell r="L491" t="str">
            <v>PROD (Production Department)</v>
          </cell>
          <cell r="M491" t="str">
            <v>Section 4</v>
          </cell>
          <cell r="N491" t="str">
            <v>Subaru Final</v>
          </cell>
          <cell r="O491" t="str">
            <v>N/A</v>
          </cell>
          <cell r="P491" t="str">
            <v>B</v>
          </cell>
          <cell r="Q491" t="str">
            <v>ROSARIO</v>
          </cell>
          <cell r="R491" t="str">
            <v>NS</v>
          </cell>
          <cell r="S491" t="str">
            <v>8:00 - 5:00</v>
          </cell>
          <cell r="T491" t="str">
            <v>Permanent</v>
          </cell>
        </row>
        <row r="492">
          <cell r="A492" t="str">
            <v>14-01163</v>
          </cell>
          <cell r="B492" t="str">
            <v>Cuevas, Amie B.</v>
          </cell>
          <cell r="C492" t="str">
            <v>F</v>
          </cell>
          <cell r="D492">
            <v>2014</v>
          </cell>
          <cell r="E492">
            <v>1</v>
          </cell>
          <cell r="F492">
            <v>2</v>
          </cell>
          <cell r="G492">
            <v>1</v>
          </cell>
          <cell r="J492" t="str">
            <v>Staff</v>
          </cell>
          <cell r="K492" t="str">
            <v>FAS</v>
          </cell>
          <cell r="L492" t="str">
            <v>QA (Quality Assurance Department)</v>
          </cell>
          <cell r="M492" t="str">
            <v>Quality Assurance</v>
          </cell>
          <cell r="N492" t="str">
            <v>QA-Initial (Mass Pro)</v>
          </cell>
          <cell r="O492" t="str">
            <v>N/A</v>
          </cell>
          <cell r="P492" t="str">
            <v>A</v>
          </cell>
          <cell r="Q492" t="str">
            <v>LIPA MALAYO</v>
          </cell>
          <cell r="R492" t="str">
            <v>DS</v>
          </cell>
          <cell r="S492" t="str">
            <v>8:00 - 5:00</v>
          </cell>
          <cell r="T492" t="str">
            <v>Permanent</v>
          </cell>
        </row>
        <row r="493">
          <cell r="A493" t="str">
            <v>14-01164</v>
          </cell>
          <cell r="B493" t="str">
            <v>Culawit, Aiza C.</v>
          </cell>
          <cell r="C493" t="str">
            <v>F</v>
          </cell>
          <cell r="D493">
            <v>2014</v>
          </cell>
          <cell r="E493">
            <v>1</v>
          </cell>
          <cell r="F493">
            <v>2</v>
          </cell>
          <cell r="G493">
            <v>1</v>
          </cell>
          <cell r="J493" t="str">
            <v>Junior Staff</v>
          </cell>
          <cell r="K493" t="str">
            <v>FAS</v>
          </cell>
          <cell r="L493" t="str">
            <v>PROD (Production Department)</v>
          </cell>
          <cell r="M493" t="str">
            <v>Section 2</v>
          </cell>
          <cell r="N493" t="str">
            <v>Toyota Final</v>
          </cell>
          <cell r="O493" t="str">
            <v>N/A</v>
          </cell>
          <cell r="P493" t="str">
            <v>A</v>
          </cell>
          <cell r="Q493" t="str">
            <v>ROSARIO</v>
          </cell>
          <cell r="R493" t="str">
            <v>DS</v>
          </cell>
          <cell r="S493" t="str">
            <v>8:00 - 5:00</v>
          </cell>
          <cell r="T493" t="str">
            <v>Permanent</v>
          </cell>
        </row>
        <row r="494">
          <cell r="A494" t="str">
            <v>14-01171</v>
          </cell>
          <cell r="B494" t="str">
            <v>Datu, Ivy G.</v>
          </cell>
          <cell r="C494" t="str">
            <v>F</v>
          </cell>
          <cell r="D494">
            <v>2014</v>
          </cell>
          <cell r="E494">
            <v>1</v>
          </cell>
          <cell r="F494">
            <v>2</v>
          </cell>
          <cell r="G494">
            <v>1</v>
          </cell>
          <cell r="J494" t="str">
            <v>Staff</v>
          </cell>
          <cell r="K494" t="str">
            <v>FAS</v>
          </cell>
          <cell r="L494" t="str">
            <v>PDC (Production Design Center)</v>
          </cell>
          <cell r="M494" t="str">
            <v>Production Design Center</v>
          </cell>
          <cell r="N494" t="str">
            <v>Production Design Center</v>
          </cell>
          <cell r="O494" t="str">
            <v>N/A</v>
          </cell>
          <cell r="P494" t="str">
            <v>B</v>
          </cell>
          <cell r="Q494" t="str">
            <v>PADRE GARCIA</v>
          </cell>
          <cell r="R494" t="str">
            <v>DS</v>
          </cell>
          <cell r="S494" t="str">
            <v>8:00 - 5:00</v>
          </cell>
          <cell r="T494" t="str">
            <v>Permanent</v>
          </cell>
        </row>
        <row r="495">
          <cell r="A495" t="str">
            <v>14-01173</v>
          </cell>
          <cell r="B495" t="str">
            <v>De Asis, Glazy Joy M.</v>
          </cell>
          <cell r="C495" t="str">
            <v>F</v>
          </cell>
          <cell r="D495">
            <v>2014</v>
          </cell>
          <cell r="E495">
            <v>1</v>
          </cell>
          <cell r="F495">
            <v>2</v>
          </cell>
          <cell r="G495">
            <v>1</v>
          </cell>
          <cell r="J495" t="str">
            <v>Associate</v>
          </cell>
          <cell r="K495" t="str">
            <v>FAS</v>
          </cell>
          <cell r="L495" t="str">
            <v>PROD (Production Department)</v>
          </cell>
          <cell r="M495" t="str">
            <v>Section 2</v>
          </cell>
          <cell r="N495" t="str">
            <v>Mazda Merge Initial</v>
          </cell>
          <cell r="O495" t="str">
            <v>N/A</v>
          </cell>
          <cell r="P495" t="str">
            <v>A</v>
          </cell>
          <cell r="Q495" t="str">
            <v>LIPA MALAYO</v>
          </cell>
          <cell r="R495" t="str">
            <v>DS</v>
          </cell>
          <cell r="S495" t="str">
            <v>8:00 - 5:00</v>
          </cell>
          <cell r="T495" t="str">
            <v>Permanent</v>
          </cell>
        </row>
        <row r="496">
          <cell r="A496" t="str">
            <v>14-01177</v>
          </cell>
          <cell r="B496" t="str">
            <v>Javier, Lerma B.</v>
          </cell>
          <cell r="C496" t="str">
            <v>F</v>
          </cell>
          <cell r="D496">
            <v>2014</v>
          </cell>
          <cell r="E496">
            <v>1</v>
          </cell>
          <cell r="F496">
            <v>2</v>
          </cell>
          <cell r="G496">
            <v>1</v>
          </cell>
          <cell r="J496" t="str">
            <v>Junior Staff</v>
          </cell>
          <cell r="K496" t="str">
            <v>FAS</v>
          </cell>
          <cell r="L496" t="str">
            <v>PROD (Production Department)</v>
          </cell>
          <cell r="M496" t="str">
            <v>Section 3</v>
          </cell>
          <cell r="N496" t="str">
            <v>Daihatsu Final</v>
          </cell>
          <cell r="O496" t="str">
            <v>N/A</v>
          </cell>
          <cell r="P496" t="str">
            <v>B</v>
          </cell>
          <cell r="Q496" t="str">
            <v>ROSARIO</v>
          </cell>
          <cell r="R496" t="str">
            <v>NS</v>
          </cell>
          <cell r="S496" t="str">
            <v>8:00 - 5:00</v>
          </cell>
          <cell r="T496" t="str">
            <v>Permanent</v>
          </cell>
        </row>
        <row r="497">
          <cell r="A497" t="str">
            <v>14-01179</v>
          </cell>
          <cell r="B497" t="str">
            <v>De Castro, Marjorie B.</v>
          </cell>
          <cell r="C497" t="str">
            <v>F</v>
          </cell>
          <cell r="D497">
            <v>2014</v>
          </cell>
          <cell r="E497">
            <v>1</v>
          </cell>
          <cell r="F497">
            <v>2</v>
          </cell>
          <cell r="G497">
            <v>1</v>
          </cell>
          <cell r="J497" t="str">
            <v>Staff</v>
          </cell>
          <cell r="K497" t="str">
            <v>FAS</v>
          </cell>
          <cell r="L497" t="str">
            <v>PDC (Production Design Center)</v>
          </cell>
          <cell r="M497" t="str">
            <v>Production Design Center</v>
          </cell>
          <cell r="N497" t="str">
            <v>Production Design Center</v>
          </cell>
          <cell r="O497" t="str">
            <v>N/A</v>
          </cell>
          <cell r="P497" t="str">
            <v>B</v>
          </cell>
          <cell r="Q497" t="str">
            <v>ROSARIO</v>
          </cell>
          <cell r="R497" t="str">
            <v>DS</v>
          </cell>
          <cell r="S497" t="str">
            <v>8:00 - 5:00</v>
          </cell>
          <cell r="T497" t="str">
            <v>Permanent</v>
          </cell>
        </row>
        <row r="498">
          <cell r="A498" t="str">
            <v>14-01180</v>
          </cell>
          <cell r="B498" t="str">
            <v>De Castro, Mary Grace R.</v>
          </cell>
          <cell r="C498" t="str">
            <v>F</v>
          </cell>
          <cell r="D498">
            <v>2014</v>
          </cell>
          <cell r="E498">
            <v>1</v>
          </cell>
          <cell r="F498">
            <v>2</v>
          </cell>
          <cell r="G498">
            <v>1</v>
          </cell>
          <cell r="J498" t="str">
            <v>Junior Staff</v>
          </cell>
          <cell r="K498" t="str">
            <v>FAS</v>
          </cell>
          <cell r="L498" t="str">
            <v>PROD (Production Department)</v>
          </cell>
          <cell r="M498" t="str">
            <v>Section 1</v>
          </cell>
          <cell r="N498" t="str">
            <v>Suzuki Final</v>
          </cell>
          <cell r="O498" t="str">
            <v>N/A</v>
          </cell>
          <cell r="P498" t="str">
            <v>A</v>
          </cell>
          <cell r="Q498" t="str">
            <v>LIPA MALAYO</v>
          </cell>
          <cell r="R498" t="str">
            <v>DS</v>
          </cell>
          <cell r="S498" t="str">
            <v>8:00 - 5:00</v>
          </cell>
          <cell r="T498" t="str">
            <v>Permanent</v>
          </cell>
        </row>
        <row r="499">
          <cell r="A499" t="str">
            <v>14-01181</v>
          </cell>
          <cell r="B499" t="str">
            <v>De Castro, Mary Rose A.</v>
          </cell>
          <cell r="C499" t="str">
            <v>F</v>
          </cell>
          <cell r="D499">
            <v>2014</v>
          </cell>
          <cell r="E499">
            <v>1</v>
          </cell>
          <cell r="F499">
            <v>2</v>
          </cell>
          <cell r="G499">
            <v>1</v>
          </cell>
          <cell r="J499" t="str">
            <v>Junior Staff</v>
          </cell>
          <cell r="K499" t="str">
            <v>FAS</v>
          </cell>
          <cell r="L499" t="str">
            <v>PROD (Production Department)</v>
          </cell>
          <cell r="M499" t="str">
            <v>Section 5</v>
          </cell>
          <cell r="N499" t="str">
            <v>Honda Final</v>
          </cell>
          <cell r="O499" t="str">
            <v>N/A</v>
          </cell>
          <cell r="P499" t="str">
            <v>B</v>
          </cell>
          <cell r="Q499" t="str">
            <v>ROSARIO</v>
          </cell>
          <cell r="R499" t="str">
            <v>NS</v>
          </cell>
          <cell r="S499" t="str">
            <v>8:00 - 5:00</v>
          </cell>
          <cell r="T499" t="str">
            <v>Permanent</v>
          </cell>
        </row>
        <row r="500">
          <cell r="A500" t="str">
            <v>14-01185</v>
          </cell>
          <cell r="B500" t="str">
            <v>De Chavez, Janice</v>
          </cell>
          <cell r="C500" t="str">
            <v>F</v>
          </cell>
          <cell r="D500">
            <v>2014</v>
          </cell>
          <cell r="E500">
            <v>1</v>
          </cell>
          <cell r="F500">
            <v>2</v>
          </cell>
          <cell r="G500">
            <v>1</v>
          </cell>
          <cell r="J500" t="str">
            <v>Junior Staff</v>
          </cell>
          <cell r="K500" t="str">
            <v>FAS</v>
          </cell>
          <cell r="L500" t="str">
            <v>PROD (Production Department)</v>
          </cell>
          <cell r="M500" t="str">
            <v>Section 3</v>
          </cell>
          <cell r="N500" t="str">
            <v>Daihatsu Final</v>
          </cell>
          <cell r="O500" t="str">
            <v>N/A</v>
          </cell>
          <cell r="P500" t="str">
            <v>B</v>
          </cell>
          <cell r="Q500" t="str">
            <v>LIPA MALAPIT</v>
          </cell>
          <cell r="R500" t="str">
            <v>DS</v>
          </cell>
          <cell r="S500" t="str">
            <v>8:00 - 5:00</v>
          </cell>
          <cell r="T500" t="str">
            <v>Permanent</v>
          </cell>
        </row>
        <row r="501">
          <cell r="A501" t="str">
            <v>14-01188</v>
          </cell>
          <cell r="B501" t="str">
            <v>De Chavez, Mylene M.</v>
          </cell>
          <cell r="C501" t="str">
            <v>F</v>
          </cell>
          <cell r="D501">
            <v>2014</v>
          </cell>
          <cell r="E501">
            <v>1</v>
          </cell>
          <cell r="F501">
            <v>2</v>
          </cell>
          <cell r="G501">
            <v>1</v>
          </cell>
          <cell r="J501" t="str">
            <v>Associate</v>
          </cell>
          <cell r="K501" t="str">
            <v>FAS</v>
          </cell>
          <cell r="L501" t="str">
            <v>PROD (Production Department)</v>
          </cell>
          <cell r="M501" t="str">
            <v>Section 1</v>
          </cell>
          <cell r="N501" t="str">
            <v>Suzuki Initial</v>
          </cell>
          <cell r="O501" t="str">
            <v>N/A</v>
          </cell>
          <cell r="P501" t="str">
            <v>A</v>
          </cell>
          <cell r="Q501" t="str">
            <v>LIPA MALAPIT</v>
          </cell>
          <cell r="R501" t="str">
            <v>DS</v>
          </cell>
          <cell r="S501" t="str">
            <v>8:00 - 5:00</v>
          </cell>
          <cell r="T501" t="str">
            <v>Permanent</v>
          </cell>
        </row>
        <row r="502">
          <cell r="A502" t="str">
            <v>14-01190</v>
          </cell>
          <cell r="B502" t="str">
            <v>De Guzman, Jeyma D.</v>
          </cell>
          <cell r="C502" t="str">
            <v>F</v>
          </cell>
          <cell r="D502">
            <v>2014</v>
          </cell>
          <cell r="E502">
            <v>1</v>
          </cell>
          <cell r="F502">
            <v>2</v>
          </cell>
          <cell r="G502">
            <v>1</v>
          </cell>
          <cell r="J502" t="str">
            <v>Junior Staff</v>
          </cell>
          <cell r="K502" t="str">
            <v>FAS</v>
          </cell>
          <cell r="L502" t="str">
            <v>PROD (Production Department)</v>
          </cell>
          <cell r="M502" t="str">
            <v>Section 5</v>
          </cell>
          <cell r="N502" t="str">
            <v>Honda Final</v>
          </cell>
          <cell r="O502" t="str">
            <v>N/A</v>
          </cell>
          <cell r="P502" t="str">
            <v>B</v>
          </cell>
          <cell r="Q502" t="str">
            <v>LIPA MALAPIT</v>
          </cell>
          <cell r="R502" t="str">
            <v>NS</v>
          </cell>
          <cell r="S502" t="str">
            <v>8:00 - 5:00</v>
          </cell>
          <cell r="T502" t="str">
            <v>Permanent</v>
          </cell>
        </row>
        <row r="503">
          <cell r="A503" t="str">
            <v>14-01192</v>
          </cell>
          <cell r="B503" t="str">
            <v>De Guzman, Melba D.</v>
          </cell>
          <cell r="C503" t="str">
            <v>F</v>
          </cell>
          <cell r="D503">
            <v>2014</v>
          </cell>
          <cell r="E503">
            <v>1</v>
          </cell>
          <cell r="F503">
            <v>2</v>
          </cell>
          <cell r="G503">
            <v>1</v>
          </cell>
          <cell r="J503" t="str">
            <v>Junior Staff</v>
          </cell>
          <cell r="K503" t="str">
            <v>FAS</v>
          </cell>
          <cell r="L503" t="str">
            <v>PROD (Production Department)</v>
          </cell>
          <cell r="M503" t="str">
            <v>Section 2</v>
          </cell>
          <cell r="N503" t="str">
            <v>Toyota Final</v>
          </cell>
          <cell r="O503" t="str">
            <v>N/A</v>
          </cell>
          <cell r="P503" t="str">
            <v>A</v>
          </cell>
          <cell r="Q503" t="str">
            <v>STO. TOMAS MALAPIT</v>
          </cell>
          <cell r="R503" t="str">
            <v>DS</v>
          </cell>
          <cell r="S503" t="str">
            <v>8:00 - 5:00</v>
          </cell>
          <cell r="T503" t="str">
            <v>Permanent</v>
          </cell>
        </row>
        <row r="504">
          <cell r="A504" t="str">
            <v>14-01195</v>
          </cell>
          <cell r="B504" t="str">
            <v>Balita, Christina D.</v>
          </cell>
          <cell r="C504" t="str">
            <v>F</v>
          </cell>
          <cell r="D504">
            <v>2014</v>
          </cell>
          <cell r="E504">
            <v>1</v>
          </cell>
          <cell r="F504">
            <v>2</v>
          </cell>
          <cell r="G504">
            <v>1</v>
          </cell>
          <cell r="J504" t="str">
            <v>Junior Staff</v>
          </cell>
          <cell r="K504" t="str">
            <v>FAS</v>
          </cell>
          <cell r="L504" t="str">
            <v>QA (Quality Assurance Department)</v>
          </cell>
          <cell r="M504" t="str">
            <v>Quality Assurance</v>
          </cell>
          <cell r="N504" t="str">
            <v>QA-Final (Mass Pro)</v>
          </cell>
          <cell r="O504" t="str">
            <v>N/A</v>
          </cell>
          <cell r="P504" t="str">
            <v>A</v>
          </cell>
          <cell r="Q504" t="str">
            <v>PADRE GARCIA</v>
          </cell>
          <cell r="R504" t="str">
            <v>DS</v>
          </cell>
          <cell r="S504" t="str">
            <v>8:00 - 5:00</v>
          </cell>
          <cell r="T504" t="str">
            <v>Permanent</v>
          </cell>
        </row>
        <row r="505">
          <cell r="A505" t="str">
            <v>14-01196</v>
          </cell>
          <cell r="B505" t="str">
            <v>De Leon, Aibee T.</v>
          </cell>
          <cell r="C505" t="str">
            <v>F</v>
          </cell>
          <cell r="D505">
            <v>2014</v>
          </cell>
          <cell r="E505">
            <v>1</v>
          </cell>
          <cell r="F505">
            <v>2</v>
          </cell>
          <cell r="G505">
            <v>1</v>
          </cell>
          <cell r="J505" t="str">
            <v>Junior Staff</v>
          </cell>
          <cell r="K505" t="str">
            <v>FAS</v>
          </cell>
          <cell r="L505" t="str">
            <v>PROD (Production Department)</v>
          </cell>
          <cell r="M505" t="str">
            <v>Section 6</v>
          </cell>
          <cell r="N505" t="str">
            <v>Tube Cutting</v>
          </cell>
          <cell r="O505" t="str">
            <v>N/A</v>
          </cell>
          <cell r="P505" t="str">
            <v>B</v>
          </cell>
          <cell r="Q505" t="str">
            <v>PADRE GARCIA</v>
          </cell>
          <cell r="R505" t="str">
            <v>DS</v>
          </cell>
          <cell r="S505" t="str">
            <v>8:00 - 5:00</v>
          </cell>
          <cell r="T505" t="str">
            <v>Permanent</v>
          </cell>
        </row>
        <row r="506">
          <cell r="A506" t="str">
            <v>14-01197</v>
          </cell>
          <cell r="B506" t="str">
            <v>De Leon, Rhealyn D.</v>
          </cell>
          <cell r="C506" t="str">
            <v>F</v>
          </cell>
          <cell r="D506">
            <v>2014</v>
          </cell>
          <cell r="E506">
            <v>1</v>
          </cell>
          <cell r="F506">
            <v>2</v>
          </cell>
          <cell r="G506">
            <v>1</v>
          </cell>
          <cell r="J506" t="str">
            <v>Associate</v>
          </cell>
          <cell r="K506" t="str">
            <v>FAS</v>
          </cell>
          <cell r="L506" t="str">
            <v>PROD (Production Department)</v>
          </cell>
          <cell r="M506" t="str">
            <v>Section 1</v>
          </cell>
          <cell r="N506" t="str">
            <v>Suzuki Final</v>
          </cell>
          <cell r="O506" t="str">
            <v>N/A</v>
          </cell>
          <cell r="P506" t="str">
            <v>A</v>
          </cell>
          <cell r="Q506" t="str">
            <v>STO. TOMAS MALAYO</v>
          </cell>
          <cell r="R506" t="str">
            <v>DS</v>
          </cell>
          <cell r="S506" t="str">
            <v>8:00 - 5:00</v>
          </cell>
          <cell r="T506" t="str">
            <v>Permanent</v>
          </cell>
        </row>
        <row r="507">
          <cell r="A507" t="str">
            <v>14-01198</v>
          </cell>
          <cell r="B507" t="str">
            <v>Brucal, Edna D.</v>
          </cell>
          <cell r="C507" t="str">
            <v>F</v>
          </cell>
          <cell r="D507">
            <v>2014</v>
          </cell>
          <cell r="E507">
            <v>1</v>
          </cell>
          <cell r="F507">
            <v>2</v>
          </cell>
          <cell r="G507">
            <v>1</v>
          </cell>
          <cell r="J507" t="str">
            <v>Junior Staff</v>
          </cell>
          <cell r="K507" t="str">
            <v>FAS</v>
          </cell>
          <cell r="L507" t="str">
            <v>PROD (Production Department)</v>
          </cell>
          <cell r="M507" t="str">
            <v>Section 3</v>
          </cell>
          <cell r="N507" t="str">
            <v>Daihatsu Final</v>
          </cell>
          <cell r="O507" t="str">
            <v>N/A</v>
          </cell>
          <cell r="P507" t="str">
            <v>B</v>
          </cell>
          <cell r="Q507" t="str">
            <v>LIPA MALAPIT</v>
          </cell>
          <cell r="R507" t="str">
            <v>DS</v>
          </cell>
          <cell r="S507" t="str">
            <v>8:00 - 5:00</v>
          </cell>
          <cell r="T507" t="str">
            <v>Permanent</v>
          </cell>
        </row>
        <row r="508">
          <cell r="A508" t="str">
            <v>14-01200</v>
          </cell>
          <cell r="B508" t="str">
            <v>De Los Reyes, Shiela May C.</v>
          </cell>
          <cell r="C508" t="str">
            <v>F</v>
          </cell>
          <cell r="D508">
            <v>2014</v>
          </cell>
          <cell r="E508">
            <v>1</v>
          </cell>
          <cell r="F508">
            <v>2</v>
          </cell>
          <cell r="G508">
            <v>1</v>
          </cell>
          <cell r="J508" t="str">
            <v>Junior Staff</v>
          </cell>
          <cell r="K508" t="str">
            <v>FAS</v>
          </cell>
          <cell r="L508" t="str">
            <v>PROD (Production Department)</v>
          </cell>
          <cell r="M508" t="str">
            <v>Section 1</v>
          </cell>
          <cell r="N508" t="str">
            <v>Suzuki Initial</v>
          </cell>
          <cell r="O508" t="str">
            <v>N/A</v>
          </cell>
          <cell r="P508" t="str">
            <v>A</v>
          </cell>
          <cell r="Q508" t="str">
            <v>STA. TERESITA</v>
          </cell>
          <cell r="R508" t="str">
            <v>DS</v>
          </cell>
          <cell r="S508" t="str">
            <v>8:00 - 5:00</v>
          </cell>
          <cell r="T508" t="str">
            <v>Permanent</v>
          </cell>
        </row>
        <row r="509">
          <cell r="A509" t="str">
            <v>14-01203</v>
          </cell>
          <cell r="B509" t="str">
            <v>De Silva, Ailyn E.</v>
          </cell>
          <cell r="C509" t="str">
            <v>F</v>
          </cell>
          <cell r="D509">
            <v>2014</v>
          </cell>
          <cell r="E509">
            <v>1</v>
          </cell>
          <cell r="F509">
            <v>2</v>
          </cell>
          <cell r="G509">
            <v>1</v>
          </cell>
          <cell r="J509" t="str">
            <v>Associate</v>
          </cell>
          <cell r="K509" t="str">
            <v>FAS</v>
          </cell>
          <cell r="L509" t="str">
            <v>PROD (Production Department)</v>
          </cell>
          <cell r="M509" t="str">
            <v>Section 3</v>
          </cell>
          <cell r="N509" t="str">
            <v>Daihatsu Final</v>
          </cell>
          <cell r="O509" t="str">
            <v>N/A</v>
          </cell>
          <cell r="P509" t="str">
            <v>A</v>
          </cell>
          <cell r="Q509" t="str">
            <v>PADRE GARCIA</v>
          </cell>
          <cell r="R509" t="str">
            <v>DS</v>
          </cell>
          <cell r="S509" t="str">
            <v>8:00 - 5:00</v>
          </cell>
          <cell r="T509" t="str">
            <v>Permanent</v>
          </cell>
        </row>
        <row r="510">
          <cell r="A510" t="str">
            <v>14-01213</v>
          </cell>
          <cell r="B510" t="str">
            <v>Resma, Michelle D.</v>
          </cell>
          <cell r="C510" t="str">
            <v>F</v>
          </cell>
          <cell r="D510">
            <v>2014</v>
          </cell>
          <cell r="E510">
            <v>1</v>
          </cell>
          <cell r="F510">
            <v>2</v>
          </cell>
          <cell r="G510">
            <v>1</v>
          </cell>
          <cell r="J510" t="str">
            <v>Associate</v>
          </cell>
          <cell r="K510" t="str">
            <v>FAS</v>
          </cell>
          <cell r="L510" t="str">
            <v>PROD (Production Department)</v>
          </cell>
          <cell r="M510" t="str">
            <v>Section 5</v>
          </cell>
          <cell r="N510" t="str">
            <v>Honda Initial</v>
          </cell>
          <cell r="O510" t="str">
            <v>N/A</v>
          </cell>
          <cell r="P510" t="str">
            <v>B</v>
          </cell>
          <cell r="Q510" t="str">
            <v>PADRE GARCIA</v>
          </cell>
          <cell r="R510" t="str">
            <v>DS</v>
          </cell>
          <cell r="S510" t="str">
            <v>8:00 - 5:00</v>
          </cell>
          <cell r="T510" t="str">
            <v>Permanent</v>
          </cell>
        </row>
        <row r="511">
          <cell r="A511" t="str">
            <v>14-01215</v>
          </cell>
          <cell r="B511" t="str">
            <v>De La Cruz, Gay R.</v>
          </cell>
          <cell r="C511" t="str">
            <v>F</v>
          </cell>
          <cell r="D511">
            <v>2014</v>
          </cell>
          <cell r="E511">
            <v>1</v>
          </cell>
          <cell r="F511">
            <v>2</v>
          </cell>
          <cell r="G511">
            <v>1</v>
          </cell>
          <cell r="J511" t="str">
            <v>Junior Staff</v>
          </cell>
          <cell r="K511" t="str">
            <v>FAS</v>
          </cell>
          <cell r="L511" t="str">
            <v>PROD (Production Department)</v>
          </cell>
          <cell r="M511" t="str">
            <v>Section 6</v>
          </cell>
          <cell r="N511" t="str">
            <v>Tube Cutting</v>
          </cell>
          <cell r="O511" t="str">
            <v>N/A</v>
          </cell>
          <cell r="P511" t="str">
            <v>B</v>
          </cell>
          <cell r="Q511" t="str">
            <v>LIPA MALAPIT</v>
          </cell>
          <cell r="R511" t="str">
            <v>DS</v>
          </cell>
          <cell r="S511" t="str">
            <v>8:00 - 5:00</v>
          </cell>
          <cell r="T511" t="str">
            <v>Permanent</v>
          </cell>
        </row>
        <row r="512">
          <cell r="A512" t="str">
            <v>14-01220</v>
          </cell>
          <cell r="B512" t="str">
            <v>Napa, Maricar L.</v>
          </cell>
          <cell r="C512" t="str">
            <v>F</v>
          </cell>
          <cell r="D512">
            <v>2014</v>
          </cell>
          <cell r="E512">
            <v>1</v>
          </cell>
          <cell r="F512">
            <v>2</v>
          </cell>
          <cell r="G512">
            <v>1</v>
          </cell>
          <cell r="J512" t="str">
            <v>Junior Staff</v>
          </cell>
          <cell r="K512" t="str">
            <v>FAS</v>
          </cell>
          <cell r="L512" t="str">
            <v>PROD (Production Department)</v>
          </cell>
          <cell r="M512" t="str">
            <v>Section 1</v>
          </cell>
          <cell r="N512" t="str">
            <v>Suzuki Final</v>
          </cell>
          <cell r="O512" t="str">
            <v>N/A</v>
          </cell>
          <cell r="P512" t="str">
            <v>A</v>
          </cell>
          <cell r="Q512" t="str">
            <v>STO. TOMAS MALAYO</v>
          </cell>
          <cell r="R512" t="str">
            <v>NS</v>
          </cell>
          <cell r="S512" t="str">
            <v>8:00 - 5:00</v>
          </cell>
          <cell r="T512" t="str">
            <v>Permanent</v>
          </cell>
        </row>
        <row r="513">
          <cell r="A513" t="str">
            <v>14-01222</v>
          </cell>
          <cell r="B513" t="str">
            <v>Dimaano, Dorothy Ross G.</v>
          </cell>
          <cell r="C513" t="str">
            <v>F</v>
          </cell>
          <cell r="D513">
            <v>2014</v>
          </cell>
          <cell r="E513">
            <v>1</v>
          </cell>
          <cell r="F513">
            <v>2</v>
          </cell>
          <cell r="G513">
            <v>1</v>
          </cell>
          <cell r="J513" t="str">
            <v>Staff</v>
          </cell>
          <cell r="K513" t="str">
            <v>FAS</v>
          </cell>
          <cell r="L513" t="str">
            <v>PROD (Production Department)</v>
          </cell>
          <cell r="M513" t="str">
            <v>Section 1</v>
          </cell>
          <cell r="N513" t="str">
            <v>Suzuki Final</v>
          </cell>
          <cell r="O513" t="str">
            <v>N/A</v>
          </cell>
          <cell r="P513" t="str">
            <v>A</v>
          </cell>
          <cell r="Q513" t="str">
            <v>SAN LUCAS</v>
          </cell>
          <cell r="R513" t="str">
            <v>DS</v>
          </cell>
          <cell r="S513" t="str">
            <v>8:00 - 5:00</v>
          </cell>
          <cell r="T513" t="str">
            <v>Permanent</v>
          </cell>
        </row>
        <row r="514">
          <cell r="A514" t="str">
            <v>14-01223</v>
          </cell>
          <cell r="B514" t="str">
            <v>Dimaano, Maricris B.</v>
          </cell>
          <cell r="C514" t="str">
            <v>F</v>
          </cell>
          <cell r="D514">
            <v>2014</v>
          </cell>
          <cell r="E514">
            <v>1</v>
          </cell>
          <cell r="F514">
            <v>2</v>
          </cell>
          <cell r="G514">
            <v>1</v>
          </cell>
          <cell r="J514" t="str">
            <v>Associate</v>
          </cell>
          <cell r="K514" t="str">
            <v>FAS</v>
          </cell>
          <cell r="L514" t="str">
            <v>PROD (Production Department)</v>
          </cell>
          <cell r="M514" t="str">
            <v>Section 5</v>
          </cell>
          <cell r="N514" t="str">
            <v>Honda Final</v>
          </cell>
          <cell r="O514" t="str">
            <v>N/A</v>
          </cell>
          <cell r="P514" t="str">
            <v>B</v>
          </cell>
          <cell r="Q514" t="str">
            <v>ROSARIO</v>
          </cell>
          <cell r="R514" t="str">
            <v>DS</v>
          </cell>
          <cell r="S514" t="str">
            <v>8:00 - 5:00</v>
          </cell>
          <cell r="T514" t="str">
            <v>Permanent</v>
          </cell>
        </row>
        <row r="515">
          <cell r="A515" t="str">
            <v>14-01224</v>
          </cell>
          <cell r="B515" t="str">
            <v>Dimaculangan, Girlie J.</v>
          </cell>
          <cell r="C515" t="str">
            <v>F</v>
          </cell>
          <cell r="D515">
            <v>2014</v>
          </cell>
          <cell r="E515">
            <v>1</v>
          </cell>
          <cell r="F515">
            <v>2</v>
          </cell>
          <cell r="G515">
            <v>1</v>
          </cell>
          <cell r="J515" t="str">
            <v>Associate</v>
          </cell>
          <cell r="K515" t="str">
            <v>FAS</v>
          </cell>
          <cell r="L515" t="str">
            <v>PROD (Production Department)</v>
          </cell>
          <cell r="M515" t="str">
            <v>Section 2</v>
          </cell>
          <cell r="N515" t="str">
            <v>Toyota Initial</v>
          </cell>
          <cell r="O515" t="str">
            <v>N/A</v>
          </cell>
          <cell r="P515" t="str">
            <v>A</v>
          </cell>
          <cell r="Q515" t="str">
            <v>STO. TOMAS MALAPIT</v>
          </cell>
          <cell r="R515" t="str">
            <v>ADS</v>
          </cell>
          <cell r="S515" t="str">
            <v>8:00 - 5:00</v>
          </cell>
          <cell r="T515" t="str">
            <v>Permanent</v>
          </cell>
        </row>
        <row r="516">
          <cell r="A516" t="str">
            <v>14-01227</v>
          </cell>
          <cell r="B516" t="str">
            <v>Umali, Melody D.</v>
          </cell>
          <cell r="C516" t="str">
            <v>F</v>
          </cell>
          <cell r="D516">
            <v>2014</v>
          </cell>
          <cell r="E516">
            <v>1</v>
          </cell>
          <cell r="F516">
            <v>2</v>
          </cell>
          <cell r="G516">
            <v>1</v>
          </cell>
          <cell r="J516" t="str">
            <v>Junior Staff</v>
          </cell>
          <cell r="K516" t="str">
            <v>FAS</v>
          </cell>
          <cell r="L516" t="str">
            <v>PROD (Production Department)</v>
          </cell>
          <cell r="M516" t="str">
            <v>Section 3</v>
          </cell>
          <cell r="N516" t="str">
            <v>Daihatsu Final</v>
          </cell>
          <cell r="O516" t="str">
            <v>N/A</v>
          </cell>
          <cell r="P516" t="str">
            <v>B</v>
          </cell>
          <cell r="Q516" t="str">
            <v>PADRE GARCIA</v>
          </cell>
          <cell r="R516" t="str">
            <v>DS</v>
          </cell>
          <cell r="S516" t="str">
            <v>8:00 - 5:00</v>
          </cell>
          <cell r="T516" t="str">
            <v>Permanent</v>
          </cell>
        </row>
        <row r="517">
          <cell r="A517" t="str">
            <v>14-01228</v>
          </cell>
          <cell r="B517" t="str">
            <v>Dimaculangan, Noren B.</v>
          </cell>
          <cell r="C517" t="str">
            <v>F</v>
          </cell>
          <cell r="D517">
            <v>2014</v>
          </cell>
          <cell r="E517">
            <v>1</v>
          </cell>
          <cell r="F517">
            <v>2</v>
          </cell>
          <cell r="G517">
            <v>1</v>
          </cell>
          <cell r="J517" t="str">
            <v>Junior Staff</v>
          </cell>
          <cell r="K517" t="str">
            <v>FAS</v>
          </cell>
          <cell r="L517" t="str">
            <v>PROD (Production Department)</v>
          </cell>
          <cell r="M517" t="str">
            <v>Section 3</v>
          </cell>
          <cell r="N517" t="str">
            <v>Daihatsu Initial</v>
          </cell>
          <cell r="O517" t="str">
            <v>N/A</v>
          </cell>
          <cell r="P517" t="str">
            <v>B</v>
          </cell>
          <cell r="Q517" t="str">
            <v>PADRE GARCIA</v>
          </cell>
          <cell r="R517" t="str">
            <v>NS</v>
          </cell>
          <cell r="S517" t="str">
            <v>8:00 - 5:00</v>
          </cell>
          <cell r="T517" t="str">
            <v>Permanent</v>
          </cell>
        </row>
        <row r="518">
          <cell r="A518" t="str">
            <v>14-01234</v>
          </cell>
          <cell r="B518" t="str">
            <v>Doce, Myriam D.</v>
          </cell>
          <cell r="C518" t="str">
            <v>F</v>
          </cell>
          <cell r="D518">
            <v>2014</v>
          </cell>
          <cell r="E518">
            <v>1</v>
          </cell>
          <cell r="F518">
            <v>2</v>
          </cell>
          <cell r="G518">
            <v>1</v>
          </cell>
          <cell r="J518" t="str">
            <v>Staff</v>
          </cell>
          <cell r="K518" t="str">
            <v>FAS</v>
          </cell>
          <cell r="L518" t="str">
            <v>QA (Quality Assurance Department)</v>
          </cell>
          <cell r="M518" t="str">
            <v>Quality Assurance</v>
          </cell>
          <cell r="N518" t="str">
            <v>QA-Final (Mass Pro)</v>
          </cell>
          <cell r="O518" t="str">
            <v>N/A</v>
          </cell>
          <cell r="P518" t="str">
            <v>A</v>
          </cell>
          <cell r="Q518" t="str">
            <v>ROSARIO</v>
          </cell>
          <cell r="R518" t="str">
            <v>DS</v>
          </cell>
          <cell r="S518" t="str">
            <v>8:00 - 5:00</v>
          </cell>
          <cell r="T518" t="str">
            <v>Permanent</v>
          </cell>
        </row>
        <row r="519">
          <cell r="A519" t="str">
            <v>14-01236</v>
          </cell>
          <cell r="B519" t="str">
            <v>Dolor, Mel-lyn R.</v>
          </cell>
          <cell r="C519" t="str">
            <v>F</v>
          </cell>
          <cell r="D519">
            <v>2014</v>
          </cell>
          <cell r="E519">
            <v>1</v>
          </cell>
          <cell r="F519">
            <v>2</v>
          </cell>
          <cell r="G519">
            <v>1</v>
          </cell>
          <cell r="J519" t="str">
            <v>Junior Staff</v>
          </cell>
          <cell r="K519" t="str">
            <v>FAS</v>
          </cell>
          <cell r="L519" t="str">
            <v>QA (Quality Assurance Department)</v>
          </cell>
          <cell r="M519" t="str">
            <v>Quality Assurance</v>
          </cell>
          <cell r="N519" t="str">
            <v>QA-Final (Mass Pro)</v>
          </cell>
          <cell r="O519" t="str">
            <v>N/A</v>
          </cell>
          <cell r="P519" t="str">
            <v>A</v>
          </cell>
          <cell r="Q519" t="str">
            <v>STO. TOMAS MALAPIT</v>
          </cell>
          <cell r="R519" t="str">
            <v>DS</v>
          </cell>
          <cell r="S519" t="str">
            <v>8:00 - 5:00</v>
          </cell>
          <cell r="T519" t="str">
            <v>Permanent</v>
          </cell>
        </row>
        <row r="520">
          <cell r="A520" t="str">
            <v>14-01239</v>
          </cell>
          <cell r="B520" t="str">
            <v>Dino, Ana Morena D.</v>
          </cell>
          <cell r="C520" t="str">
            <v>F</v>
          </cell>
          <cell r="D520">
            <v>2014</v>
          </cell>
          <cell r="E520">
            <v>1</v>
          </cell>
          <cell r="F520">
            <v>2</v>
          </cell>
          <cell r="G520">
            <v>1</v>
          </cell>
          <cell r="J520" t="str">
            <v>Staff</v>
          </cell>
          <cell r="K520" t="str">
            <v>FAS</v>
          </cell>
          <cell r="L520" t="str">
            <v>PROD (Production Department)</v>
          </cell>
          <cell r="M520" t="str">
            <v>Section 3</v>
          </cell>
          <cell r="N520" t="str">
            <v>Daihatsu Final</v>
          </cell>
          <cell r="O520" t="str">
            <v>N/A</v>
          </cell>
          <cell r="P520" t="str">
            <v>A</v>
          </cell>
          <cell r="Q520" t="str">
            <v>ROSARIO</v>
          </cell>
          <cell r="R520" t="str">
            <v>DS</v>
          </cell>
          <cell r="S520" t="str">
            <v>8:00 - 5:00</v>
          </cell>
          <cell r="T520" t="str">
            <v>Permanent</v>
          </cell>
        </row>
        <row r="521">
          <cell r="A521" t="str">
            <v>14-01240</v>
          </cell>
          <cell r="B521" t="str">
            <v>Ducay, Regene H.</v>
          </cell>
          <cell r="C521" t="str">
            <v>F</v>
          </cell>
          <cell r="D521">
            <v>2014</v>
          </cell>
          <cell r="E521">
            <v>1</v>
          </cell>
          <cell r="F521">
            <v>2</v>
          </cell>
          <cell r="G521">
            <v>1</v>
          </cell>
          <cell r="J521" t="str">
            <v>Junior Staff</v>
          </cell>
          <cell r="K521" t="str">
            <v>FAS</v>
          </cell>
          <cell r="L521" t="str">
            <v>QA (Quality Assurance Department)</v>
          </cell>
          <cell r="M521" t="str">
            <v>Quality Control</v>
          </cell>
          <cell r="N521" t="str">
            <v>QC Dock Audit</v>
          </cell>
          <cell r="O521" t="str">
            <v>N/A</v>
          </cell>
          <cell r="P521" t="str">
            <v>B</v>
          </cell>
          <cell r="Q521" t="str">
            <v>LIPA MALAPIT</v>
          </cell>
          <cell r="R521" t="str">
            <v>NS</v>
          </cell>
          <cell r="S521" t="str">
            <v>8:00 - 5:00</v>
          </cell>
          <cell r="T521" t="str">
            <v>Permanent</v>
          </cell>
        </row>
        <row r="522">
          <cell r="A522" t="str">
            <v>14-01241</v>
          </cell>
          <cell r="B522" t="str">
            <v>Dueñas, Joanne M.</v>
          </cell>
          <cell r="C522" t="str">
            <v>F</v>
          </cell>
          <cell r="D522">
            <v>2014</v>
          </cell>
          <cell r="E522">
            <v>1</v>
          </cell>
          <cell r="F522">
            <v>2</v>
          </cell>
          <cell r="G522">
            <v>1</v>
          </cell>
          <cell r="J522" t="str">
            <v>Associate</v>
          </cell>
          <cell r="K522" t="str">
            <v>FAS</v>
          </cell>
          <cell r="L522" t="str">
            <v>PROD (Production Department)</v>
          </cell>
          <cell r="M522" t="str">
            <v>Section 3</v>
          </cell>
          <cell r="N522" t="str">
            <v>Daihatsu Initial</v>
          </cell>
          <cell r="O522" t="str">
            <v>N/A</v>
          </cell>
          <cell r="P522" t="str">
            <v>A</v>
          </cell>
          <cell r="Q522" t="str">
            <v>LIPA MALAPIT</v>
          </cell>
          <cell r="R522" t="str">
            <v>DS</v>
          </cell>
          <cell r="S522" t="str">
            <v>8:00 - 5:00</v>
          </cell>
          <cell r="T522" t="str">
            <v>Permanent</v>
          </cell>
        </row>
        <row r="523">
          <cell r="A523" t="str">
            <v>14-01242</v>
          </cell>
          <cell r="B523" t="str">
            <v>Dueñas, Rona C.</v>
          </cell>
          <cell r="C523" t="str">
            <v>F</v>
          </cell>
          <cell r="D523">
            <v>2014</v>
          </cell>
          <cell r="E523">
            <v>1</v>
          </cell>
          <cell r="F523">
            <v>2</v>
          </cell>
          <cell r="G523">
            <v>1</v>
          </cell>
          <cell r="J523" t="str">
            <v>Junior Staff</v>
          </cell>
          <cell r="K523" t="str">
            <v>FAS</v>
          </cell>
          <cell r="L523" t="str">
            <v>PROD (Production Department)</v>
          </cell>
          <cell r="M523" t="str">
            <v>Section 1</v>
          </cell>
          <cell r="N523" t="str">
            <v>Suzuki Final</v>
          </cell>
          <cell r="O523" t="str">
            <v>N/A</v>
          </cell>
          <cell r="P523" t="str">
            <v>A</v>
          </cell>
          <cell r="Q523" t="str">
            <v>ROSARIO</v>
          </cell>
          <cell r="R523" t="str">
            <v>DS</v>
          </cell>
          <cell r="S523" t="str">
            <v>8:00 - 5:00</v>
          </cell>
          <cell r="T523" t="str">
            <v>Permanent</v>
          </cell>
        </row>
        <row r="524">
          <cell r="A524" t="str">
            <v>14-01243</v>
          </cell>
          <cell r="B524" t="str">
            <v>Ebero, Bernadet H.</v>
          </cell>
          <cell r="C524" t="str">
            <v>F</v>
          </cell>
          <cell r="D524">
            <v>2014</v>
          </cell>
          <cell r="E524">
            <v>1</v>
          </cell>
          <cell r="F524">
            <v>2</v>
          </cell>
          <cell r="G524">
            <v>1</v>
          </cell>
          <cell r="J524" t="str">
            <v>Junior Staff</v>
          </cell>
          <cell r="K524" t="str">
            <v>FAS</v>
          </cell>
          <cell r="L524" t="str">
            <v>PROD (Production Department)</v>
          </cell>
          <cell r="M524" t="str">
            <v>Section 3</v>
          </cell>
          <cell r="N524" t="str">
            <v>Daihatsu Final</v>
          </cell>
          <cell r="O524" t="str">
            <v>N/A</v>
          </cell>
          <cell r="P524" t="str">
            <v>B</v>
          </cell>
          <cell r="Q524" t="str">
            <v>IBAAN</v>
          </cell>
          <cell r="R524" t="str">
            <v>DS</v>
          </cell>
          <cell r="S524" t="str">
            <v>8:00 - 5:00</v>
          </cell>
          <cell r="T524" t="str">
            <v>Permanent</v>
          </cell>
        </row>
        <row r="525">
          <cell r="A525" t="str">
            <v>14-01245</v>
          </cell>
          <cell r="B525" t="str">
            <v>Delgado, Jollibee E.</v>
          </cell>
          <cell r="C525" t="str">
            <v>F</v>
          </cell>
          <cell r="D525">
            <v>2014</v>
          </cell>
          <cell r="E525">
            <v>1</v>
          </cell>
          <cell r="F525">
            <v>2</v>
          </cell>
          <cell r="G525">
            <v>1</v>
          </cell>
          <cell r="J525" t="str">
            <v>Junior Staff</v>
          </cell>
          <cell r="K525" t="str">
            <v>FAS</v>
          </cell>
          <cell r="L525" t="str">
            <v>PROD (Production Department)</v>
          </cell>
          <cell r="M525" t="str">
            <v>Section 3</v>
          </cell>
          <cell r="N525" t="str">
            <v>Daihatsu Final</v>
          </cell>
          <cell r="O525" t="str">
            <v>N/A</v>
          </cell>
          <cell r="P525" t="str">
            <v>B</v>
          </cell>
          <cell r="Q525" t="str">
            <v>ROSARIO</v>
          </cell>
          <cell r="R525" t="str">
            <v>NS</v>
          </cell>
          <cell r="S525" t="str">
            <v>8:00 - 5:00</v>
          </cell>
          <cell r="T525" t="str">
            <v>Permanent</v>
          </cell>
        </row>
        <row r="526">
          <cell r="A526" t="str">
            <v>14-01250</v>
          </cell>
          <cell r="B526" t="str">
            <v>Escarez, Maricris M.</v>
          </cell>
          <cell r="C526" t="str">
            <v>F</v>
          </cell>
          <cell r="D526">
            <v>2014</v>
          </cell>
          <cell r="E526">
            <v>1</v>
          </cell>
          <cell r="F526">
            <v>2</v>
          </cell>
          <cell r="G526">
            <v>1</v>
          </cell>
          <cell r="J526" t="str">
            <v>Staff</v>
          </cell>
          <cell r="K526" t="str">
            <v>FAS</v>
          </cell>
          <cell r="L526" t="str">
            <v>PROD (Production Department)</v>
          </cell>
          <cell r="M526" t="str">
            <v>Section 4</v>
          </cell>
          <cell r="N526" t="str">
            <v>Subaru Final</v>
          </cell>
          <cell r="O526" t="str">
            <v>N/A</v>
          </cell>
          <cell r="P526" t="str">
            <v>B</v>
          </cell>
          <cell r="Q526" t="str">
            <v>PADRE GARCIA</v>
          </cell>
          <cell r="R526" t="str">
            <v>NS</v>
          </cell>
          <cell r="S526" t="str">
            <v>8:00 - 5:00</v>
          </cell>
          <cell r="T526" t="str">
            <v>Permanent</v>
          </cell>
        </row>
        <row r="527">
          <cell r="A527" t="str">
            <v>14-02238</v>
          </cell>
          <cell r="B527" t="str">
            <v>Ebreo, Joan S.</v>
          </cell>
          <cell r="C527" t="str">
            <v>F</v>
          </cell>
          <cell r="D527">
            <v>2014</v>
          </cell>
          <cell r="E527">
            <v>10</v>
          </cell>
          <cell r="F527">
            <v>1</v>
          </cell>
          <cell r="G527">
            <v>1</v>
          </cell>
          <cell r="J527" t="str">
            <v>Associate</v>
          </cell>
          <cell r="K527" t="str">
            <v>FAS</v>
          </cell>
          <cell r="L527" t="str">
            <v>PROD (Production Department)</v>
          </cell>
          <cell r="M527" t="str">
            <v>Section 6</v>
          </cell>
          <cell r="N527" t="str">
            <v>PPET Final</v>
          </cell>
          <cell r="O527" t="str">
            <v>N/A</v>
          </cell>
          <cell r="P527" t="str">
            <v>B</v>
          </cell>
          <cell r="Q527" t="str">
            <v>ROSARIO</v>
          </cell>
          <cell r="R527" t="str">
            <v>DS</v>
          </cell>
          <cell r="S527" t="str">
            <v>8:00 - 5:00</v>
          </cell>
          <cell r="T527" t="str">
            <v>Permanent</v>
          </cell>
        </row>
        <row r="528">
          <cell r="A528" t="str">
            <v>14-01255</v>
          </cell>
          <cell r="B528" t="str">
            <v>Atienza, Jessica E.</v>
          </cell>
          <cell r="C528" t="str">
            <v>F</v>
          </cell>
          <cell r="D528">
            <v>2014</v>
          </cell>
          <cell r="E528">
            <v>1</v>
          </cell>
          <cell r="F528">
            <v>2</v>
          </cell>
          <cell r="G528">
            <v>1</v>
          </cell>
          <cell r="J528" t="str">
            <v>Junior Staff</v>
          </cell>
          <cell r="K528" t="str">
            <v>FAS</v>
          </cell>
          <cell r="L528" t="str">
            <v>PROD (Production Department)</v>
          </cell>
          <cell r="M528" t="str">
            <v>Section 4</v>
          </cell>
          <cell r="N528" t="str">
            <v>Subaru Final</v>
          </cell>
          <cell r="O528" t="str">
            <v>N/A</v>
          </cell>
          <cell r="P528" t="str">
            <v>B</v>
          </cell>
          <cell r="Q528" t="str">
            <v>LIPA MALAYO</v>
          </cell>
          <cell r="R528" t="str">
            <v>NS</v>
          </cell>
          <cell r="S528" t="str">
            <v>8:00 - 5:00</v>
          </cell>
          <cell r="T528" t="str">
            <v>Permanent</v>
          </cell>
        </row>
        <row r="529">
          <cell r="A529" t="str">
            <v>14-01257</v>
          </cell>
          <cell r="B529" t="str">
            <v>Espiritu, Beverly V.</v>
          </cell>
          <cell r="C529" t="str">
            <v>F</v>
          </cell>
          <cell r="D529">
            <v>2014</v>
          </cell>
          <cell r="E529">
            <v>1</v>
          </cell>
          <cell r="F529">
            <v>2</v>
          </cell>
          <cell r="G529">
            <v>1</v>
          </cell>
          <cell r="J529" t="str">
            <v>Junior Staff</v>
          </cell>
          <cell r="K529" t="str">
            <v>FAS</v>
          </cell>
          <cell r="L529" t="str">
            <v>PROD (Production Department)</v>
          </cell>
          <cell r="M529" t="str">
            <v>Section 4</v>
          </cell>
          <cell r="N529" t="str">
            <v>Subaru Initial</v>
          </cell>
          <cell r="O529" t="str">
            <v>N/A</v>
          </cell>
          <cell r="P529" t="str">
            <v>B</v>
          </cell>
          <cell r="Q529" t="str">
            <v>IBAAN</v>
          </cell>
          <cell r="R529" t="str">
            <v>NS</v>
          </cell>
          <cell r="S529" t="str">
            <v>8:00 - 5:00</v>
          </cell>
          <cell r="T529" t="str">
            <v>Permanent</v>
          </cell>
        </row>
        <row r="530">
          <cell r="A530" t="str">
            <v>14-01258</v>
          </cell>
          <cell r="B530" t="str">
            <v>Espiritu, Odessa C.</v>
          </cell>
          <cell r="C530" t="str">
            <v>F</v>
          </cell>
          <cell r="D530">
            <v>2014</v>
          </cell>
          <cell r="E530">
            <v>1</v>
          </cell>
          <cell r="F530">
            <v>2</v>
          </cell>
          <cell r="G530">
            <v>1</v>
          </cell>
          <cell r="J530" t="str">
            <v>Junior Staff</v>
          </cell>
          <cell r="K530" t="str">
            <v>FAS</v>
          </cell>
          <cell r="L530" t="str">
            <v>PROD (Production Department)</v>
          </cell>
          <cell r="M530" t="str">
            <v>Section 1</v>
          </cell>
          <cell r="N530" t="str">
            <v>Suzuki Final</v>
          </cell>
          <cell r="O530" t="str">
            <v>N/A</v>
          </cell>
          <cell r="P530" t="str">
            <v>A</v>
          </cell>
          <cell r="Q530" t="str">
            <v>STO. TOMAS MALAPIT</v>
          </cell>
          <cell r="R530" t="str">
            <v>NS</v>
          </cell>
          <cell r="S530" t="str">
            <v>8:00 - 5:00</v>
          </cell>
          <cell r="T530" t="str">
            <v>Permanent</v>
          </cell>
        </row>
        <row r="531">
          <cell r="A531" t="str">
            <v>14-01259</v>
          </cell>
          <cell r="B531" t="str">
            <v>Esplana, Mia E.</v>
          </cell>
          <cell r="C531" t="str">
            <v>F</v>
          </cell>
          <cell r="D531">
            <v>2014</v>
          </cell>
          <cell r="E531">
            <v>1</v>
          </cell>
          <cell r="F531">
            <v>2</v>
          </cell>
          <cell r="G531">
            <v>1</v>
          </cell>
          <cell r="J531" t="str">
            <v>Associate</v>
          </cell>
          <cell r="K531" t="str">
            <v>FAS</v>
          </cell>
          <cell r="L531" t="str">
            <v>PROD (Production Department)</v>
          </cell>
          <cell r="M531" t="str">
            <v>Section 3</v>
          </cell>
          <cell r="N531" t="str">
            <v>Daihatsu Final</v>
          </cell>
          <cell r="O531" t="str">
            <v>N/A</v>
          </cell>
          <cell r="P531" t="str">
            <v>B</v>
          </cell>
          <cell r="Q531" t="str">
            <v>LIPA MALAYO</v>
          </cell>
          <cell r="R531" t="str">
            <v>NS</v>
          </cell>
          <cell r="S531" t="str">
            <v>8:00 - 5:00</v>
          </cell>
          <cell r="T531" t="str">
            <v>Permanent</v>
          </cell>
        </row>
        <row r="532">
          <cell r="A532" t="str">
            <v>14-01264</v>
          </cell>
          <cell r="B532" t="str">
            <v>Fabreag, Sharmine F.</v>
          </cell>
          <cell r="C532" t="str">
            <v>F</v>
          </cell>
          <cell r="D532">
            <v>2014</v>
          </cell>
          <cell r="E532">
            <v>1</v>
          </cell>
          <cell r="F532">
            <v>2</v>
          </cell>
          <cell r="G532">
            <v>1</v>
          </cell>
          <cell r="J532" t="str">
            <v>Associate</v>
          </cell>
          <cell r="K532" t="str">
            <v>FAS</v>
          </cell>
          <cell r="L532" t="str">
            <v>PROD (Production Department)</v>
          </cell>
          <cell r="M532" t="str">
            <v>Section 3</v>
          </cell>
          <cell r="N532" t="str">
            <v>Daihatsu Final</v>
          </cell>
          <cell r="O532" t="str">
            <v>N/A</v>
          </cell>
          <cell r="P532" t="str">
            <v>B</v>
          </cell>
          <cell r="Q532" t="str">
            <v>LIPA MALAPIT</v>
          </cell>
          <cell r="R532" t="str">
            <v>DS</v>
          </cell>
          <cell r="S532" t="str">
            <v>8:00 - 5:00</v>
          </cell>
          <cell r="T532" t="str">
            <v>Permanent</v>
          </cell>
        </row>
        <row r="533">
          <cell r="A533" t="str">
            <v>14-01267</v>
          </cell>
          <cell r="B533" t="str">
            <v>Faigao, Baby Melody M.</v>
          </cell>
          <cell r="C533" t="str">
            <v>F</v>
          </cell>
          <cell r="D533">
            <v>2014</v>
          </cell>
          <cell r="E533">
            <v>1</v>
          </cell>
          <cell r="F533">
            <v>2</v>
          </cell>
          <cell r="G533">
            <v>1</v>
          </cell>
          <cell r="J533" t="str">
            <v>Junior Staff</v>
          </cell>
          <cell r="K533" t="str">
            <v>FAS</v>
          </cell>
          <cell r="L533" t="str">
            <v>PROD (Production Department)</v>
          </cell>
          <cell r="M533" t="str">
            <v>Section 3</v>
          </cell>
          <cell r="N533" t="str">
            <v>Daihatsu Final</v>
          </cell>
          <cell r="O533" t="str">
            <v>N/A</v>
          </cell>
          <cell r="P533" t="str">
            <v>A</v>
          </cell>
          <cell r="Q533" t="str">
            <v>PADRE GARCIA</v>
          </cell>
          <cell r="R533" t="str">
            <v>NS</v>
          </cell>
          <cell r="S533" t="str">
            <v>8:00 - 5:00</v>
          </cell>
          <cell r="T533" t="str">
            <v>Permanent</v>
          </cell>
        </row>
        <row r="534">
          <cell r="A534" t="str">
            <v>14-02244</v>
          </cell>
          <cell r="B534" t="str">
            <v>Belmonte, Jean E.</v>
          </cell>
          <cell r="C534" t="str">
            <v>F</v>
          </cell>
          <cell r="D534">
            <v>2014</v>
          </cell>
          <cell r="E534">
            <v>10</v>
          </cell>
          <cell r="F534">
            <v>1</v>
          </cell>
          <cell r="G534">
            <v>1</v>
          </cell>
          <cell r="J534" t="str">
            <v>Associate</v>
          </cell>
          <cell r="K534" t="str">
            <v>FAS</v>
          </cell>
          <cell r="L534" t="str">
            <v>PROD (Production Department)</v>
          </cell>
          <cell r="M534" t="str">
            <v>Section 6</v>
          </cell>
          <cell r="N534" t="str">
            <v>PPET Final</v>
          </cell>
          <cell r="O534" t="str">
            <v>N/A</v>
          </cell>
          <cell r="P534" t="str">
            <v>B</v>
          </cell>
          <cell r="Q534" t="str">
            <v>STO. TOMAS MALAPIT</v>
          </cell>
          <cell r="R534" t="str">
            <v>DS</v>
          </cell>
          <cell r="S534" t="str">
            <v>8:00 - 5:00</v>
          </cell>
          <cell r="T534" t="str">
            <v>Permanent</v>
          </cell>
        </row>
        <row r="535">
          <cell r="A535" t="str">
            <v>14-01269</v>
          </cell>
          <cell r="B535" t="str">
            <v>Moscoso, Marissa F.</v>
          </cell>
          <cell r="C535" t="str">
            <v>F</v>
          </cell>
          <cell r="D535">
            <v>2014</v>
          </cell>
          <cell r="E535">
            <v>1</v>
          </cell>
          <cell r="F535">
            <v>2</v>
          </cell>
          <cell r="G535">
            <v>1</v>
          </cell>
          <cell r="J535" t="str">
            <v>Junior Staff</v>
          </cell>
          <cell r="K535" t="str">
            <v>FAS</v>
          </cell>
          <cell r="L535" t="str">
            <v>PROD (Production Department)</v>
          </cell>
          <cell r="M535" t="str">
            <v>Section 1</v>
          </cell>
          <cell r="N535" t="str">
            <v>Suzuki Final</v>
          </cell>
          <cell r="O535" t="str">
            <v>N/A</v>
          </cell>
          <cell r="P535" t="str">
            <v>A</v>
          </cell>
          <cell r="Q535" t="str">
            <v>PADRE GARCIA</v>
          </cell>
          <cell r="R535" t="str">
            <v>NS</v>
          </cell>
          <cell r="S535" t="str">
            <v>8:00 - 5:00</v>
          </cell>
          <cell r="T535" t="str">
            <v>Permanent</v>
          </cell>
        </row>
        <row r="536">
          <cell r="A536" t="str">
            <v>14-01270</v>
          </cell>
          <cell r="B536" t="str">
            <v>Falcunaya, Jesalyn M.</v>
          </cell>
          <cell r="C536" t="str">
            <v>F</v>
          </cell>
          <cell r="D536">
            <v>2014</v>
          </cell>
          <cell r="E536">
            <v>1</v>
          </cell>
          <cell r="F536">
            <v>2</v>
          </cell>
          <cell r="G536">
            <v>1</v>
          </cell>
          <cell r="J536" t="str">
            <v>Associate</v>
          </cell>
          <cell r="K536" t="str">
            <v>FAS</v>
          </cell>
          <cell r="L536" t="str">
            <v>PROD (Production Department)</v>
          </cell>
          <cell r="M536" t="str">
            <v>Section 5</v>
          </cell>
          <cell r="N536" t="str">
            <v>Honda Final</v>
          </cell>
          <cell r="O536" t="str">
            <v>N/A</v>
          </cell>
          <cell r="P536" t="str">
            <v>B</v>
          </cell>
          <cell r="Q536" t="str">
            <v>LIPA MALAPIT</v>
          </cell>
          <cell r="R536" t="str">
            <v>DS</v>
          </cell>
          <cell r="S536" t="str">
            <v>8:00 - 5:00</v>
          </cell>
          <cell r="T536" t="str">
            <v>Permanent</v>
          </cell>
        </row>
        <row r="537">
          <cell r="A537" t="str">
            <v>14-01276</v>
          </cell>
          <cell r="B537" t="str">
            <v>Ferry, Sherei Joy I.</v>
          </cell>
          <cell r="C537" t="str">
            <v>F</v>
          </cell>
          <cell r="D537">
            <v>2014</v>
          </cell>
          <cell r="E537">
            <v>1</v>
          </cell>
          <cell r="F537">
            <v>2</v>
          </cell>
          <cell r="G537">
            <v>1</v>
          </cell>
          <cell r="J537" t="str">
            <v>Junior Staff</v>
          </cell>
          <cell r="K537" t="str">
            <v>FAS</v>
          </cell>
          <cell r="L537" t="str">
            <v>PROD (Production Department)</v>
          </cell>
          <cell r="M537" t="str">
            <v>Section 3</v>
          </cell>
          <cell r="N537" t="str">
            <v>Daihatsu Final</v>
          </cell>
          <cell r="O537" t="str">
            <v>N/A</v>
          </cell>
          <cell r="P537" t="str">
            <v>B</v>
          </cell>
          <cell r="Q537" t="str">
            <v>STO. TOMAS MALAPIT</v>
          </cell>
          <cell r="R537" t="str">
            <v>NS</v>
          </cell>
          <cell r="S537" t="str">
            <v>8:00 - 5:00</v>
          </cell>
          <cell r="T537" t="str">
            <v>Permanent</v>
          </cell>
        </row>
        <row r="538">
          <cell r="A538" t="str">
            <v>14-01277</v>
          </cell>
          <cell r="B538" t="str">
            <v>Fesalboni, Renallyn E.</v>
          </cell>
          <cell r="C538" t="str">
            <v>F</v>
          </cell>
          <cell r="D538">
            <v>2014</v>
          </cell>
          <cell r="E538">
            <v>1</v>
          </cell>
          <cell r="F538">
            <v>2</v>
          </cell>
          <cell r="G538">
            <v>1</v>
          </cell>
          <cell r="J538" t="str">
            <v>Junior Staff</v>
          </cell>
          <cell r="K538" t="str">
            <v>FAS</v>
          </cell>
          <cell r="L538" t="str">
            <v>PROD (Production Department)</v>
          </cell>
          <cell r="M538" t="str">
            <v>Section 5</v>
          </cell>
          <cell r="N538" t="str">
            <v>Honda Initial</v>
          </cell>
          <cell r="O538" t="str">
            <v>N/A</v>
          </cell>
          <cell r="P538" t="str">
            <v>B</v>
          </cell>
          <cell r="Q538" t="str">
            <v>ROSARIO</v>
          </cell>
          <cell r="R538" t="str">
            <v>NS</v>
          </cell>
          <cell r="S538" t="str">
            <v>8:00 - 5:00</v>
          </cell>
          <cell r="T538" t="str">
            <v>Permanent</v>
          </cell>
        </row>
        <row r="539">
          <cell r="A539" t="str">
            <v>14-01279</v>
          </cell>
          <cell r="B539" t="str">
            <v>Fiedacan, Jenena Paula G.</v>
          </cell>
          <cell r="C539" t="str">
            <v>F</v>
          </cell>
          <cell r="D539">
            <v>2014</v>
          </cell>
          <cell r="E539">
            <v>1</v>
          </cell>
          <cell r="F539">
            <v>2</v>
          </cell>
          <cell r="G539">
            <v>1</v>
          </cell>
          <cell r="J539" t="str">
            <v>Junior Staff</v>
          </cell>
          <cell r="K539" t="str">
            <v>FAS</v>
          </cell>
          <cell r="L539" t="str">
            <v>PROD (Production Department)</v>
          </cell>
          <cell r="M539" t="str">
            <v>Section 2</v>
          </cell>
          <cell r="N539" t="str">
            <v>Mazda Merge Final</v>
          </cell>
          <cell r="O539" t="str">
            <v>N/A</v>
          </cell>
          <cell r="P539" t="str">
            <v>A</v>
          </cell>
          <cell r="Q539" t="str">
            <v>BATANGAS</v>
          </cell>
          <cell r="R539" t="str">
            <v>DS</v>
          </cell>
          <cell r="S539" t="str">
            <v>8:00 - 5:00</v>
          </cell>
          <cell r="T539" t="str">
            <v>Permanent</v>
          </cell>
        </row>
        <row r="540">
          <cell r="A540" t="str">
            <v>14-01282</v>
          </cell>
          <cell r="B540" t="str">
            <v>Fiscal, Rowena L.</v>
          </cell>
          <cell r="C540" t="str">
            <v>F</v>
          </cell>
          <cell r="D540">
            <v>2014</v>
          </cell>
          <cell r="E540">
            <v>1</v>
          </cell>
          <cell r="F540">
            <v>2</v>
          </cell>
          <cell r="G540">
            <v>1</v>
          </cell>
          <cell r="J540" t="str">
            <v>Associate</v>
          </cell>
          <cell r="K540" t="str">
            <v>FAS</v>
          </cell>
          <cell r="L540" t="str">
            <v>PROD (Production Department)</v>
          </cell>
          <cell r="M540" t="str">
            <v>Section 5</v>
          </cell>
          <cell r="N540" t="str">
            <v>Honda Final</v>
          </cell>
          <cell r="O540" t="str">
            <v>N/A</v>
          </cell>
          <cell r="P540" t="str">
            <v>B</v>
          </cell>
          <cell r="Q540" t="str">
            <v>LIPA MALAYO</v>
          </cell>
          <cell r="R540" t="str">
            <v>DS</v>
          </cell>
          <cell r="S540" t="str">
            <v>8:00 - 5:00</v>
          </cell>
          <cell r="T540" t="str">
            <v>Permanent</v>
          </cell>
        </row>
        <row r="541">
          <cell r="A541" t="str">
            <v>15-03012</v>
          </cell>
          <cell r="B541" t="str">
            <v>Galangga, Arjay P.</v>
          </cell>
          <cell r="C541" t="str">
            <v>F</v>
          </cell>
          <cell r="D541">
            <v>2015</v>
          </cell>
          <cell r="E541">
            <v>6</v>
          </cell>
          <cell r="F541">
            <v>16</v>
          </cell>
          <cell r="G541">
            <v>1</v>
          </cell>
          <cell r="J541" t="str">
            <v>Junior Staff</v>
          </cell>
          <cell r="K541" t="str">
            <v>FAS</v>
          </cell>
          <cell r="L541" t="str">
            <v>PE (Production Engineering Department)</v>
          </cell>
          <cell r="M541" t="str">
            <v>AME</v>
          </cell>
          <cell r="N541" t="str">
            <v>PE-Final ( AME )</v>
          </cell>
          <cell r="O541" t="str">
            <v>N/A</v>
          </cell>
          <cell r="P541" t="str">
            <v>A</v>
          </cell>
          <cell r="Q541" t="str">
            <v>STO. TOMAS MALAPIT</v>
          </cell>
          <cell r="R541" t="str">
            <v>NS</v>
          </cell>
          <cell r="S541" t="str">
            <v>8:00 - 5:00</v>
          </cell>
          <cell r="T541" t="str">
            <v>Permanent</v>
          </cell>
        </row>
        <row r="542">
          <cell r="A542" t="str">
            <v>14-01284</v>
          </cell>
          <cell r="B542" t="str">
            <v>Mercado, Jennifer F.</v>
          </cell>
          <cell r="C542" t="str">
            <v>F</v>
          </cell>
          <cell r="D542">
            <v>2014</v>
          </cell>
          <cell r="E542">
            <v>1</v>
          </cell>
          <cell r="F542">
            <v>2</v>
          </cell>
          <cell r="G542">
            <v>1</v>
          </cell>
          <cell r="J542" t="str">
            <v>Associate</v>
          </cell>
          <cell r="K542" t="str">
            <v>FAS</v>
          </cell>
          <cell r="L542" t="str">
            <v>PROD (Production Department)</v>
          </cell>
          <cell r="M542" t="str">
            <v>Section 1</v>
          </cell>
          <cell r="N542" t="str">
            <v>Suzuki Final</v>
          </cell>
          <cell r="O542" t="str">
            <v>N/A</v>
          </cell>
          <cell r="P542" t="str">
            <v>A</v>
          </cell>
          <cell r="Q542" t="str">
            <v>STA. TERESITA</v>
          </cell>
          <cell r="R542" t="str">
            <v>DS</v>
          </cell>
          <cell r="S542" t="str">
            <v>8:00 - 5:00</v>
          </cell>
          <cell r="T542" t="str">
            <v>Permanent</v>
          </cell>
        </row>
        <row r="543">
          <cell r="A543" t="str">
            <v>14-01287</v>
          </cell>
          <cell r="B543" t="str">
            <v>Latorre, P-Jay D.</v>
          </cell>
          <cell r="C543" t="str">
            <v>M</v>
          </cell>
          <cell r="D543">
            <v>2014</v>
          </cell>
          <cell r="E543">
            <v>1</v>
          </cell>
          <cell r="F543">
            <v>6</v>
          </cell>
          <cell r="G543">
            <v>1</v>
          </cell>
          <cell r="J543" t="str">
            <v>Supervisor</v>
          </cell>
          <cell r="K543" t="str">
            <v>FAS</v>
          </cell>
          <cell r="L543" t="str">
            <v>QA (Quality Assurance Department)</v>
          </cell>
          <cell r="M543" t="str">
            <v>Quality Assurance</v>
          </cell>
          <cell r="N543" t="str">
            <v>QA-FGI</v>
          </cell>
          <cell r="O543" t="str">
            <v>N/A</v>
          </cell>
          <cell r="P543" t="str">
            <v>A</v>
          </cell>
          <cell r="Q543" t="str">
            <v>SAN PABLO VIA LIPA</v>
          </cell>
          <cell r="R543" t="str">
            <v>NS</v>
          </cell>
          <cell r="S543" t="str">
            <v>8:00 - 5:00</v>
          </cell>
          <cell r="T543" t="str">
            <v>Permanent</v>
          </cell>
        </row>
        <row r="544">
          <cell r="A544" t="str">
            <v>14-01294</v>
          </cell>
          <cell r="B544" t="str">
            <v>Barredo, Shirley F.</v>
          </cell>
          <cell r="C544" t="str">
            <v>F</v>
          </cell>
          <cell r="D544">
            <v>2014</v>
          </cell>
          <cell r="E544">
            <v>1</v>
          </cell>
          <cell r="F544">
            <v>2</v>
          </cell>
          <cell r="G544">
            <v>1</v>
          </cell>
          <cell r="J544" t="str">
            <v>Junior Staff</v>
          </cell>
          <cell r="K544" t="str">
            <v>FAS</v>
          </cell>
          <cell r="L544" t="str">
            <v>PROD (Production Department)</v>
          </cell>
          <cell r="M544" t="str">
            <v>Section 1</v>
          </cell>
          <cell r="N544" t="str">
            <v>Suzuki Initial</v>
          </cell>
          <cell r="O544" t="str">
            <v>N/A</v>
          </cell>
          <cell r="P544" t="str">
            <v>A</v>
          </cell>
          <cell r="Q544" t="str">
            <v>ROSARIO</v>
          </cell>
          <cell r="R544" t="str">
            <v>NS</v>
          </cell>
          <cell r="S544" t="str">
            <v>8:00 - 5:00</v>
          </cell>
          <cell r="T544" t="str">
            <v>Permanent</v>
          </cell>
        </row>
        <row r="545">
          <cell r="A545" t="str">
            <v>14-01298</v>
          </cell>
          <cell r="B545" t="str">
            <v>Gallardo, Christian M.</v>
          </cell>
          <cell r="C545" t="str">
            <v>M</v>
          </cell>
          <cell r="D545">
            <v>2014</v>
          </cell>
          <cell r="E545">
            <v>1</v>
          </cell>
          <cell r="F545">
            <v>2</v>
          </cell>
          <cell r="G545">
            <v>1</v>
          </cell>
          <cell r="J545" t="str">
            <v>Associate</v>
          </cell>
          <cell r="K545" t="str">
            <v>FAS</v>
          </cell>
          <cell r="L545" t="str">
            <v>MPD (Material Procurement Department)</v>
          </cell>
          <cell r="M545" t="str">
            <v>Material Management</v>
          </cell>
          <cell r="N545" t="str">
            <v>Material Management</v>
          </cell>
          <cell r="O545" t="str">
            <v>N/A</v>
          </cell>
          <cell r="P545" t="str">
            <v>B</v>
          </cell>
          <cell r="Q545" t="str">
            <v>STO. TOMAS MALAPIT</v>
          </cell>
          <cell r="R545" t="str">
            <v>NS</v>
          </cell>
          <cell r="S545" t="str">
            <v>8:00 - 5:00</v>
          </cell>
          <cell r="T545" t="str">
            <v>Permanent</v>
          </cell>
        </row>
        <row r="546">
          <cell r="A546" t="str">
            <v>14-01301</v>
          </cell>
          <cell r="B546" t="str">
            <v>De La Roca, Babylyn G.</v>
          </cell>
          <cell r="C546" t="str">
            <v>F</v>
          </cell>
          <cell r="D546">
            <v>2014</v>
          </cell>
          <cell r="E546">
            <v>1</v>
          </cell>
          <cell r="F546">
            <v>2</v>
          </cell>
          <cell r="G546">
            <v>1</v>
          </cell>
          <cell r="J546" t="str">
            <v>Associate</v>
          </cell>
          <cell r="K546" t="str">
            <v>FAS</v>
          </cell>
          <cell r="L546" t="str">
            <v>PROD (Production Department)</v>
          </cell>
          <cell r="M546" t="str">
            <v>Section 6</v>
          </cell>
          <cell r="N546" t="str">
            <v>Tube Cutting</v>
          </cell>
          <cell r="O546" t="str">
            <v>N/A</v>
          </cell>
          <cell r="P546" t="str">
            <v>B</v>
          </cell>
          <cell r="Q546" t="str">
            <v>BATANGAS</v>
          </cell>
          <cell r="R546" t="str">
            <v>NS</v>
          </cell>
          <cell r="S546" t="str">
            <v>8:00 - 5:00</v>
          </cell>
          <cell r="T546" t="str">
            <v>Permanent</v>
          </cell>
        </row>
        <row r="547">
          <cell r="A547" t="str">
            <v>14-01305</v>
          </cell>
          <cell r="B547" t="str">
            <v>Garcia, Zenie Lyn M.</v>
          </cell>
          <cell r="C547" t="str">
            <v>F</v>
          </cell>
          <cell r="D547">
            <v>2014</v>
          </cell>
          <cell r="E547">
            <v>1</v>
          </cell>
          <cell r="F547">
            <v>2</v>
          </cell>
          <cell r="G547">
            <v>1</v>
          </cell>
          <cell r="J547" t="str">
            <v>Junior Staff</v>
          </cell>
          <cell r="K547" t="str">
            <v>FAS</v>
          </cell>
          <cell r="L547" t="str">
            <v>PDC (Production Design Center)</v>
          </cell>
          <cell r="M547" t="str">
            <v>Production Design Center</v>
          </cell>
          <cell r="N547" t="str">
            <v>Production Design Center</v>
          </cell>
          <cell r="O547" t="str">
            <v>N/A</v>
          </cell>
          <cell r="P547" t="str">
            <v>B</v>
          </cell>
          <cell r="Q547" t="str">
            <v>LIPA MALAYO</v>
          </cell>
          <cell r="R547" t="str">
            <v>ADS</v>
          </cell>
          <cell r="S547" t="str">
            <v>8:00 - 5:00</v>
          </cell>
          <cell r="T547" t="str">
            <v>Permanent</v>
          </cell>
        </row>
        <row r="548">
          <cell r="A548" t="str">
            <v>14-01309</v>
          </cell>
          <cell r="B548" t="str">
            <v>Geron, Airish Jane V.</v>
          </cell>
          <cell r="C548" t="str">
            <v>F</v>
          </cell>
          <cell r="D548">
            <v>2014</v>
          </cell>
          <cell r="E548">
            <v>1</v>
          </cell>
          <cell r="F548">
            <v>2</v>
          </cell>
          <cell r="G548">
            <v>1</v>
          </cell>
          <cell r="J548" t="str">
            <v>Junior Staff</v>
          </cell>
          <cell r="K548" t="str">
            <v>FAS</v>
          </cell>
          <cell r="L548" t="str">
            <v>PROD (Production Department)</v>
          </cell>
          <cell r="M548" t="str">
            <v>Section 2</v>
          </cell>
          <cell r="N548" t="str">
            <v>Mazda Merge Final</v>
          </cell>
          <cell r="O548" t="str">
            <v>N/A</v>
          </cell>
          <cell r="P548" t="str">
            <v>A</v>
          </cell>
          <cell r="Q548" t="str">
            <v>IBAAN</v>
          </cell>
          <cell r="R548" t="str">
            <v>DS</v>
          </cell>
          <cell r="S548" t="str">
            <v>8:00 - 5:00</v>
          </cell>
          <cell r="T548" t="str">
            <v>Permanent</v>
          </cell>
        </row>
        <row r="549">
          <cell r="A549" t="str">
            <v>14-01310</v>
          </cell>
          <cell r="B549" t="str">
            <v>Gertez, Monica R.</v>
          </cell>
          <cell r="C549" t="str">
            <v>F</v>
          </cell>
          <cell r="D549">
            <v>2014</v>
          </cell>
          <cell r="E549">
            <v>1</v>
          </cell>
          <cell r="F549">
            <v>2</v>
          </cell>
          <cell r="G549">
            <v>1</v>
          </cell>
          <cell r="J549" t="str">
            <v>Associate</v>
          </cell>
          <cell r="K549" t="str">
            <v>FAS</v>
          </cell>
          <cell r="L549" t="str">
            <v>PROD (Production Department)</v>
          </cell>
          <cell r="M549" t="str">
            <v>Section 1</v>
          </cell>
          <cell r="N549" t="str">
            <v>Suzuki Final</v>
          </cell>
          <cell r="O549" t="str">
            <v>N/A</v>
          </cell>
          <cell r="P549" t="str">
            <v>A</v>
          </cell>
          <cell r="Q549" t="str">
            <v>ROSARIO</v>
          </cell>
          <cell r="R549" t="str">
            <v>NS</v>
          </cell>
          <cell r="S549" t="str">
            <v>8:00 - 5:00</v>
          </cell>
          <cell r="T549" t="str">
            <v>Permanent</v>
          </cell>
        </row>
        <row r="550">
          <cell r="A550" t="str">
            <v>14-01311</v>
          </cell>
          <cell r="B550" t="str">
            <v>Gomez, Mary Grace B.</v>
          </cell>
          <cell r="C550" t="str">
            <v>F</v>
          </cell>
          <cell r="D550">
            <v>2014</v>
          </cell>
          <cell r="E550">
            <v>1</v>
          </cell>
          <cell r="F550">
            <v>2</v>
          </cell>
          <cell r="G550">
            <v>1</v>
          </cell>
          <cell r="J550" t="str">
            <v>Junior Staff</v>
          </cell>
          <cell r="K550" t="str">
            <v>FAS</v>
          </cell>
          <cell r="L550" t="str">
            <v>QA (Quality Assurance Department)</v>
          </cell>
          <cell r="M550" t="str">
            <v>Quality Assurance</v>
          </cell>
          <cell r="N550" t="str">
            <v>QA-Final (Mass Pro)</v>
          </cell>
          <cell r="O550" t="str">
            <v>N/A</v>
          </cell>
          <cell r="P550" t="str">
            <v>A</v>
          </cell>
          <cell r="Q550" t="str">
            <v>SAN PABLO VIA LIPA</v>
          </cell>
          <cell r="R550" t="str">
            <v>NS</v>
          </cell>
          <cell r="S550" t="str">
            <v>8:00 - 5:00</v>
          </cell>
          <cell r="T550" t="str">
            <v>Permanent</v>
          </cell>
        </row>
        <row r="551">
          <cell r="A551" t="str">
            <v>14-01312</v>
          </cell>
          <cell r="B551" t="str">
            <v>Gonzaga, Cheryl B.</v>
          </cell>
          <cell r="C551" t="str">
            <v>F</v>
          </cell>
          <cell r="D551">
            <v>2014</v>
          </cell>
          <cell r="E551">
            <v>1</v>
          </cell>
          <cell r="F551">
            <v>2</v>
          </cell>
          <cell r="G551">
            <v>1</v>
          </cell>
          <cell r="J551" t="str">
            <v>Associate</v>
          </cell>
          <cell r="K551" t="str">
            <v>FAS</v>
          </cell>
          <cell r="L551" t="str">
            <v>PROD (Production Department)</v>
          </cell>
          <cell r="M551" t="str">
            <v>Section 2</v>
          </cell>
          <cell r="N551" t="str">
            <v>Mazda J12 Initial</v>
          </cell>
          <cell r="O551" t="str">
            <v>N/A</v>
          </cell>
          <cell r="P551" t="str">
            <v>A</v>
          </cell>
          <cell r="Q551" t="str">
            <v>STO. TOMAS MALAPIT</v>
          </cell>
          <cell r="R551" t="str">
            <v>DS</v>
          </cell>
          <cell r="S551" t="str">
            <v>8:00 - 5:00</v>
          </cell>
          <cell r="T551" t="str">
            <v>Permanent</v>
          </cell>
        </row>
        <row r="552">
          <cell r="A552" t="str">
            <v>14-01313</v>
          </cell>
          <cell r="B552" t="str">
            <v>Gonzaga, Janine Fatima M.</v>
          </cell>
          <cell r="C552" t="str">
            <v>F</v>
          </cell>
          <cell r="D552">
            <v>2014</v>
          </cell>
          <cell r="E552">
            <v>1</v>
          </cell>
          <cell r="F552">
            <v>2</v>
          </cell>
          <cell r="G552">
            <v>1</v>
          </cell>
          <cell r="J552" t="str">
            <v>Junior Staff</v>
          </cell>
          <cell r="K552" t="str">
            <v>FAS</v>
          </cell>
          <cell r="L552" t="str">
            <v>PROD (Production Department)</v>
          </cell>
          <cell r="M552" t="str">
            <v>Section 1</v>
          </cell>
          <cell r="N552" t="str">
            <v>Suzuki Final</v>
          </cell>
          <cell r="O552" t="str">
            <v>N/A</v>
          </cell>
          <cell r="P552" t="str">
            <v>A</v>
          </cell>
          <cell r="Q552" t="str">
            <v>ROSARIO</v>
          </cell>
          <cell r="R552" t="str">
            <v>NS</v>
          </cell>
          <cell r="S552" t="str">
            <v>8:00 - 5:00</v>
          </cell>
          <cell r="T552" t="str">
            <v>Permanent</v>
          </cell>
        </row>
        <row r="553">
          <cell r="A553" t="str">
            <v>14-01314</v>
          </cell>
          <cell r="B553" t="str">
            <v>Torrejano, Renna G.</v>
          </cell>
          <cell r="C553" t="str">
            <v>F</v>
          </cell>
          <cell r="D553">
            <v>2014</v>
          </cell>
          <cell r="E553">
            <v>1</v>
          </cell>
          <cell r="F553">
            <v>2</v>
          </cell>
          <cell r="G553">
            <v>1</v>
          </cell>
          <cell r="H553"/>
          <cell r="I553"/>
          <cell r="J553" t="str">
            <v>Supervisor</v>
          </cell>
          <cell r="K553" t="str">
            <v>FAS</v>
          </cell>
          <cell r="L553" t="str">
            <v>HR (Human Resource Department)</v>
          </cell>
          <cell r="M553" t="str">
            <v>Recruitment &amp; Training</v>
          </cell>
          <cell r="N553" t="str">
            <v>PD Technical Training</v>
          </cell>
          <cell r="O553" t="str">
            <v>N/A</v>
          </cell>
          <cell r="P553" t="str">
            <v>A</v>
          </cell>
          <cell r="Q553" t="str">
            <v>STO. TOMAS MALAPIT</v>
          </cell>
          <cell r="R553" t="str">
            <v>DS</v>
          </cell>
          <cell r="S553" t="str">
            <v>8:00 - 5:50</v>
          </cell>
          <cell r="T553" t="str">
            <v>Permanent</v>
          </cell>
        </row>
        <row r="554">
          <cell r="A554" t="str">
            <v>14-01315</v>
          </cell>
          <cell r="B554" t="str">
            <v>Gonzales, Jenny L.</v>
          </cell>
          <cell r="C554" t="str">
            <v>F</v>
          </cell>
          <cell r="D554">
            <v>2014</v>
          </cell>
          <cell r="E554">
            <v>1</v>
          </cell>
          <cell r="F554">
            <v>2</v>
          </cell>
          <cell r="G554">
            <v>1</v>
          </cell>
          <cell r="J554" t="str">
            <v>Staff</v>
          </cell>
          <cell r="K554" t="str">
            <v>FAS</v>
          </cell>
          <cell r="L554" t="str">
            <v>PDC (Production Design Center)</v>
          </cell>
          <cell r="M554" t="str">
            <v>Production Design Center</v>
          </cell>
          <cell r="N554" t="str">
            <v>Production Design Center</v>
          </cell>
          <cell r="O554" t="str">
            <v>N/A</v>
          </cell>
          <cell r="P554" t="str">
            <v>B</v>
          </cell>
          <cell r="Q554" t="str">
            <v>LIPA MALAPIT</v>
          </cell>
          <cell r="R554" t="str">
            <v>DS</v>
          </cell>
          <cell r="S554" t="str">
            <v>8:00 - 5:00</v>
          </cell>
          <cell r="T554" t="str">
            <v>Permanent</v>
          </cell>
        </row>
        <row r="555">
          <cell r="A555" t="str">
            <v>14-01317</v>
          </cell>
          <cell r="B555" t="str">
            <v>Amada, Jennifer G.</v>
          </cell>
          <cell r="C555" t="str">
            <v>F</v>
          </cell>
          <cell r="D555">
            <v>2014</v>
          </cell>
          <cell r="E555">
            <v>1</v>
          </cell>
          <cell r="F555">
            <v>2</v>
          </cell>
          <cell r="G555">
            <v>1</v>
          </cell>
          <cell r="J555" t="str">
            <v>Associate</v>
          </cell>
          <cell r="K555" t="str">
            <v>FAS</v>
          </cell>
          <cell r="L555" t="str">
            <v>PROD (Production Department)</v>
          </cell>
          <cell r="M555" t="str">
            <v>Section 2</v>
          </cell>
          <cell r="N555" t="str">
            <v>Mazda Merge Final</v>
          </cell>
          <cell r="O555" t="str">
            <v>N/A</v>
          </cell>
          <cell r="P555" t="str">
            <v>A</v>
          </cell>
          <cell r="Q555" t="str">
            <v>ROSARIO</v>
          </cell>
          <cell r="R555" t="str">
            <v>DS</v>
          </cell>
          <cell r="S555" t="str">
            <v>8:00 - 5:00</v>
          </cell>
          <cell r="T555" t="str">
            <v>Permanent</v>
          </cell>
        </row>
        <row r="556">
          <cell r="A556" t="str">
            <v>14-01319</v>
          </cell>
          <cell r="B556" t="str">
            <v>Guico, Janet A.</v>
          </cell>
          <cell r="C556" t="str">
            <v>F</v>
          </cell>
          <cell r="D556">
            <v>2014</v>
          </cell>
          <cell r="E556">
            <v>1</v>
          </cell>
          <cell r="F556">
            <v>2</v>
          </cell>
          <cell r="G556">
            <v>1</v>
          </cell>
          <cell r="J556" t="str">
            <v>Staff</v>
          </cell>
          <cell r="K556" t="str">
            <v>FAS</v>
          </cell>
          <cell r="L556" t="str">
            <v>PDC (Production Design Center)</v>
          </cell>
          <cell r="M556" t="str">
            <v>Production Design Center</v>
          </cell>
          <cell r="N556" t="str">
            <v>Production Design Center</v>
          </cell>
          <cell r="O556" t="str">
            <v>N/A</v>
          </cell>
          <cell r="P556" t="str">
            <v>B</v>
          </cell>
          <cell r="Q556" t="str">
            <v>LIPA MALAPIT</v>
          </cell>
          <cell r="R556" t="str">
            <v>NS</v>
          </cell>
          <cell r="S556" t="str">
            <v>8:00 - 5:00</v>
          </cell>
          <cell r="T556" t="str">
            <v>Permanent</v>
          </cell>
        </row>
        <row r="557">
          <cell r="A557" t="str">
            <v>14-01320</v>
          </cell>
          <cell r="B557" t="str">
            <v>Guillermo, Jenalyn P.</v>
          </cell>
          <cell r="C557" t="str">
            <v>F</v>
          </cell>
          <cell r="D557">
            <v>2014</v>
          </cell>
          <cell r="E557">
            <v>1</v>
          </cell>
          <cell r="F557">
            <v>2</v>
          </cell>
          <cell r="G557">
            <v>1</v>
          </cell>
          <cell r="J557" t="str">
            <v>Associate</v>
          </cell>
          <cell r="K557" t="str">
            <v>FAS</v>
          </cell>
          <cell r="L557" t="str">
            <v>PROD (Production Department)</v>
          </cell>
          <cell r="M557" t="str">
            <v>Section 2</v>
          </cell>
          <cell r="N557" t="str">
            <v>Mazda Merge Final</v>
          </cell>
          <cell r="O557" t="str">
            <v>N/A</v>
          </cell>
          <cell r="P557" t="str">
            <v>A</v>
          </cell>
          <cell r="Q557" t="str">
            <v>ROSARIO</v>
          </cell>
          <cell r="R557" t="str">
            <v>DS</v>
          </cell>
          <cell r="S557" t="str">
            <v>8:00 - 5:00</v>
          </cell>
          <cell r="T557" t="str">
            <v>Permanent</v>
          </cell>
        </row>
        <row r="558">
          <cell r="A558" t="str">
            <v>14-01323</v>
          </cell>
          <cell r="B558" t="str">
            <v>Gutierrez, Analyn D.</v>
          </cell>
          <cell r="C558" t="str">
            <v>F</v>
          </cell>
          <cell r="D558">
            <v>2014</v>
          </cell>
          <cell r="E558">
            <v>1</v>
          </cell>
          <cell r="F558">
            <v>2</v>
          </cell>
          <cell r="G558">
            <v>1</v>
          </cell>
          <cell r="J558" t="str">
            <v>Associate</v>
          </cell>
          <cell r="K558" t="str">
            <v>FAS</v>
          </cell>
          <cell r="L558" t="str">
            <v>PROD (Production Department)</v>
          </cell>
          <cell r="M558" t="str">
            <v>Section 1</v>
          </cell>
          <cell r="N558" t="str">
            <v>Suzuki Initial</v>
          </cell>
          <cell r="O558" t="str">
            <v>N/A</v>
          </cell>
          <cell r="P558" t="str">
            <v>A</v>
          </cell>
          <cell r="Q558" t="str">
            <v>IBAAN</v>
          </cell>
          <cell r="R558" t="str">
            <v>NS</v>
          </cell>
          <cell r="S558" t="str">
            <v>8:00 - 5:00</v>
          </cell>
          <cell r="T558" t="str">
            <v>Permanent</v>
          </cell>
        </row>
        <row r="559">
          <cell r="A559" t="str">
            <v>14-01330</v>
          </cell>
          <cell r="B559" t="str">
            <v>Hernandez, Jenelyn A.</v>
          </cell>
          <cell r="C559" t="str">
            <v>F</v>
          </cell>
          <cell r="D559">
            <v>2014</v>
          </cell>
          <cell r="E559">
            <v>1</v>
          </cell>
          <cell r="F559">
            <v>2</v>
          </cell>
          <cell r="G559">
            <v>1</v>
          </cell>
          <cell r="J559" t="str">
            <v>Junior Staff</v>
          </cell>
          <cell r="K559" t="str">
            <v>FAS</v>
          </cell>
          <cell r="L559" t="str">
            <v>PROD (Production Department)</v>
          </cell>
          <cell r="M559" t="str">
            <v>Section 3</v>
          </cell>
          <cell r="N559" t="str">
            <v>Daihatsu Final</v>
          </cell>
          <cell r="O559" t="str">
            <v>N/A</v>
          </cell>
          <cell r="P559" t="str">
            <v>B</v>
          </cell>
          <cell r="Q559" t="str">
            <v>SAN JOSE</v>
          </cell>
          <cell r="R559" t="str">
            <v>NS</v>
          </cell>
          <cell r="S559" t="str">
            <v>8:00 - 5:00</v>
          </cell>
          <cell r="T559" t="str">
            <v>Permanent</v>
          </cell>
        </row>
        <row r="560">
          <cell r="A560" t="str">
            <v>14-01331</v>
          </cell>
          <cell r="B560" t="str">
            <v>Mercado, Maryrose H.</v>
          </cell>
          <cell r="C560" t="str">
            <v>F</v>
          </cell>
          <cell r="D560">
            <v>2014</v>
          </cell>
          <cell r="E560">
            <v>1</v>
          </cell>
          <cell r="F560">
            <v>2</v>
          </cell>
          <cell r="G560">
            <v>1</v>
          </cell>
          <cell r="J560" t="str">
            <v>Associate</v>
          </cell>
          <cell r="K560" t="str">
            <v>FAS</v>
          </cell>
          <cell r="L560" t="str">
            <v>PROD (Production Department)</v>
          </cell>
          <cell r="M560" t="str">
            <v>Section 5</v>
          </cell>
          <cell r="N560" t="str">
            <v>Honda Final</v>
          </cell>
          <cell r="O560" t="str">
            <v>N/A</v>
          </cell>
          <cell r="P560" t="str">
            <v>B</v>
          </cell>
          <cell r="Q560" t="str">
            <v>LIPA MALAYO</v>
          </cell>
          <cell r="R560" t="str">
            <v>NS</v>
          </cell>
          <cell r="S560" t="str">
            <v>8:00 - 5:00</v>
          </cell>
          <cell r="T560" t="str">
            <v>Permanent</v>
          </cell>
        </row>
        <row r="561">
          <cell r="A561" t="str">
            <v>14-01333</v>
          </cell>
          <cell r="B561" t="str">
            <v>Hornilla, Shaine A.</v>
          </cell>
          <cell r="C561" t="str">
            <v>F</v>
          </cell>
          <cell r="D561">
            <v>2014</v>
          </cell>
          <cell r="E561">
            <v>1</v>
          </cell>
          <cell r="F561">
            <v>2</v>
          </cell>
          <cell r="G561">
            <v>1</v>
          </cell>
          <cell r="J561" t="str">
            <v>Supervisor</v>
          </cell>
          <cell r="K561" t="str">
            <v>FAS</v>
          </cell>
          <cell r="L561" t="str">
            <v>PROD (Production Department)</v>
          </cell>
          <cell r="M561" t="str">
            <v>Section 1</v>
          </cell>
          <cell r="N561" t="str">
            <v>Suzuki Final</v>
          </cell>
          <cell r="O561" t="str">
            <v>N/A</v>
          </cell>
          <cell r="P561" t="str">
            <v>A</v>
          </cell>
          <cell r="Q561" t="str">
            <v>STO. TOMAS MALAYO</v>
          </cell>
          <cell r="R561" t="str">
            <v>NS</v>
          </cell>
          <cell r="S561" t="str">
            <v>8:00 - 5:00</v>
          </cell>
          <cell r="T561" t="str">
            <v>Permanent</v>
          </cell>
        </row>
        <row r="562">
          <cell r="A562" t="str">
            <v>14-01337</v>
          </cell>
          <cell r="B562" t="str">
            <v>Ilagan, Donna A.</v>
          </cell>
          <cell r="C562" t="str">
            <v>F</v>
          </cell>
          <cell r="D562">
            <v>2014</v>
          </cell>
          <cell r="E562">
            <v>1</v>
          </cell>
          <cell r="F562">
            <v>2</v>
          </cell>
          <cell r="G562">
            <v>1</v>
          </cell>
          <cell r="J562" t="str">
            <v>Associate</v>
          </cell>
          <cell r="K562" t="str">
            <v>FAS</v>
          </cell>
          <cell r="L562" t="str">
            <v>PROD (Production Department)</v>
          </cell>
          <cell r="M562" t="str">
            <v>Section 1</v>
          </cell>
          <cell r="N562" t="str">
            <v>Suzuki Final</v>
          </cell>
          <cell r="O562" t="str">
            <v>N/A</v>
          </cell>
          <cell r="P562" t="str">
            <v>A</v>
          </cell>
          <cell r="Q562" t="str">
            <v>STA. TERESITA</v>
          </cell>
          <cell r="R562" t="str">
            <v>DS</v>
          </cell>
          <cell r="S562" t="str">
            <v>8:00 - 5:00</v>
          </cell>
          <cell r="T562" t="str">
            <v>Permanent</v>
          </cell>
        </row>
        <row r="563">
          <cell r="A563" t="str">
            <v>14-02248</v>
          </cell>
          <cell r="B563" t="str">
            <v>Gallardo, Jen Jen D.</v>
          </cell>
          <cell r="C563" t="str">
            <v>F</v>
          </cell>
          <cell r="D563">
            <v>2014</v>
          </cell>
          <cell r="E563">
            <v>10</v>
          </cell>
          <cell r="F563">
            <v>1</v>
          </cell>
          <cell r="G563">
            <v>1</v>
          </cell>
          <cell r="J563" t="str">
            <v>Junior Staff</v>
          </cell>
          <cell r="K563" t="str">
            <v>FAS</v>
          </cell>
          <cell r="L563" t="str">
            <v>PROD (Production Department)</v>
          </cell>
          <cell r="M563" t="str">
            <v>Section 6</v>
          </cell>
          <cell r="N563" t="str">
            <v>PPET Final</v>
          </cell>
          <cell r="O563" t="str">
            <v>N/A</v>
          </cell>
          <cell r="P563" t="str">
            <v>B</v>
          </cell>
          <cell r="Q563" t="str">
            <v>LIPA MALAPIT</v>
          </cell>
          <cell r="R563" t="str">
            <v>DS</v>
          </cell>
          <cell r="S563" t="str">
            <v>8:00 - 5:00</v>
          </cell>
          <cell r="T563" t="str">
            <v>Permanent</v>
          </cell>
        </row>
        <row r="564">
          <cell r="A564" t="str">
            <v>14-01345</v>
          </cell>
          <cell r="B564" t="str">
            <v>Isana, Iren M.</v>
          </cell>
          <cell r="C564" t="str">
            <v>F</v>
          </cell>
          <cell r="D564">
            <v>2014</v>
          </cell>
          <cell r="E564">
            <v>1</v>
          </cell>
          <cell r="F564">
            <v>2</v>
          </cell>
          <cell r="G564">
            <v>1</v>
          </cell>
          <cell r="J564" t="str">
            <v>Associate</v>
          </cell>
          <cell r="K564" t="str">
            <v>FAS</v>
          </cell>
          <cell r="L564" t="str">
            <v>PROD (Production Department)</v>
          </cell>
          <cell r="M564" t="str">
            <v>Section 2</v>
          </cell>
          <cell r="N564" t="str">
            <v>Mazda J12 Final</v>
          </cell>
          <cell r="O564" t="str">
            <v>N/A</v>
          </cell>
          <cell r="P564" t="str">
            <v>A</v>
          </cell>
          <cell r="Q564" t="str">
            <v>SAN JOSE</v>
          </cell>
          <cell r="R564" t="str">
            <v>ADS</v>
          </cell>
          <cell r="S564" t="str">
            <v>8:00 - 5:00</v>
          </cell>
          <cell r="T564" t="str">
            <v>Permanent</v>
          </cell>
        </row>
        <row r="565">
          <cell r="A565" t="str">
            <v>14-01346</v>
          </cell>
          <cell r="B565" t="str">
            <v>Iso, Rebylyn N.</v>
          </cell>
          <cell r="C565" t="str">
            <v>F</v>
          </cell>
          <cell r="D565">
            <v>2014</v>
          </cell>
          <cell r="E565">
            <v>1</v>
          </cell>
          <cell r="F565">
            <v>2</v>
          </cell>
          <cell r="G565">
            <v>1</v>
          </cell>
          <cell r="J565" t="str">
            <v>Junior Staff</v>
          </cell>
          <cell r="K565" t="str">
            <v>FAS</v>
          </cell>
          <cell r="L565" t="str">
            <v>PROD (Production Department)</v>
          </cell>
          <cell r="M565" t="str">
            <v>Section 6</v>
          </cell>
          <cell r="N565" t="str">
            <v>Tube Cutting</v>
          </cell>
          <cell r="O565" t="str">
            <v>N/A</v>
          </cell>
          <cell r="P565" t="str">
            <v>B</v>
          </cell>
          <cell r="Q565" t="str">
            <v>STO. TOMAS MALAPIT</v>
          </cell>
          <cell r="R565" t="str">
            <v>NS</v>
          </cell>
          <cell r="S565" t="str">
            <v>8:00 - 5:00</v>
          </cell>
          <cell r="T565" t="str">
            <v>Permanent</v>
          </cell>
        </row>
        <row r="566">
          <cell r="A566" t="str">
            <v>14-01350</v>
          </cell>
          <cell r="B566" t="str">
            <v>Vergara, Myra J.</v>
          </cell>
          <cell r="C566" t="str">
            <v>F</v>
          </cell>
          <cell r="D566">
            <v>2014</v>
          </cell>
          <cell r="E566">
            <v>1</v>
          </cell>
          <cell r="F566">
            <v>2</v>
          </cell>
          <cell r="G566">
            <v>1</v>
          </cell>
          <cell r="J566" t="str">
            <v>Associate</v>
          </cell>
          <cell r="K566" t="str">
            <v>FAS</v>
          </cell>
          <cell r="L566" t="str">
            <v>PROD (Production Department)</v>
          </cell>
          <cell r="M566" t="str">
            <v>Section 1</v>
          </cell>
          <cell r="N566" t="str">
            <v>Suzuki Initial</v>
          </cell>
          <cell r="O566" t="str">
            <v>N/A</v>
          </cell>
          <cell r="P566" t="str">
            <v>A</v>
          </cell>
          <cell r="Q566" t="str">
            <v>STO. TOMAS MALAYO</v>
          </cell>
          <cell r="R566" t="str">
            <v>NS</v>
          </cell>
          <cell r="S566" t="str">
            <v>8:00 - 5:00</v>
          </cell>
          <cell r="T566" t="str">
            <v>Permanent</v>
          </cell>
        </row>
        <row r="567">
          <cell r="A567" t="str">
            <v>14-01353</v>
          </cell>
          <cell r="B567" t="str">
            <v>Jimenez, Jessa S.</v>
          </cell>
          <cell r="C567" t="str">
            <v>F</v>
          </cell>
          <cell r="D567">
            <v>2014</v>
          </cell>
          <cell r="E567">
            <v>1</v>
          </cell>
          <cell r="F567">
            <v>2</v>
          </cell>
          <cell r="G567">
            <v>1</v>
          </cell>
          <cell r="J567" t="str">
            <v>Junior Staff</v>
          </cell>
          <cell r="K567" t="str">
            <v>FAS</v>
          </cell>
          <cell r="L567" t="str">
            <v>PROD (Production Department)</v>
          </cell>
          <cell r="M567" t="str">
            <v>Section 5</v>
          </cell>
          <cell r="N567" t="str">
            <v>Honda Initial</v>
          </cell>
          <cell r="O567" t="str">
            <v>N/A</v>
          </cell>
          <cell r="P567" t="str">
            <v>B</v>
          </cell>
          <cell r="Q567" t="str">
            <v>ROSARIO</v>
          </cell>
          <cell r="R567" t="str">
            <v>NS</v>
          </cell>
          <cell r="S567" t="str">
            <v>8:00 - 5:00</v>
          </cell>
          <cell r="T567" t="str">
            <v>Permanent</v>
          </cell>
        </row>
        <row r="568">
          <cell r="A568" t="str">
            <v>14-02266</v>
          </cell>
          <cell r="B568" t="str">
            <v>Icaro, Dulce B.</v>
          </cell>
          <cell r="C568" t="str">
            <v>F</v>
          </cell>
          <cell r="D568">
            <v>2014</v>
          </cell>
          <cell r="E568">
            <v>10</v>
          </cell>
          <cell r="F568">
            <v>1</v>
          </cell>
          <cell r="G568">
            <v>1</v>
          </cell>
          <cell r="J568" t="str">
            <v>Associate</v>
          </cell>
          <cell r="K568" t="str">
            <v>FAS</v>
          </cell>
          <cell r="L568" t="str">
            <v>PROD (Production Department)</v>
          </cell>
          <cell r="M568" t="str">
            <v>Section 6</v>
          </cell>
          <cell r="N568" t="str">
            <v>PPET Final</v>
          </cell>
          <cell r="O568" t="str">
            <v>N/A</v>
          </cell>
          <cell r="P568" t="str">
            <v>B</v>
          </cell>
          <cell r="Q568" t="str">
            <v>SAN PABLO VIA LIPA</v>
          </cell>
          <cell r="R568" t="str">
            <v>DS</v>
          </cell>
          <cell r="S568" t="str">
            <v>8:00 - 5:00</v>
          </cell>
          <cell r="T568" t="str">
            <v>Permanent</v>
          </cell>
        </row>
        <row r="569">
          <cell r="A569" t="str">
            <v>14-01360</v>
          </cell>
          <cell r="B569" t="str">
            <v>Ladisla, Jennilyn R.</v>
          </cell>
          <cell r="C569" t="str">
            <v>F</v>
          </cell>
          <cell r="D569">
            <v>2014</v>
          </cell>
          <cell r="E569">
            <v>1</v>
          </cell>
          <cell r="F569">
            <v>2</v>
          </cell>
          <cell r="G569">
            <v>1</v>
          </cell>
          <cell r="J569" t="str">
            <v>Junior Staff</v>
          </cell>
          <cell r="K569" t="str">
            <v>FAS</v>
          </cell>
          <cell r="L569" t="str">
            <v>PROD (Production Department)</v>
          </cell>
          <cell r="M569" t="str">
            <v>Section 1</v>
          </cell>
          <cell r="N569" t="str">
            <v>Suzuki Final</v>
          </cell>
          <cell r="O569" t="str">
            <v>N/A</v>
          </cell>
          <cell r="P569" t="str">
            <v>A</v>
          </cell>
          <cell r="Q569" t="str">
            <v>LIPA MALAPIT</v>
          </cell>
          <cell r="R569" t="str">
            <v>DS</v>
          </cell>
          <cell r="S569" t="str">
            <v>8:00 - 5:00</v>
          </cell>
          <cell r="T569" t="str">
            <v>Permanent</v>
          </cell>
        </row>
        <row r="570">
          <cell r="A570" t="str">
            <v>14-01362</v>
          </cell>
          <cell r="B570" t="str">
            <v>Buenaagua, Liza L.</v>
          </cell>
          <cell r="C570" t="str">
            <v>F</v>
          </cell>
          <cell r="D570">
            <v>2014</v>
          </cell>
          <cell r="E570">
            <v>1</v>
          </cell>
          <cell r="F570">
            <v>2</v>
          </cell>
          <cell r="G570">
            <v>1</v>
          </cell>
          <cell r="J570" t="str">
            <v>Associate</v>
          </cell>
          <cell r="K570" t="str">
            <v>FAS</v>
          </cell>
          <cell r="L570" t="str">
            <v>PROD (Production Department)</v>
          </cell>
          <cell r="M570" t="str">
            <v>Section 4</v>
          </cell>
          <cell r="N570" t="str">
            <v>Subaru Final</v>
          </cell>
          <cell r="O570" t="str">
            <v>N/A</v>
          </cell>
          <cell r="P570" t="str">
            <v>B</v>
          </cell>
          <cell r="Q570" t="str">
            <v>ROSARIO</v>
          </cell>
          <cell r="R570" t="str">
            <v>DS</v>
          </cell>
          <cell r="S570" t="str">
            <v>8:00 - 5:00</v>
          </cell>
          <cell r="T570" t="str">
            <v>Permanent</v>
          </cell>
        </row>
        <row r="571">
          <cell r="A571" t="str">
            <v>14-01365</v>
          </cell>
          <cell r="B571" t="str">
            <v>Jamora, Harlene L.</v>
          </cell>
          <cell r="C571" t="str">
            <v>F</v>
          </cell>
          <cell r="D571">
            <v>2014</v>
          </cell>
          <cell r="E571">
            <v>1</v>
          </cell>
          <cell r="F571">
            <v>2</v>
          </cell>
          <cell r="G571">
            <v>1</v>
          </cell>
          <cell r="J571" t="str">
            <v>Associate</v>
          </cell>
          <cell r="K571" t="str">
            <v>FAS</v>
          </cell>
          <cell r="L571" t="str">
            <v>PROD (Production Department)</v>
          </cell>
          <cell r="M571" t="str">
            <v>Section 5</v>
          </cell>
          <cell r="N571" t="str">
            <v>Honda Final</v>
          </cell>
          <cell r="O571" t="str">
            <v>N/A</v>
          </cell>
          <cell r="P571" t="str">
            <v>B</v>
          </cell>
          <cell r="Q571" t="str">
            <v>LIPA MALAPIT</v>
          </cell>
          <cell r="R571" t="str">
            <v>DS</v>
          </cell>
          <cell r="S571" t="str">
            <v>8:00 - 5:00</v>
          </cell>
          <cell r="T571" t="str">
            <v>Permanent</v>
          </cell>
        </row>
        <row r="572">
          <cell r="A572" t="str">
            <v>14-01366</v>
          </cell>
          <cell r="B572" t="str">
            <v>Landicho, Lancy Lyka F.</v>
          </cell>
          <cell r="C572" t="str">
            <v>F</v>
          </cell>
          <cell r="D572">
            <v>2014</v>
          </cell>
          <cell r="E572">
            <v>1</v>
          </cell>
          <cell r="F572">
            <v>2</v>
          </cell>
          <cell r="G572">
            <v>1</v>
          </cell>
          <cell r="J572" t="str">
            <v>Associate</v>
          </cell>
          <cell r="K572" t="str">
            <v>FAS</v>
          </cell>
          <cell r="L572" t="str">
            <v>PROD (Production Department)</v>
          </cell>
          <cell r="M572" t="str">
            <v>Section 2</v>
          </cell>
          <cell r="N572" t="str">
            <v>Mazda Merge Initial</v>
          </cell>
          <cell r="O572" t="str">
            <v>N/A</v>
          </cell>
          <cell r="P572" t="str">
            <v>A</v>
          </cell>
          <cell r="Q572" t="str">
            <v>BATANGAS</v>
          </cell>
          <cell r="R572" t="str">
            <v>DS</v>
          </cell>
          <cell r="S572" t="str">
            <v>8:00 - 5:00</v>
          </cell>
          <cell r="T572" t="str">
            <v>Permanent</v>
          </cell>
        </row>
        <row r="573">
          <cell r="A573" t="str">
            <v>14-02275</v>
          </cell>
          <cell r="B573" t="str">
            <v>Mazo, Ricalyn M.</v>
          </cell>
          <cell r="C573" t="str">
            <v>F</v>
          </cell>
          <cell r="D573">
            <v>2014</v>
          </cell>
          <cell r="E573">
            <v>10</v>
          </cell>
          <cell r="F573">
            <v>1</v>
          </cell>
          <cell r="G573">
            <v>1</v>
          </cell>
          <cell r="J573" t="str">
            <v>Associate</v>
          </cell>
          <cell r="K573" t="str">
            <v>FAS</v>
          </cell>
          <cell r="L573" t="str">
            <v>PROD (Production Department)</v>
          </cell>
          <cell r="M573" t="str">
            <v>Section 6</v>
          </cell>
          <cell r="N573" t="str">
            <v>PPET Final</v>
          </cell>
          <cell r="O573" t="str">
            <v>N/A</v>
          </cell>
          <cell r="P573" t="str">
            <v>B</v>
          </cell>
          <cell r="Q573" t="str">
            <v>LIPA MALAPIT</v>
          </cell>
          <cell r="R573" t="str">
            <v>DS</v>
          </cell>
          <cell r="S573" t="str">
            <v>8:00 - 5:00</v>
          </cell>
          <cell r="T573" t="str">
            <v>Permanent</v>
          </cell>
        </row>
        <row r="574">
          <cell r="A574" t="str">
            <v>14-01370</v>
          </cell>
          <cell r="B574" t="str">
            <v>Medrano, Diana Ross L.</v>
          </cell>
          <cell r="C574" t="str">
            <v>F</v>
          </cell>
          <cell r="D574">
            <v>2014</v>
          </cell>
          <cell r="E574">
            <v>1</v>
          </cell>
          <cell r="F574">
            <v>2</v>
          </cell>
          <cell r="G574">
            <v>1</v>
          </cell>
          <cell r="J574" t="str">
            <v>Associate</v>
          </cell>
          <cell r="K574" t="str">
            <v>FAS</v>
          </cell>
          <cell r="L574" t="str">
            <v>PROD (Production Department)</v>
          </cell>
          <cell r="M574" t="str">
            <v>Section 1</v>
          </cell>
          <cell r="N574" t="str">
            <v>Suzuki Final</v>
          </cell>
          <cell r="O574" t="str">
            <v>N/A</v>
          </cell>
          <cell r="P574" t="str">
            <v>A</v>
          </cell>
          <cell r="Q574" t="str">
            <v>LIPA MALAYO</v>
          </cell>
          <cell r="R574" t="str">
            <v>DS</v>
          </cell>
          <cell r="S574" t="str">
            <v>8:00 - 5:00</v>
          </cell>
          <cell r="T574" t="str">
            <v>Permanent</v>
          </cell>
        </row>
        <row r="575">
          <cell r="A575" t="str">
            <v>14-01372</v>
          </cell>
          <cell r="B575" t="str">
            <v>Lat, Shiela May S.</v>
          </cell>
          <cell r="C575" t="str">
            <v>F</v>
          </cell>
          <cell r="D575">
            <v>2014</v>
          </cell>
          <cell r="E575">
            <v>1</v>
          </cell>
          <cell r="F575">
            <v>2</v>
          </cell>
          <cell r="G575">
            <v>1</v>
          </cell>
          <cell r="J575" t="str">
            <v>Junior Staff</v>
          </cell>
          <cell r="K575" t="str">
            <v>FAS</v>
          </cell>
          <cell r="L575" t="str">
            <v>PDC (Production Design Center)</v>
          </cell>
          <cell r="M575" t="str">
            <v>Production Design Center</v>
          </cell>
          <cell r="N575" t="str">
            <v>Production Design Center</v>
          </cell>
          <cell r="O575" t="str">
            <v>N/A</v>
          </cell>
          <cell r="P575" t="str">
            <v>B</v>
          </cell>
          <cell r="Q575" t="str">
            <v>SAN PABLO VIA LIPA</v>
          </cell>
          <cell r="R575" t="str">
            <v>NS</v>
          </cell>
          <cell r="S575" t="str">
            <v>8:00 - 5:00</v>
          </cell>
          <cell r="T575" t="str">
            <v>Permanent</v>
          </cell>
        </row>
        <row r="576">
          <cell r="A576" t="str">
            <v>14-01376</v>
          </cell>
          <cell r="B576" t="str">
            <v>Laylo, Emily J.</v>
          </cell>
          <cell r="C576" t="str">
            <v>F</v>
          </cell>
          <cell r="D576">
            <v>2014</v>
          </cell>
          <cell r="E576">
            <v>1</v>
          </cell>
          <cell r="F576">
            <v>2</v>
          </cell>
          <cell r="G576">
            <v>1</v>
          </cell>
          <cell r="J576" t="str">
            <v>Junior Staff</v>
          </cell>
          <cell r="K576" t="str">
            <v>FAS</v>
          </cell>
          <cell r="L576" t="str">
            <v>PROD (Production Department)</v>
          </cell>
          <cell r="M576" t="str">
            <v>Section 1</v>
          </cell>
          <cell r="N576" t="str">
            <v>Suzuki Final</v>
          </cell>
          <cell r="O576" t="str">
            <v>N/A</v>
          </cell>
          <cell r="P576" t="str">
            <v>A</v>
          </cell>
          <cell r="Q576" t="str">
            <v>PADRE GARCIA</v>
          </cell>
          <cell r="R576" t="str">
            <v>DS</v>
          </cell>
          <cell r="S576" t="str">
            <v>8:00 - 5:00</v>
          </cell>
          <cell r="T576" t="str">
            <v>Permanent</v>
          </cell>
        </row>
        <row r="577">
          <cell r="A577" t="str">
            <v>14-02276</v>
          </cell>
          <cell r="B577" t="str">
            <v>Reyes, Jocel M.</v>
          </cell>
          <cell r="C577" t="str">
            <v>F</v>
          </cell>
          <cell r="D577">
            <v>2014</v>
          </cell>
          <cell r="E577">
            <v>10</v>
          </cell>
          <cell r="F577">
            <v>1</v>
          </cell>
          <cell r="G577">
            <v>1</v>
          </cell>
          <cell r="J577" t="str">
            <v>Staff</v>
          </cell>
          <cell r="K577" t="str">
            <v>FAS</v>
          </cell>
          <cell r="L577" t="str">
            <v>PROD (Production Department)</v>
          </cell>
          <cell r="M577" t="str">
            <v>Section 6</v>
          </cell>
          <cell r="N577" t="str">
            <v>PPET Final</v>
          </cell>
          <cell r="O577" t="str">
            <v>N/A</v>
          </cell>
          <cell r="P577" t="str">
            <v>B</v>
          </cell>
          <cell r="Q577" t="str">
            <v>STA. TERESITA</v>
          </cell>
          <cell r="R577" t="str">
            <v>DS</v>
          </cell>
          <cell r="S577" t="str">
            <v>8:00 - 5:00</v>
          </cell>
          <cell r="T577" t="str">
            <v>Permanent</v>
          </cell>
        </row>
        <row r="578">
          <cell r="A578" t="str">
            <v>14-01385</v>
          </cell>
          <cell r="B578" t="str">
            <v>Ibon, Kathryn L.</v>
          </cell>
          <cell r="C578" t="str">
            <v>F</v>
          </cell>
          <cell r="D578">
            <v>2014</v>
          </cell>
          <cell r="E578">
            <v>1</v>
          </cell>
          <cell r="F578">
            <v>2</v>
          </cell>
          <cell r="G578">
            <v>1</v>
          </cell>
          <cell r="J578" t="str">
            <v>Supervisor</v>
          </cell>
          <cell r="K578" t="str">
            <v>FAS</v>
          </cell>
          <cell r="L578" t="str">
            <v>QA (Quality Assurance Department)</v>
          </cell>
          <cell r="M578" t="str">
            <v>Quality Assurance</v>
          </cell>
          <cell r="N578" t="str">
            <v>QA-PPG</v>
          </cell>
          <cell r="O578" t="str">
            <v>N/A</v>
          </cell>
          <cell r="P578" t="str">
            <v>B</v>
          </cell>
          <cell r="Q578" t="str">
            <v>LIPA MALAPIT</v>
          </cell>
          <cell r="R578" t="str">
            <v>ADS</v>
          </cell>
          <cell r="S578" t="str">
            <v>8:00 - 5:00</v>
          </cell>
          <cell r="T578" t="str">
            <v>Permanent</v>
          </cell>
        </row>
        <row r="579">
          <cell r="A579" t="str">
            <v>14-01386</v>
          </cell>
          <cell r="B579" t="str">
            <v>Liwag, Rosalie S.</v>
          </cell>
          <cell r="C579" t="str">
            <v>F</v>
          </cell>
          <cell r="D579">
            <v>2014</v>
          </cell>
          <cell r="E579">
            <v>1</v>
          </cell>
          <cell r="F579">
            <v>2</v>
          </cell>
          <cell r="G579">
            <v>1</v>
          </cell>
          <cell r="J579" t="str">
            <v>Associate</v>
          </cell>
          <cell r="K579" t="str">
            <v>FAS</v>
          </cell>
          <cell r="L579" t="str">
            <v>PROD (Production Department)</v>
          </cell>
          <cell r="M579" t="str">
            <v>Section 5</v>
          </cell>
          <cell r="N579" t="str">
            <v>Honda Final</v>
          </cell>
          <cell r="O579" t="str">
            <v>N/A</v>
          </cell>
          <cell r="P579" t="str">
            <v>B</v>
          </cell>
          <cell r="Q579" t="str">
            <v>SAN JOSE</v>
          </cell>
          <cell r="R579" t="str">
            <v>NS</v>
          </cell>
          <cell r="S579" t="str">
            <v>8:00 - 5:00</v>
          </cell>
          <cell r="T579" t="str">
            <v>Permanent</v>
          </cell>
        </row>
        <row r="580">
          <cell r="A580" t="str">
            <v>18-03521</v>
          </cell>
          <cell r="B580" t="str">
            <v>Lontok, Jefersone O.</v>
          </cell>
          <cell r="C580" t="str">
            <v>M</v>
          </cell>
          <cell r="D580">
            <v>2018</v>
          </cell>
          <cell r="E580">
            <v>3</v>
          </cell>
          <cell r="F580">
            <v>19</v>
          </cell>
          <cell r="G580">
            <v>1</v>
          </cell>
          <cell r="J580" t="str">
            <v>Associate</v>
          </cell>
          <cell r="K580" t="str">
            <v>FAS</v>
          </cell>
          <cell r="L580" t="str">
            <v>PE (Production Engineering Department)</v>
          </cell>
          <cell r="M580" t="str">
            <v>AME</v>
          </cell>
          <cell r="N580" t="str">
            <v>PE-Final ( AME )</v>
          </cell>
          <cell r="O580" t="str">
            <v>N/A</v>
          </cell>
          <cell r="P580" t="str">
            <v>B</v>
          </cell>
          <cell r="Q580" t="str">
            <v>LIPA MALAPIT</v>
          </cell>
          <cell r="R580" t="str">
            <v>DS</v>
          </cell>
          <cell r="S580" t="str">
            <v>8:00 - 5:00</v>
          </cell>
          <cell r="T580" t="str">
            <v>Permanent</v>
          </cell>
        </row>
        <row r="581">
          <cell r="A581" t="str">
            <v>14-01392</v>
          </cell>
          <cell r="B581" t="str">
            <v>Lopez, Jenelyn M.</v>
          </cell>
          <cell r="C581" t="str">
            <v>F</v>
          </cell>
          <cell r="D581">
            <v>2014</v>
          </cell>
          <cell r="E581">
            <v>1</v>
          </cell>
          <cell r="F581">
            <v>2</v>
          </cell>
          <cell r="G581">
            <v>1</v>
          </cell>
          <cell r="J581" t="str">
            <v>Junior Staff</v>
          </cell>
          <cell r="K581" t="str">
            <v>FAS</v>
          </cell>
          <cell r="L581" t="str">
            <v>PROD (Production Department)</v>
          </cell>
          <cell r="M581" t="str">
            <v>Section 3</v>
          </cell>
          <cell r="N581" t="str">
            <v>Daihatsu Final</v>
          </cell>
          <cell r="O581" t="str">
            <v>N/A</v>
          </cell>
          <cell r="P581" t="str">
            <v>B</v>
          </cell>
          <cell r="Q581" t="str">
            <v>LIPA MALAPIT</v>
          </cell>
          <cell r="R581" t="str">
            <v>DS</v>
          </cell>
          <cell r="S581" t="str">
            <v>8:00 - 5:00</v>
          </cell>
          <cell r="T581" t="str">
            <v>Permanent</v>
          </cell>
        </row>
        <row r="582">
          <cell r="A582" t="str">
            <v>14-01394</v>
          </cell>
          <cell r="B582" t="str">
            <v>Lopez, Roselyn N.</v>
          </cell>
          <cell r="C582" t="str">
            <v>F</v>
          </cell>
          <cell r="D582">
            <v>2014</v>
          </cell>
          <cell r="E582">
            <v>1</v>
          </cell>
          <cell r="F582">
            <v>2</v>
          </cell>
          <cell r="G582">
            <v>1</v>
          </cell>
          <cell r="J582" t="str">
            <v>Junior Staff</v>
          </cell>
          <cell r="K582" t="str">
            <v>FAS</v>
          </cell>
          <cell r="L582" t="str">
            <v>PROD (Production Department)</v>
          </cell>
          <cell r="M582" t="str">
            <v>Section 6</v>
          </cell>
          <cell r="N582" t="str">
            <v>Tube Cutting</v>
          </cell>
          <cell r="O582" t="str">
            <v>N/A</v>
          </cell>
          <cell r="P582" t="str">
            <v>B</v>
          </cell>
          <cell r="Q582" t="str">
            <v>SAN PABLO VIA LIPA</v>
          </cell>
          <cell r="R582" t="str">
            <v>NS</v>
          </cell>
          <cell r="S582" t="str">
            <v>8:00 - 5:00</v>
          </cell>
          <cell r="T582" t="str">
            <v>Permanent</v>
          </cell>
        </row>
        <row r="583">
          <cell r="A583" t="str">
            <v>14-01395</v>
          </cell>
          <cell r="B583" t="str">
            <v>Luces, Analyn E.</v>
          </cell>
          <cell r="C583" t="str">
            <v>F</v>
          </cell>
          <cell r="D583">
            <v>2014</v>
          </cell>
          <cell r="E583">
            <v>1</v>
          </cell>
          <cell r="F583">
            <v>2</v>
          </cell>
          <cell r="G583">
            <v>1</v>
          </cell>
          <cell r="J583" t="str">
            <v>Junior Staff</v>
          </cell>
          <cell r="K583" t="str">
            <v>FAS</v>
          </cell>
          <cell r="L583" t="str">
            <v>PROD (Production Department)</v>
          </cell>
          <cell r="M583" t="str">
            <v>Section 1</v>
          </cell>
          <cell r="N583" t="str">
            <v>Suzuki Initial</v>
          </cell>
          <cell r="O583" t="str">
            <v>N/A</v>
          </cell>
          <cell r="P583" t="str">
            <v>A</v>
          </cell>
          <cell r="Q583" t="str">
            <v>STO. TOMAS MALAYO</v>
          </cell>
          <cell r="R583" t="str">
            <v>DS</v>
          </cell>
          <cell r="S583" t="str">
            <v>8:00 - 5:00</v>
          </cell>
          <cell r="T583" t="str">
            <v>Permanent</v>
          </cell>
        </row>
        <row r="584">
          <cell r="A584" t="str">
            <v>14-01396</v>
          </cell>
          <cell r="B584" t="str">
            <v>Luciano, Princess Diane R.</v>
          </cell>
          <cell r="C584" t="str">
            <v>F</v>
          </cell>
          <cell r="D584">
            <v>2014</v>
          </cell>
          <cell r="E584">
            <v>1</v>
          </cell>
          <cell r="F584">
            <v>2</v>
          </cell>
          <cell r="G584">
            <v>1</v>
          </cell>
          <cell r="J584" t="str">
            <v>Junior Staff</v>
          </cell>
          <cell r="K584" t="str">
            <v>FAS</v>
          </cell>
          <cell r="L584" t="str">
            <v>PROD (Production Department)</v>
          </cell>
          <cell r="M584" t="str">
            <v>Section 1</v>
          </cell>
          <cell r="N584" t="str">
            <v>Suzuki Final</v>
          </cell>
          <cell r="O584" t="str">
            <v>N/A</v>
          </cell>
          <cell r="P584" t="str">
            <v>A</v>
          </cell>
          <cell r="Q584" t="str">
            <v>LIPA MALAPIT</v>
          </cell>
          <cell r="R584" t="str">
            <v>ADS</v>
          </cell>
          <cell r="S584" t="str">
            <v>8:00 - 5:00</v>
          </cell>
          <cell r="T584" t="str">
            <v>Permanent</v>
          </cell>
        </row>
        <row r="585">
          <cell r="A585" t="str">
            <v>14-01397</v>
          </cell>
          <cell r="B585" t="str">
            <v>Par, Rose Ann L.</v>
          </cell>
          <cell r="C585" t="str">
            <v>F</v>
          </cell>
          <cell r="D585">
            <v>2014</v>
          </cell>
          <cell r="E585">
            <v>1</v>
          </cell>
          <cell r="F585">
            <v>2</v>
          </cell>
          <cell r="G585">
            <v>1</v>
          </cell>
          <cell r="J585" t="str">
            <v>Associate</v>
          </cell>
          <cell r="K585" t="str">
            <v>FAS</v>
          </cell>
          <cell r="L585" t="str">
            <v>PROD (Production Department)</v>
          </cell>
          <cell r="M585" t="str">
            <v>Section 4</v>
          </cell>
          <cell r="N585" t="str">
            <v>Subaru Initial</v>
          </cell>
          <cell r="O585" t="str">
            <v>N/A</v>
          </cell>
          <cell r="P585" t="str">
            <v>B</v>
          </cell>
          <cell r="Q585" t="str">
            <v>STA. TERESITA</v>
          </cell>
          <cell r="R585" t="str">
            <v>NS</v>
          </cell>
          <cell r="S585" t="str">
            <v>8:00 - 5:00</v>
          </cell>
          <cell r="T585" t="str">
            <v>Permanent</v>
          </cell>
        </row>
        <row r="586">
          <cell r="A586" t="str">
            <v>14-02296</v>
          </cell>
          <cell r="B586" t="str">
            <v>Alabado, Alyka Joy R.</v>
          </cell>
          <cell r="C586" t="str">
            <v>F</v>
          </cell>
          <cell r="D586">
            <v>2014</v>
          </cell>
          <cell r="E586">
            <v>10</v>
          </cell>
          <cell r="F586">
            <v>1</v>
          </cell>
          <cell r="G586">
            <v>1</v>
          </cell>
          <cell r="J586" t="str">
            <v>Associate</v>
          </cell>
          <cell r="K586" t="str">
            <v>FAS</v>
          </cell>
          <cell r="L586" t="str">
            <v>PROD (Production Department)</v>
          </cell>
          <cell r="M586" t="str">
            <v>Section 6</v>
          </cell>
          <cell r="N586" t="str">
            <v>PPET Final</v>
          </cell>
          <cell r="O586" t="str">
            <v>N/A</v>
          </cell>
          <cell r="P586" t="str">
            <v>B</v>
          </cell>
          <cell r="Q586" t="str">
            <v>LIPA MALAPIT</v>
          </cell>
          <cell r="R586" t="str">
            <v>DS</v>
          </cell>
          <cell r="S586" t="str">
            <v>8:00 - 5:00</v>
          </cell>
          <cell r="T586" t="str">
            <v>Permanent</v>
          </cell>
        </row>
        <row r="587">
          <cell r="A587" t="str">
            <v>14-01399</v>
          </cell>
          <cell r="B587" t="str">
            <v>Lumbera, Joy T.</v>
          </cell>
          <cell r="C587" t="str">
            <v>F</v>
          </cell>
          <cell r="D587">
            <v>2014</v>
          </cell>
          <cell r="E587">
            <v>1</v>
          </cell>
          <cell r="F587">
            <v>2</v>
          </cell>
          <cell r="G587">
            <v>1</v>
          </cell>
          <cell r="J587" t="str">
            <v>Associate</v>
          </cell>
          <cell r="K587" t="str">
            <v>FAS</v>
          </cell>
          <cell r="L587" t="str">
            <v>PROD (Production Department)</v>
          </cell>
          <cell r="M587" t="str">
            <v>Section 2</v>
          </cell>
          <cell r="N587" t="str">
            <v>Toyota Initial</v>
          </cell>
          <cell r="O587" t="str">
            <v>N/A</v>
          </cell>
          <cell r="P587" t="str">
            <v>A</v>
          </cell>
          <cell r="Q587" t="str">
            <v>ROSARIO</v>
          </cell>
          <cell r="R587" t="str">
            <v>NS</v>
          </cell>
          <cell r="S587" t="str">
            <v>8:00 - 5:00</v>
          </cell>
          <cell r="T587" t="str">
            <v>Permanent</v>
          </cell>
        </row>
        <row r="588">
          <cell r="A588" t="str">
            <v>14-01400</v>
          </cell>
          <cell r="B588" t="str">
            <v>Lumbera, Vanessa B.</v>
          </cell>
          <cell r="C588" t="str">
            <v>F</v>
          </cell>
          <cell r="D588">
            <v>2014</v>
          </cell>
          <cell r="E588">
            <v>1</v>
          </cell>
          <cell r="F588">
            <v>2</v>
          </cell>
          <cell r="G588">
            <v>1</v>
          </cell>
          <cell r="J588" t="str">
            <v>Associate</v>
          </cell>
          <cell r="K588" t="str">
            <v>FAS</v>
          </cell>
          <cell r="L588" t="str">
            <v>MPD (Material Procurement Department)</v>
          </cell>
          <cell r="M588" t="str">
            <v>Material Management</v>
          </cell>
          <cell r="N588" t="str">
            <v>Material Management</v>
          </cell>
          <cell r="O588" t="str">
            <v>N/A</v>
          </cell>
          <cell r="P588" t="str">
            <v>B</v>
          </cell>
          <cell r="Q588" t="str">
            <v>LIPA MALAYO</v>
          </cell>
          <cell r="R588" t="str">
            <v>DS</v>
          </cell>
          <cell r="S588" t="str">
            <v>8:00 - 5:00</v>
          </cell>
          <cell r="T588" t="str">
            <v>Permanent</v>
          </cell>
        </row>
        <row r="589">
          <cell r="A589" t="str">
            <v>14-01401</v>
          </cell>
          <cell r="B589" t="str">
            <v>Lumio, Lomilyn M.</v>
          </cell>
          <cell r="C589" t="str">
            <v>F</v>
          </cell>
          <cell r="D589">
            <v>2014</v>
          </cell>
          <cell r="E589">
            <v>1</v>
          </cell>
          <cell r="F589">
            <v>2</v>
          </cell>
          <cell r="G589">
            <v>1</v>
          </cell>
          <cell r="J589" t="str">
            <v>Staff</v>
          </cell>
          <cell r="K589" t="str">
            <v>FAS</v>
          </cell>
          <cell r="L589" t="str">
            <v>EQD (Equipment Department)</v>
          </cell>
          <cell r="M589" t="str">
            <v>Equipment Engineering</v>
          </cell>
          <cell r="N589" t="str">
            <v>Machine Data</v>
          </cell>
          <cell r="O589" t="str">
            <v>N/A</v>
          </cell>
          <cell r="P589" t="str">
            <v>A</v>
          </cell>
          <cell r="Q589" t="str">
            <v>ROSARIO</v>
          </cell>
          <cell r="R589" t="str">
            <v>DS</v>
          </cell>
          <cell r="S589" t="str">
            <v>8:00 - 5:00</v>
          </cell>
          <cell r="T589" t="str">
            <v>Permanent</v>
          </cell>
        </row>
        <row r="590">
          <cell r="A590" t="str">
            <v>14-01402</v>
          </cell>
          <cell r="B590" t="str">
            <v>Luna, Jessa Amor U.</v>
          </cell>
          <cell r="C590" t="str">
            <v>F</v>
          </cell>
          <cell r="D590">
            <v>2014</v>
          </cell>
          <cell r="E590">
            <v>1</v>
          </cell>
          <cell r="F590">
            <v>2</v>
          </cell>
          <cell r="G590">
            <v>1</v>
          </cell>
          <cell r="J590" t="str">
            <v>Junior Staff</v>
          </cell>
          <cell r="K590" t="str">
            <v>FAS</v>
          </cell>
          <cell r="L590" t="str">
            <v>PROD (Production Department)</v>
          </cell>
          <cell r="M590" t="str">
            <v>Section 5</v>
          </cell>
          <cell r="N590" t="str">
            <v>Honda Initial</v>
          </cell>
          <cell r="O590" t="str">
            <v>N/A</v>
          </cell>
          <cell r="P590" t="str">
            <v>B</v>
          </cell>
          <cell r="Q590" t="str">
            <v>SAN JOSE</v>
          </cell>
          <cell r="R590" t="str">
            <v>DS</v>
          </cell>
          <cell r="S590" t="str">
            <v>8:00 - 5:00</v>
          </cell>
          <cell r="T590" t="str">
            <v>Permanent</v>
          </cell>
        </row>
        <row r="591">
          <cell r="A591" t="str">
            <v>14-01408</v>
          </cell>
          <cell r="B591" t="str">
            <v>Macaraig, Brigitte Joan S.</v>
          </cell>
          <cell r="C591" t="str">
            <v>F</v>
          </cell>
          <cell r="D591">
            <v>2014</v>
          </cell>
          <cell r="E591">
            <v>1</v>
          </cell>
          <cell r="F591">
            <v>2</v>
          </cell>
          <cell r="G591">
            <v>1</v>
          </cell>
          <cell r="J591" t="str">
            <v>Junior Staff</v>
          </cell>
          <cell r="K591" t="str">
            <v>FAS</v>
          </cell>
          <cell r="L591" t="str">
            <v>PROD (Production Department)</v>
          </cell>
          <cell r="M591" t="str">
            <v>Section 5</v>
          </cell>
          <cell r="N591" t="str">
            <v>Honda Final</v>
          </cell>
          <cell r="O591" t="str">
            <v>N/A</v>
          </cell>
          <cell r="P591" t="str">
            <v>B</v>
          </cell>
          <cell r="Q591" t="str">
            <v>ROSARIO</v>
          </cell>
          <cell r="R591" t="str">
            <v>DS</v>
          </cell>
          <cell r="S591" t="str">
            <v>8:00 - 5:00</v>
          </cell>
          <cell r="T591" t="str">
            <v>Permanent</v>
          </cell>
        </row>
        <row r="592">
          <cell r="A592" t="str">
            <v>14-02301</v>
          </cell>
          <cell r="B592" t="str">
            <v>Martos, Myla S.</v>
          </cell>
          <cell r="C592" t="str">
            <v>F</v>
          </cell>
          <cell r="D592">
            <v>2014</v>
          </cell>
          <cell r="E592">
            <v>10</v>
          </cell>
          <cell r="F592">
            <v>1</v>
          </cell>
          <cell r="G592">
            <v>1</v>
          </cell>
          <cell r="J592" t="str">
            <v>Associate</v>
          </cell>
          <cell r="K592" t="str">
            <v>FAS</v>
          </cell>
          <cell r="L592" t="str">
            <v>PROD (Production Department)</v>
          </cell>
          <cell r="M592" t="str">
            <v>Section 6</v>
          </cell>
          <cell r="N592" t="str">
            <v>PPET Final</v>
          </cell>
          <cell r="O592" t="str">
            <v>N/A</v>
          </cell>
          <cell r="P592" t="str">
            <v>B</v>
          </cell>
          <cell r="Q592" t="str">
            <v>PADRE GARCIA</v>
          </cell>
          <cell r="R592" t="str">
            <v>DS</v>
          </cell>
          <cell r="S592" t="str">
            <v>8:00 - 5:00</v>
          </cell>
          <cell r="T592" t="str">
            <v>Permanent</v>
          </cell>
        </row>
        <row r="593">
          <cell r="A593" t="str">
            <v>14-01411</v>
          </cell>
          <cell r="B593" t="str">
            <v>Macatangay, Abigail E.</v>
          </cell>
          <cell r="C593" t="str">
            <v>F</v>
          </cell>
          <cell r="D593">
            <v>2014</v>
          </cell>
          <cell r="E593">
            <v>1</v>
          </cell>
          <cell r="F593">
            <v>2</v>
          </cell>
          <cell r="G593">
            <v>1</v>
          </cell>
          <cell r="J593" t="str">
            <v>Junior Staff</v>
          </cell>
          <cell r="K593" t="str">
            <v>FAS</v>
          </cell>
          <cell r="L593" t="str">
            <v>QA (Quality Assurance Department)</v>
          </cell>
          <cell r="M593" t="str">
            <v>Quality Assurance</v>
          </cell>
          <cell r="N593" t="str">
            <v>QA-Final (Mass Pro)</v>
          </cell>
          <cell r="O593" t="str">
            <v>N/A</v>
          </cell>
          <cell r="P593" t="str">
            <v>A</v>
          </cell>
          <cell r="Q593" t="str">
            <v>ROSARIO</v>
          </cell>
          <cell r="R593" t="str">
            <v>NS</v>
          </cell>
          <cell r="S593" t="str">
            <v>8:00 - 5:00</v>
          </cell>
          <cell r="T593" t="str">
            <v>Permanent</v>
          </cell>
        </row>
        <row r="594">
          <cell r="A594" t="str">
            <v>14-01412</v>
          </cell>
          <cell r="B594" t="str">
            <v>Macatangay, Rona T.</v>
          </cell>
          <cell r="C594" t="str">
            <v>F</v>
          </cell>
          <cell r="D594">
            <v>2014</v>
          </cell>
          <cell r="E594">
            <v>1</v>
          </cell>
          <cell r="F594">
            <v>2</v>
          </cell>
          <cell r="G594">
            <v>1</v>
          </cell>
          <cell r="J594" t="str">
            <v>Associate</v>
          </cell>
          <cell r="K594" t="str">
            <v>FAS</v>
          </cell>
          <cell r="L594" t="str">
            <v>PROD (Production Department)</v>
          </cell>
          <cell r="M594" t="str">
            <v>Section 5</v>
          </cell>
          <cell r="N594" t="str">
            <v>Honda Final</v>
          </cell>
          <cell r="O594" t="str">
            <v>N/A</v>
          </cell>
          <cell r="P594" t="str">
            <v>B</v>
          </cell>
          <cell r="Q594" t="str">
            <v>IBAAN</v>
          </cell>
          <cell r="R594" t="str">
            <v>NS</v>
          </cell>
          <cell r="S594" t="str">
            <v>8:00 - 5:00</v>
          </cell>
          <cell r="T594" t="str">
            <v>Permanent</v>
          </cell>
        </row>
        <row r="595">
          <cell r="A595" t="str">
            <v>14-01416</v>
          </cell>
          <cell r="B595" t="str">
            <v>Magbayao, Noemi T.</v>
          </cell>
          <cell r="C595" t="str">
            <v>F</v>
          </cell>
          <cell r="D595">
            <v>2014</v>
          </cell>
          <cell r="E595">
            <v>1</v>
          </cell>
          <cell r="F595">
            <v>2</v>
          </cell>
          <cell r="G595">
            <v>1</v>
          </cell>
          <cell r="J595" t="str">
            <v>Associate</v>
          </cell>
          <cell r="K595" t="str">
            <v>FAS</v>
          </cell>
          <cell r="L595" t="str">
            <v>PROD (Production Department)</v>
          </cell>
          <cell r="M595" t="str">
            <v>Section 5</v>
          </cell>
          <cell r="N595" t="str">
            <v>Honda Final</v>
          </cell>
          <cell r="O595" t="str">
            <v>N/A</v>
          </cell>
          <cell r="P595" t="str">
            <v>B</v>
          </cell>
          <cell r="Q595" t="str">
            <v>LIPA MALAPIT</v>
          </cell>
          <cell r="R595" t="str">
            <v>DS</v>
          </cell>
          <cell r="S595" t="str">
            <v>8:00 - 5:00</v>
          </cell>
          <cell r="T595" t="str">
            <v>Permanent</v>
          </cell>
        </row>
        <row r="596">
          <cell r="A596" t="str">
            <v>14-01417</v>
          </cell>
          <cell r="B596" t="str">
            <v>Magbujos, Arlyn P.</v>
          </cell>
          <cell r="C596" t="str">
            <v>F</v>
          </cell>
          <cell r="D596">
            <v>2014</v>
          </cell>
          <cell r="E596">
            <v>1</v>
          </cell>
          <cell r="F596">
            <v>2</v>
          </cell>
          <cell r="G596">
            <v>1</v>
          </cell>
          <cell r="J596" t="str">
            <v>Junior Staff</v>
          </cell>
          <cell r="K596" t="str">
            <v>FAS</v>
          </cell>
          <cell r="L596" t="str">
            <v>PROD (Production Department)</v>
          </cell>
          <cell r="M596" t="str">
            <v>Section 1</v>
          </cell>
          <cell r="N596" t="str">
            <v>Suzuki Final</v>
          </cell>
          <cell r="O596" t="str">
            <v>N/A</v>
          </cell>
          <cell r="P596" t="str">
            <v>A</v>
          </cell>
          <cell r="Q596" t="str">
            <v>BATANGAS</v>
          </cell>
          <cell r="R596" t="str">
            <v>NS</v>
          </cell>
          <cell r="S596" t="str">
            <v>8:00 - 5:00</v>
          </cell>
          <cell r="T596" t="str">
            <v>Permanent</v>
          </cell>
        </row>
        <row r="597">
          <cell r="A597" t="str">
            <v>14-01420</v>
          </cell>
          <cell r="B597" t="str">
            <v>Magnaye, Melissa M.</v>
          </cell>
          <cell r="C597" t="str">
            <v>F</v>
          </cell>
          <cell r="D597">
            <v>2014</v>
          </cell>
          <cell r="E597">
            <v>1</v>
          </cell>
          <cell r="F597">
            <v>2</v>
          </cell>
          <cell r="G597">
            <v>1</v>
          </cell>
          <cell r="J597" t="str">
            <v>Junior Staff</v>
          </cell>
          <cell r="K597" t="str">
            <v>FAS</v>
          </cell>
          <cell r="L597" t="str">
            <v>PROD (Production Department)</v>
          </cell>
          <cell r="M597" t="str">
            <v>Section 5</v>
          </cell>
          <cell r="N597" t="str">
            <v>Honda Final</v>
          </cell>
          <cell r="O597" t="str">
            <v>N/A</v>
          </cell>
          <cell r="P597" t="str">
            <v>B</v>
          </cell>
          <cell r="Q597" t="str">
            <v>LIPA MALAPIT</v>
          </cell>
          <cell r="R597" t="str">
            <v>ADS</v>
          </cell>
          <cell r="S597" t="str">
            <v>8:00 - 5:00</v>
          </cell>
          <cell r="T597" t="str">
            <v>Permanent</v>
          </cell>
        </row>
        <row r="598">
          <cell r="A598" t="str">
            <v>14-01421</v>
          </cell>
          <cell r="B598" t="str">
            <v>Velayo, Mary Ann M.</v>
          </cell>
          <cell r="C598" t="str">
            <v>F</v>
          </cell>
          <cell r="D598">
            <v>2014</v>
          </cell>
          <cell r="E598">
            <v>1</v>
          </cell>
          <cell r="F598">
            <v>2</v>
          </cell>
          <cell r="G598">
            <v>1</v>
          </cell>
          <cell r="J598" t="str">
            <v>Associate</v>
          </cell>
          <cell r="K598" t="str">
            <v>FAS</v>
          </cell>
          <cell r="L598" t="str">
            <v>PROD (Production Department)</v>
          </cell>
          <cell r="M598" t="str">
            <v>Section 2</v>
          </cell>
          <cell r="N598" t="str">
            <v>Mazda Merge Final</v>
          </cell>
          <cell r="O598" t="str">
            <v>N/A</v>
          </cell>
          <cell r="P598" t="str">
            <v>A</v>
          </cell>
          <cell r="Q598" t="str">
            <v>LIPA MALAYO</v>
          </cell>
          <cell r="R598" t="str">
            <v>DS</v>
          </cell>
          <cell r="S598" t="str">
            <v>8:00 - 5:00</v>
          </cell>
          <cell r="T598" t="str">
            <v>Permanent</v>
          </cell>
        </row>
        <row r="599">
          <cell r="A599" t="str">
            <v>14-01422</v>
          </cell>
          <cell r="B599" t="str">
            <v>Magpantay, Jesica B.</v>
          </cell>
          <cell r="C599" t="str">
            <v>F</v>
          </cell>
          <cell r="D599">
            <v>2014</v>
          </cell>
          <cell r="E599">
            <v>1</v>
          </cell>
          <cell r="F599">
            <v>2</v>
          </cell>
          <cell r="G599">
            <v>1</v>
          </cell>
          <cell r="J599" t="str">
            <v>Associate</v>
          </cell>
          <cell r="K599" t="str">
            <v>FAS</v>
          </cell>
          <cell r="L599" t="str">
            <v>PROD (Production Department)</v>
          </cell>
          <cell r="M599" t="str">
            <v>Section 3</v>
          </cell>
          <cell r="N599" t="str">
            <v>Daihatsu Final</v>
          </cell>
          <cell r="O599" t="str">
            <v>N/A</v>
          </cell>
          <cell r="P599" t="str">
            <v>B</v>
          </cell>
          <cell r="Q599" t="str">
            <v>ROSARIO</v>
          </cell>
          <cell r="R599" t="str">
            <v>DS</v>
          </cell>
          <cell r="S599" t="str">
            <v>8:00 - 5:00</v>
          </cell>
          <cell r="T599" t="str">
            <v>Permanent</v>
          </cell>
        </row>
        <row r="600">
          <cell r="A600" t="str">
            <v>14-01431</v>
          </cell>
          <cell r="B600" t="str">
            <v>Malaso, Janneth L.</v>
          </cell>
          <cell r="C600" t="str">
            <v>F</v>
          </cell>
          <cell r="D600">
            <v>2014</v>
          </cell>
          <cell r="E600">
            <v>1</v>
          </cell>
          <cell r="F600">
            <v>2</v>
          </cell>
          <cell r="G600">
            <v>1</v>
          </cell>
          <cell r="J600" t="str">
            <v>Associate</v>
          </cell>
          <cell r="K600" t="str">
            <v>FAS</v>
          </cell>
          <cell r="L600" t="str">
            <v>PROD (Production Department)</v>
          </cell>
          <cell r="M600" t="str">
            <v>Section 1</v>
          </cell>
          <cell r="N600" t="str">
            <v>Suzuki Final</v>
          </cell>
          <cell r="O600" t="str">
            <v>N/A</v>
          </cell>
          <cell r="P600" t="str">
            <v>A</v>
          </cell>
          <cell r="Q600" t="str">
            <v>LIPA MALAPIT</v>
          </cell>
          <cell r="R600" t="str">
            <v>DS</v>
          </cell>
          <cell r="S600" t="str">
            <v>8:00 - 5:00</v>
          </cell>
          <cell r="T600" t="str">
            <v>Permanent</v>
          </cell>
        </row>
        <row r="601">
          <cell r="A601" t="str">
            <v>14-01438</v>
          </cell>
          <cell r="B601" t="str">
            <v>Villasor, Ro-Anne M.</v>
          </cell>
          <cell r="C601" t="str">
            <v>F</v>
          </cell>
          <cell r="D601">
            <v>2014</v>
          </cell>
          <cell r="E601">
            <v>1</v>
          </cell>
          <cell r="F601">
            <v>2</v>
          </cell>
          <cell r="G601">
            <v>1</v>
          </cell>
          <cell r="J601" t="str">
            <v>Associate</v>
          </cell>
          <cell r="K601" t="str">
            <v>FAS</v>
          </cell>
          <cell r="L601" t="str">
            <v>PROD (Production Department)</v>
          </cell>
          <cell r="M601" t="str">
            <v>Section 1</v>
          </cell>
          <cell r="N601" t="str">
            <v>Suzuki Final</v>
          </cell>
          <cell r="O601" t="str">
            <v>N/A</v>
          </cell>
          <cell r="P601" t="str">
            <v>A</v>
          </cell>
          <cell r="Q601" t="str">
            <v>LIPA MALAYO</v>
          </cell>
          <cell r="R601" t="str">
            <v>NS</v>
          </cell>
          <cell r="S601" t="str">
            <v>8:00 - 5:00</v>
          </cell>
          <cell r="T601" t="str">
            <v>Permanent</v>
          </cell>
        </row>
        <row r="602">
          <cell r="A602" t="str">
            <v>14-01439</v>
          </cell>
          <cell r="B602" t="str">
            <v>Ramiro, Jenefer G.</v>
          </cell>
          <cell r="C602" t="str">
            <v>F</v>
          </cell>
          <cell r="D602">
            <v>2014</v>
          </cell>
          <cell r="E602">
            <v>1</v>
          </cell>
          <cell r="F602">
            <v>2</v>
          </cell>
          <cell r="G602">
            <v>1</v>
          </cell>
          <cell r="J602" t="str">
            <v>Junior Staff</v>
          </cell>
          <cell r="K602" t="str">
            <v>FAS</v>
          </cell>
          <cell r="L602" t="str">
            <v>PROD (Production Department)</v>
          </cell>
          <cell r="M602" t="str">
            <v>Section 4</v>
          </cell>
          <cell r="N602" t="str">
            <v>Subaru Final</v>
          </cell>
          <cell r="O602" t="str">
            <v>N/A</v>
          </cell>
          <cell r="P602" t="str">
            <v>B</v>
          </cell>
          <cell r="Q602" t="str">
            <v>LIPA MALAYO</v>
          </cell>
          <cell r="R602" t="str">
            <v>DS</v>
          </cell>
          <cell r="S602" t="str">
            <v>8:00 - 5:00</v>
          </cell>
          <cell r="T602" t="str">
            <v>Permanent</v>
          </cell>
        </row>
        <row r="603">
          <cell r="A603" t="str">
            <v>14-01442</v>
          </cell>
          <cell r="B603" t="str">
            <v>Manalo, Jessa C.</v>
          </cell>
          <cell r="C603" t="str">
            <v>F</v>
          </cell>
          <cell r="D603">
            <v>2014</v>
          </cell>
          <cell r="E603">
            <v>1</v>
          </cell>
          <cell r="F603">
            <v>2</v>
          </cell>
          <cell r="G603">
            <v>1</v>
          </cell>
          <cell r="J603" t="str">
            <v>Associate</v>
          </cell>
          <cell r="K603" t="str">
            <v>FAS</v>
          </cell>
          <cell r="L603" t="str">
            <v>PROD (Production Department)</v>
          </cell>
          <cell r="M603" t="str">
            <v>Section 3</v>
          </cell>
          <cell r="N603" t="str">
            <v>Daihatsu Final</v>
          </cell>
          <cell r="O603" t="str">
            <v>N/A</v>
          </cell>
          <cell r="P603" t="str">
            <v>B</v>
          </cell>
          <cell r="Q603" t="str">
            <v>STO. TOMAS MALAYO</v>
          </cell>
          <cell r="R603" t="str">
            <v>NS</v>
          </cell>
          <cell r="S603" t="str">
            <v>8:00 - 5:00</v>
          </cell>
          <cell r="T603" t="str">
            <v>Permanent</v>
          </cell>
        </row>
        <row r="604">
          <cell r="A604" t="str">
            <v>14-01445</v>
          </cell>
          <cell r="B604" t="str">
            <v>Mandigma, Carina M.</v>
          </cell>
          <cell r="C604" t="str">
            <v>F</v>
          </cell>
          <cell r="D604">
            <v>2014</v>
          </cell>
          <cell r="E604">
            <v>1</v>
          </cell>
          <cell r="F604">
            <v>2</v>
          </cell>
          <cell r="G604">
            <v>1</v>
          </cell>
          <cell r="J604" t="str">
            <v>Junior Staff</v>
          </cell>
          <cell r="K604" t="str">
            <v>FAS</v>
          </cell>
          <cell r="L604" t="str">
            <v>PROD (Production Department)</v>
          </cell>
          <cell r="M604" t="str">
            <v>Section 1</v>
          </cell>
          <cell r="N604" t="str">
            <v>Suzuki Initial</v>
          </cell>
          <cell r="O604" t="str">
            <v>N/A</v>
          </cell>
          <cell r="P604" t="str">
            <v>A</v>
          </cell>
          <cell r="Q604" t="str">
            <v>ROSARIO</v>
          </cell>
          <cell r="R604" t="str">
            <v>NS</v>
          </cell>
          <cell r="S604" t="str">
            <v>8:00 - 5:00</v>
          </cell>
          <cell r="T604" t="str">
            <v>Permanent</v>
          </cell>
        </row>
        <row r="605">
          <cell r="A605" t="str">
            <v>14-01446</v>
          </cell>
          <cell r="B605" t="str">
            <v>Mandigma, Jeraldine B.</v>
          </cell>
          <cell r="C605" t="str">
            <v>F</v>
          </cell>
          <cell r="D605">
            <v>2014</v>
          </cell>
          <cell r="E605">
            <v>1</v>
          </cell>
          <cell r="F605">
            <v>2</v>
          </cell>
          <cell r="G605">
            <v>1</v>
          </cell>
          <cell r="J605" t="str">
            <v>Staff</v>
          </cell>
          <cell r="K605" t="str">
            <v>FAS</v>
          </cell>
          <cell r="L605" t="str">
            <v>PROD (Production Department)</v>
          </cell>
          <cell r="M605" t="str">
            <v>Section 2</v>
          </cell>
          <cell r="N605" t="str">
            <v>Mazda J12 Final</v>
          </cell>
          <cell r="O605" t="str">
            <v>N/A</v>
          </cell>
          <cell r="P605" t="str">
            <v>A</v>
          </cell>
          <cell r="Q605" t="str">
            <v>LIPA MALAPIT</v>
          </cell>
          <cell r="R605" t="str">
            <v>ADS</v>
          </cell>
          <cell r="S605" t="str">
            <v>8:00 - 5:00</v>
          </cell>
          <cell r="T605" t="str">
            <v>Permanent</v>
          </cell>
        </row>
        <row r="606">
          <cell r="A606" t="str">
            <v>14-01447</v>
          </cell>
          <cell r="B606" t="str">
            <v>Mandigma, Wenalizza A.</v>
          </cell>
          <cell r="C606" t="str">
            <v>F</v>
          </cell>
          <cell r="D606">
            <v>2014</v>
          </cell>
          <cell r="E606">
            <v>1</v>
          </cell>
          <cell r="F606">
            <v>2</v>
          </cell>
          <cell r="G606">
            <v>1</v>
          </cell>
          <cell r="J606" t="str">
            <v>Junior Staff</v>
          </cell>
          <cell r="K606" t="str">
            <v>FAS</v>
          </cell>
          <cell r="L606" t="str">
            <v>PROD (Production Department)</v>
          </cell>
          <cell r="M606" t="str">
            <v>Section 3</v>
          </cell>
          <cell r="N606" t="str">
            <v>Daihatsu Final</v>
          </cell>
          <cell r="O606" t="str">
            <v>N/A</v>
          </cell>
          <cell r="P606" t="str">
            <v>B</v>
          </cell>
          <cell r="Q606" t="str">
            <v>ROSARIO</v>
          </cell>
          <cell r="R606" t="str">
            <v>NS</v>
          </cell>
          <cell r="S606" t="str">
            <v>8:00 - 5:00</v>
          </cell>
          <cell r="T606" t="str">
            <v>Permanent</v>
          </cell>
        </row>
        <row r="607">
          <cell r="A607" t="str">
            <v>14-01449</v>
          </cell>
          <cell r="B607" t="str">
            <v>Mangundayao, Judy Ann A.</v>
          </cell>
          <cell r="C607" t="str">
            <v>F</v>
          </cell>
          <cell r="D607">
            <v>2014</v>
          </cell>
          <cell r="E607">
            <v>1</v>
          </cell>
          <cell r="F607">
            <v>2</v>
          </cell>
          <cell r="G607">
            <v>1</v>
          </cell>
          <cell r="J607" t="str">
            <v>Associate</v>
          </cell>
          <cell r="K607" t="str">
            <v>FAS</v>
          </cell>
          <cell r="L607" t="str">
            <v>PROD (Production Department)</v>
          </cell>
          <cell r="M607" t="str">
            <v>Section 2</v>
          </cell>
          <cell r="N607" t="str">
            <v>Mazda Merge Final</v>
          </cell>
          <cell r="O607" t="str">
            <v>N/A</v>
          </cell>
          <cell r="P607" t="str">
            <v>A</v>
          </cell>
          <cell r="Q607" t="str">
            <v>PADRE GARCIA</v>
          </cell>
          <cell r="R607" t="str">
            <v>NS</v>
          </cell>
          <cell r="S607" t="str">
            <v>8:00 - 5:00</v>
          </cell>
          <cell r="T607" t="str">
            <v>Permanent</v>
          </cell>
        </row>
        <row r="608">
          <cell r="A608" t="str">
            <v>14-01450</v>
          </cell>
          <cell r="B608" t="str">
            <v>Mangundayao, Plecy Ann B.</v>
          </cell>
          <cell r="C608" t="str">
            <v>F</v>
          </cell>
          <cell r="D608">
            <v>2014</v>
          </cell>
          <cell r="E608">
            <v>1</v>
          </cell>
          <cell r="F608">
            <v>2</v>
          </cell>
          <cell r="G608">
            <v>1</v>
          </cell>
          <cell r="J608" t="str">
            <v>Junior Staff</v>
          </cell>
          <cell r="K608" t="str">
            <v>FAS</v>
          </cell>
          <cell r="L608" t="str">
            <v>PROD (Production Department)</v>
          </cell>
          <cell r="M608" t="str">
            <v>Section 5</v>
          </cell>
          <cell r="N608" t="str">
            <v>Honda Final</v>
          </cell>
          <cell r="O608" t="str">
            <v>N/A</v>
          </cell>
          <cell r="P608" t="str">
            <v>B</v>
          </cell>
          <cell r="Q608" t="str">
            <v>PADRE GARCIA</v>
          </cell>
          <cell r="R608" t="str">
            <v>NS</v>
          </cell>
          <cell r="S608" t="str">
            <v>8:00 - 5:00</v>
          </cell>
          <cell r="T608" t="str">
            <v>Permanent</v>
          </cell>
        </row>
        <row r="609">
          <cell r="A609" t="str">
            <v>14-01451</v>
          </cell>
          <cell r="B609" t="str">
            <v>Adalin, Ethel M.</v>
          </cell>
          <cell r="C609" t="str">
            <v>F</v>
          </cell>
          <cell r="D609">
            <v>2014</v>
          </cell>
          <cell r="E609">
            <v>1</v>
          </cell>
          <cell r="F609">
            <v>2</v>
          </cell>
          <cell r="G609">
            <v>1</v>
          </cell>
          <cell r="J609" t="str">
            <v>Associate</v>
          </cell>
          <cell r="K609" t="str">
            <v>FAS</v>
          </cell>
          <cell r="L609" t="str">
            <v>PROD (Production Department)</v>
          </cell>
          <cell r="M609" t="str">
            <v>Section 1</v>
          </cell>
          <cell r="N609" t="str">
            <v>Suzuki Final</v>
          </cell>
          <cell r="O609" t="str">
            <v>N/A</v>
          </cell>
          <cell r="P609" t="str">
            <v>A</v>
          </cell>
          <cell r="Q609" t="str">
            <v>BATANGAS</v>
          </cell>
          <cell r="R609" t="str">
            <v>NS</v>
          </cell>
          <cell r="S609" t="str">
            <v>8:00 - 5:00</v>
          </cell>
          <cell r="T609" t="str">
            <v>Permanent</v>
          </cell>
        </row>
        <row r="610">
          <cell r="A610" t="str">
            <v>14-01454</v>
          </cell>
          <cell r="B610" t="str">
            <v>Manjares, Lichelle M.</v>
          </cell>
          <cell r="C610" t="str">
            <v>F</v>
          </cell>
          <cell r="D610">
            <v>2014</v>
          </cell>
          <cell r="E610">
            <v>1</v>
          </cell>
          <cell r="F610">
            <v>2</v>
          </cell>
          <cell r="G610">
            <v>1</v>
          </cell>
          <cell r="J610" t="str">
            <v>Junior Staff</v>
          </cell>
          <cell r="K610" t="str">
            <v>FAS</v>
          </cell>
          <cell r="L610" t="str">
            <v>PROD (Production Department)</v>
          </cell>
          <cell r="M610" t="str">
            <v>Section 4</v>
          </cell>
          <cell r="N610" t="str">
            <v>Subaru Final</v>
          </cell>
          <cell r="O610" t="str">
            <v>N/A</v>
          </cell>
          <cell r="P610" t="str">
            <v>B</v>
          </cell>
          <cell r="Q610" t="str">
            <v>STO. TOMAS MALAPIT</v>
          </cell>
          <cell r="R610" t="str">
            <v>DS</v>
          </cell>
          <cell r="S610" t="str">
            <v>8:00 - 5:00</v>
          </cell>
          <cell r="T610" t="str">
            <v>Permanent</v>
          </cell>
        </row>
        <row r="611">
          <cell r="A611" t="str">
            <v>14-01457</v>
          </cell>
          <cell r="B611" t="str">
            <v>Manuel, Joanna Marie C.</v>
          </cell>
          <cell r="C611" t="str">
            <v>F</v>
          </cell>
          <cell r="D611">
            <v>2014</v>
          </cell>
          <cell r="E611">
            <v>1</v>
          </cell>
          <cell r="F611">
            <v>2</v>
          </cell>
          <cell r="G611">
            <v>1</v>
          </cell>
          <cell r="J611" t="str">
            <v>Associate</v>
          </cell>
          <cell r="K611" t="str">
            <v>FAS</v>
          </cell>
          <cell r="L611" t="str">
            <v>PROD (Production Department)</v>
          </cell>
          <cell r="M611" t="str">
            <v>Section 2</v>
          </cell>
          <cell r="N611" t="str">
            <v>Mazda J12 Final</v>
          </cell>
          <cell r="O611" t="str">
            <v>N/A</v>
          </cell>
          <cell r="P611" t="str">
            <v>A</v>
          </cell>
          <cell r="Q611" t="str">
            <v>LIPA MALAPIT</v>
          </cell>
          <cell r="R611" t="str">
            <v>ADS</v>
          </cell>
          <cell r="S611" t="str">
            <v>8:00 - 5:00</v>
          </cell>
          <cell r="T611" t="str">
            <v>Permanent</v>
          </cell>
        </row>
        <row r="612">
          <cell r="A612" t="str">
            <v>14-01459</v>
          </cell>
          <cell r="B612" t="str">
            <v>Maquinto, April Jane D.</v>
          </cell>
          <cell r="C612" t="str">
            <v>F</v>
          </cell>
          <cell r="D612">
            <v>2014</v>
          </cell>
          <cell r="E612">
            <v>1</v>
          </cell>
          <cell r="F612">
            <v>2</v>
          </cell>
          <cell r="G612">
            <v>1</v>
          </cell>
          <cell r="J612" t="str">
            <v>Associate</v>
          </cell>
          <cell r="K612" t="str">
            <v>FAS</v>
          </cell>
          <cell r="L612" t="str">
            <v>PROD (Production Department)</v>
          </cell>
          <cell r="M612" t="str">
            <v>Section 2</v>
          </cell>
          <cell r="N612" t="str">
            <v>Mazda Merge Final</v>
          </cell>
          <cell r="O612" t="str">
            <v>N/A</v>
          </cell>
          <cell r="P612" t="str">
            <v>A</v>
          </cell>
          <cell r="Q612" t="str">
            <v>SAN JOSE</v>
          </cell>
          <cell r="R612" t="str">
            <v>NS</v>
          </cell>
          <cell r="S612" t="str">
            <v>8:00 - 5:00</v>
          </cell>
          <cell r="T612" t="str">
            <v>Permanent</v>
          </cell>
        </row>
        <row r="613">
          <cell r="A613" t="str">
            <v>14-01461</v>
          </cell>
          <cell r="B613" t="str">
            <v>Maraña, Maria Reygina Krin B.</v>
          </cell>
          <cell r="C613" t="str">
            <v>F</v>
          </cell>
          <cell r="D613">
            <v>2014</v>
          </cell>
          <cell r="E613">
            <v>1</v>
          </cell>
          <cell r="F613">
            <v>2</v>
          </cell>
          <cell r="G613">
            <v>1</v>
          </cell>
          <cell r="J613" t="str">
            <v>Junior Staff</v>
          </cell>
          <cell r="K613" t="str">
            <v>FAS</v>
          </cell>
          <cell r="L613" t="str">
            <v>PROD (Production Department)</v>
          </cell>
          <cell r="M613" t="str">
            <v>Section 4</v>
          </cell>
          <cell r="N613" t="str">
            <v>Subaru Initial</v>
          </cell>
          <cell r="O613" t="str">
            <v>N/A</v>
          </cell>
          <cell r="P613" t="str">
            <v>B</v>
          </cell>
          <cell r="Q613" t="str">
            <v>PADRE GARCIA</v>
          </cell>
          <cell r="R613" t="str">
            <v>NS</v>
          </cell>
          <cell r="S613" t="str">
            <v>8:00 - 5:00</v>
          </cell>
          <cell r="T613" t="str">
            <v>Permanent</v>
          </cell>
        </row>
        <row r="614">
          <cell r="A614" t="str">
            <v>14-01464</v>
          </cell>
          <cell r="B614" t="str">
            <v>Maranon, Kriza T.</v>
          </cell>
          <cell r="C614" t="str">
            <v>F</v>
          </cell>
          <cell r="D614">
            <v>2014</v>
          </cell>
          <cell r="E614">
            <v>1</v>
          </cell>
          <cell r="F614">
            <v>2</v>
          </cell>
          <cell r="G614">
            <v>1</v>
          </cell>
          <cell r="J614" t="str">
            <v>Junior Staff</v>
          </cell>
          <cell r="K614" t="str">
            <v>FAS</v>
          </cell>
          <cell r="L614" t="str">
            <v>PROD (Production Department)</v>
          </cell>
          <cell r="M614" t="str">
            <v>Section 2</v>
          </cell>
          <cell r="N614" t="str">
            <v>Mazda J12 Final</v>
          </cell>
          <cell r="O614" t="str">
            <v>N/A</v>
          </cell>
          <cell r="P614" t="str">
            <v>A</v>
          </cell>
          <cell r="Q614" t="str">
            <v>IBAAN</v>
          </cell>
          <cell r="R614" t="str">
            <v>ADS</v>
          </cell>
          <cell r="S614" t="str">
            <v>8:00 - 5:00</v>
          </cell>
          <cell r="T614" t="str">
            <v>Permanent</v>
          </cell>
        </row>
        <row r="615">
          <cell r="A615" t="str">
            <v>14-01466</v>
          </cell>
          <cell r="B615" t="str">
            <v>Ilagan, Jonna M.</v>
          </cell>
          <cell r="C615" t="str">
            <v>F</v>
          </cell>
          <cell r="D615">
            <v>2014</v>
          </cell>
          <cell r="E615">
            <v>1</v>
          </cell>
          <cell r="F615">
            <v>2</v>
          </cell>
          <cell r="G615">
            <v>1</v>
          </cell>
          <cell r="J615" t="str">
            <v>Junior Staff</v>
          </cell>
          <cell r="K615" t="str">
            <v>FAS</v>
          </cell>
          <cell r="L615" t="str">
            <v>PROD (Production Department)</v>
          </cell>
          <cell r="M615" t="str">
            <v>Section 5</v>
          </cell>
          <cell r="N615" t="str">
            <v>Honda Final</v>
          </cell>
          <cell r="O615" t="str">
            <v>N/A</v>
          </cell>
          <cell r="P615" t="str">
            <v>B</v>
          </cell>
          <cell r="Q615" t="str">
            <v>ROSARIO</v>
          </cell>
          <cell r="R615" t="str">
            <v>DS</v>
          </cell>
          <cell r="S615" t="str">
            <v>8:00 - 5:00</v>
          </cell>
          <cell r="T615" t="str">
            <v>Permanent</v>
          </cell>
        </row>
        <row r="616">
          <cell r="A616" t="str">
            <v>14-01467</v>
          </cell>
          <cell r="B616" t="str">
            <v>Marasigan, Kim Nova A.</v>
          </cell>
          <cell r="C616" t="str">
            <v>F</v>
          </cell>
          <cell r="D616">
            <v>2014</v>
          </cell>
          <cell r="E616">
            <v>1</v>
          </cell>
          <cell r="F616">
            <v>2</v>
          </cell>
          <cell r="G616">
            <v>1</v>
          </cell>
          <cell r="J616" t="str">
            <v>Junior Staff</v>
          </cell>
          <cell r="K616" t="str">
            <v>FAS</v>
          </cell>
          <cell r="L616" t="str">
            <v>PROD (Production Department)</v>
          </cell>
          <cell r="M616" t="str">
            <v>Section 3</v>
          </cell>
          <cell r="N616" t="str">
            <v>Daihatsu Initial</v>
          </cell>
          <cell r="O616" t="str">
            <v>N/A</v>
          </cell>
          <cell r="P616" t="str">
            <v>B</v>
          </cell>
          <cell r="Q616" t="str">
            <v>ROSARIO</v>
          </cell>
          <cell r="R616" t="str">
            <v>NS</v>
          </cell>
          <cell r="S616" t="str">
            <v>8:00 - 5:00</v>
          </cell>
          <cell r="T616" t="str">
            <v>Permanent</v>
          </cell>
        </row>
        <row r="617">
          <cell r="A617" t="str">
            <v>14-01469</v>
          </cell>
          <cell r="B617" t="str">
            <v>Marave, Myra R.</v>
          </cell>
          <cell r="C617" t="str">
            <v>F</v>
          </cell>
          <cell r="D617">
            <v>2014</v>
          </cell>
          <cell r="E617">
            <v>1</v>
          </cell>
          <cell r="F617">
            <v>2</v>
          </cell>
          <cell r="G617">
            <v>1</v>
          </cell>
          <cell r="J617" t="str">
            <v>Associate</v>
          </cell>
          <cell r="K617" t="str">
            <v>FAS</v>
          </cell>
          <cell r="L617" t="str">
            <v>PROD (Production Department)</v>
          </cell>
          <cell r="M617" t="str">
            <v>Section 3</v>
          </cell>
          <cell r="N617" t="str">
            <v>Daihatsu Final</v>
          </cell>
          <cell r="O617" t="str">
            <v>N/A</v>
          </cell>
          <cell r="P617" t="str">
            <v>B</v>
          </cell>
          <cell r="Q617" t="str">
            <v>SAN PABLO VIA LIPA</v>
          </cell>
          <cell r="R617" t="str">
            <v>DS</v>
          </cell>
          <cell r="S617" t="str">
            <v>8:00 - 5:00</v>
          </cell>
          <cell r="T617" t="str">
            <v>Permanent</v>
          </cell>
        </row>
        <row r="618">
          <cell r="A618" t="str">
            <v>14-01477</v>
          </cell>
          <cell r="B618" t="str">
            <v>Matibag, Alyssa Kay D.</v>
          </cell>
          <cell r="C618" t="str">
            <v>F</v>
          </cell>
          <cell r="D618">
            <v>2014</v>
          </cell>
          <cell r="E618">
            <v>1</v>
          </cell>
          <cell r="F618">
            <v>2</v>
          </cell>
          <cell r="G618">
            <v>1</v>
          </cell>
          <cell r="J618" t="str">
            <v>Associate</v>
          </cell>
          <cell r="K618" t="str">
            <v>FAS</v>
          </cell>
          <cell r="L618" t="str">
            <v>PROD (Production Department)</v>
          </cell>
          <cell r="M618" t="str">
            <v>Section 2</v>
          </cell>
          <cell r="N618" t="str">
            <v>Mazda Merge Final</v>
          </cell>
          <cell r="O618" t="str">
            <v>N/A</v>
          </cell>
          <cell r="P618" t="str">
            <v>A</v>
          </cell>
          <cell r="Q618" t="str">
            <v>PADRE GARCIA</v>
          </cell>
          <cell r="R618" t="str">
            <v>DS</v>
          </cell>
          <cell r="S618" t="str">
            <v>8:00 - 5:00</v>
          </cell>
          <cell r="T618" t="str">
            <v>Permanent</v>
          </cell>
        </row>
        <row r="619">
          <cell r="A619" t="str">
            <v>14-01478</v>
          </cell>
          <cell r="B619" t="str">
            <v>Marasigan, Jissele M.</v>
          </cell>
          <cell r="C619" t="str">
            <v>F</v>
          </cell>
          <cell r="D619">
            <v>2014</v>
          </cell>
          <cell r="E619">
            <v>1</v>
          </cell>
          <cell r="F619">
            <v>2</v>
          </cell>
          <cell r="G619">
            <v>1</v>
          </cell>
          <cell r="J619" t="str">
            <v>Junior Staff</v>
          </cell>
          <cell r="K619" t="str">
            <v>FAS</v>
          </cell>
          <cell r="L619" t="str">
            <v>PROD (Production Department)</v>
          </cell>
          <cell r="M619" t="str">
            <v>Section 1</v>
          </cell>
          <cell r="N619" t="str">
            <v>Suzuki Final</v>
          </cell>
          <cell r="O619" t="str">
            <v>N/A</v>
          </cell>
          <cell r="P619" t="str">
            <v>A</v>
          </cell>
          <cell r="Q619" t="str">
            <v>SAN JOSE</v>
          </cell>
          <cell r="R619" t="str">
            <v>DS</v>
          </cell>
          <cell r="S619" t="str">
            <v>8:00 - 5:00</v>
          </cell>
          <cell r="T619" t="str">
            <v>Permanent</v>
          </cell>
        </row>
        <row r="620">
          <cell r="A620" t="str">
            <v>14-01479</v>
          </cell>
          <cell r="B620" t="str">
            <v>Matibag, Joy Carla P.</v>
          </cell>
          <cell r="C620" t="str">
            <v>F</v>
          </cell>
          <cell r="D620">
            <v>2014</v>
          </cell>
          <cell r="E620">
            <v>1</v>
          </cell>
          <cell r="F620">
            <v>2</v>
          </cell>
          <cell r="G620">
            <v>1</v>
          </cell>
          <cell r="J620" t="str">
            <v>Junior Staff</v>
          </cell>
          <cell r="K620" t="str">
            <v>FAS</v>
          </cell>
          <cell r="L620" t="str">
            <v>PROD (Production Department)</v>
          </cell>
          <cell r="M620" t="str">
            <v>Section 1</v>
          </cell>
          <cell r="N620" t="str">
            <v>Suzuki Final</v>
          </cell>
          <cell r="O620" t="str">
            <v>N/A</v>
          </cell>
          <cell r="P620" t="str">
            <v>A</v>
          </cell>
          <cell r="Q620" t="str">
            <v>PADRE GARCIA</v>
          </cell>
          <cell r="R620" t="str">
            <v>DS</v>
          </cell>
          <cell r="S620" t="str">
            <v>8:00 - 5:00</v>
          </cell>
          <cell r="T620" t="str">
            <v>Permanent</v>
          </cell>
        </row>
        <row r="621">
          <cell r="A621" t="str">
            <v>14-01481</v>
          </cell>
          <cell r="B621" t="str">
            <v>Mato, Myra C.</v>
          </cell>
          <cell r="C621" t="str">
            <v>F</v>
          </cell>
          <cell r="D621">
            <v>2014</v>
          </cell>
          <cell r="E621">
            <v>1</v>
          </cell>
          <cell r="F621">
            <v>2</v>
          </cell>
          <cell r="G621">
            <v>1</v>
          </cell>
          <cell r="J621" t="str">
            <v>Junior Staff</v>
          </cell>
          <cell r="K621" t="str">
            <v>FAS</v>
          </cell>
          <cell r="L621" t="str">
            <v>PROD (Production Department)</v>
          </cell>
          <cell r="M621" t="str">
            <v>Section 2</v>
          </cell>
          <cell r="N621" t="str">
            <v>Mazda J12 Final</v>
          </cell>
          <cell r="O621" t="str">
            <v>N/A</v>
          </cell>
          <cell r="P621" t="str">
            <v>A</v>
          </cell>
          <cell r="Q621" t="str">
            <v>SAN PABLO VIA LIPA</v>
          </cell>
          <cell r="R621" t="str">
            <v>ADS</v>
          </cell>
          <cell r="S621" t="str">
            <v>8:00 - 5:00</v>
          </cell>
          <cell r="T621" t="str">
            <v>Permanent</v>
          </cell>
        </row>
        <row r="622">
          <cell r="A622" t="str">
            <v>14-01483</v>
          </cell>
          <cell r="B622" t="str">
            <v>Matulac, Mara M.</v>
          </cell>
          <cell r="C622" t="str">
            <v>F</v>
          </cell>
          <cell r="D622">
            <v>2014</v>
          </cell>
          <cell r="E622">
            <v>1</v>
          </cell>
          <cell r="F622">
            <v>2</v>
          </cell>
          <cell r="G622">
            <v>1</v>
          </cell>
          <cell r="J622" t="str">
            <v>Junior Staff</v>
          </cell>
          <cell r="K622" t="str">
            <v>FAS</v>
          </cell>
          <cell r="L622" t="str">
            <v>PROD (Production Department)</v>
          </cell>
          <cell r="M622" t="str">
            <v>Section 1</v>
          </cell>
          <cell r="N622" t="str">
            <v>Suzuki Final</v>
          </cell>
          <cell r="O622" t="str">
            <v>N/A</v>
          </cell>
          <cell r="P622" t="str">
            <v>A</v>
          </cell>
          <cell r="Q622" t="str">
            <v>PADRE GARCIA</v>
          </cell>
          <cell r="R622" t="str">
            <v>DS</v>
          </cell>
          <cell r="S622" t="str">
            <v>8:00 - 5:00</v>
          </cell>
          <cell r="T622" t="str">
            <v>Permanent</v>
          </cell>
        </row>
        <row r="623">
          <cell r="A623" t="str">
            <v>14-02350</v>
          </cell>
          <cell r="B623" t="str">
            <v>Bumagat, Ma. Kathrina P.</v>
          </cell>
          <cell r="C623" t="str">
            <v>F</v>
          </cell>
          <cell r="D623">
            <v>2014</v>
          </cell>
          <cell r="E623">
            <v>12</v>
          </cell>
          <cell r="F623">
            <v>1</v>
          </cell>
          <cell r="G623">
            <v>1</v>
          </cell>
          <cell r="J623" t="str">
            <v>Junior Staff</v>
          </cell>
          <cell r="K623" t="str">
            <v>FAS</v>
          </cell>
          <cell r="L623" t="str">
            <v>PROD (Production Department)</v>
          </cell>
          <cell r="M623" t="str">
            <v>Section 6</v>
          </cell>
          <cell r="N623" t="str">
            <v>PPET Final</v>
          </cell>
          <cell r="O623" t="str">
            <v>N/A</v>
          </cell>
          <cell r="P623" t="str">
            <v>B</v>
          </cell>
          <cell r="Q623" t="str">
            <v>STA. TERESITA</v>
          </cell>
          <cell r="R623" t="str">
            <v>DS</v>
          </cell>
          <cell r="S623" t="str">
            <v>8:00 - 5:00</v>
          </cell>
          <cell r="T623" t="str">
            <v>Permanent</v>
          </cell>
        </row>
        <row r="624">
          <cell r="A624" t="str">
            <v>14-01501</v>
          </cell>
          <cell r="B624" t="str">
            <v>Mercado, Maricar S.</v>
          </cell>
          <cell r="C624" t="str">
            <v>F</v>
          </cell>
          <cell r="D624">
            <v>2014</v>
          </cell>
          <cell r="E624">
            <v>1</v>
          </cell>
          <cell r="F624">
            <v>2</v>
          </cell>
          <cell r="G624">
            <v>1</v>
          </cell>
          <cell r="J624" t="str">
            <v>Junior Staff</v>
          </cell>
          <cell r="K624" t="str">
            <v>FAS</v>
          </cell>
          <cell r="L624" t="str">
            <v>PROD (Production Department)</v>
          </cell>
          <cell r="M624" t="str">
            <v>Section 4</v>
          </cell>
          <cell r="N624" t="str">
            <v>Subaru Final</v>
          </cell>
          <cell r="O624" t="str">
            <v>N/A</v>
          </cell>
          <cell r="P624" t="str">
            <v>B</v>
          </cell>
          <cell r="Q624" t="str">
            <v>STO. TOMAS MALAPIT</v>
          </cell>
          <cell r="R624" t="str">
            <v>NS</v>
          </cell>
          <cell r="S624" t="str">
            <v>8:00 - 5:00</v>
          </cell>
          <cell r="T624" t="str">
            <v>Permanent</v>
          </cell>
        </row>
        <row r="625">
          <cell r="A625" t="str">
            <v>14-01503</v>
          </cell>
          <cell r="B625" t="str">
            <v>Miñano, Ian Benedict C.</v>
          </cell>
          <cell r="C625" t="str">
            <v>M</v>
          </cell>
          <cell r="D625">
            <v>2014</v>
          </cell>
          <cell r="E625">
            <v>1</v>
          </cell>
          <cell r="F625">
            <v>2</v>
          </cell>
          <cell r="G625">
            <v>1</v>
          </cell>
          <cell r="J625" t="str">
            <v>Associate</v>
          </cell>
          <cell r="K625" t="str">
            <v>FAS</v>
          </cell>
          <cell r="L625" t="str">
            <v>MPD (Material Procurement Department)</v>
          </cell>
          <cell r="M625" t="str">
            <v>Material Management</v>
          </cell>
          <cell r="N625" t="str">
            <v>Material Management</v>
          </cell>
          <cell r="O625" t="str">
            <v>N/A</v>
          </cell>
          <cell r="P625" t="str">
            <v>B</v>
          </cell>
          <cell r="Q625" t="str">
            <v>LIPA MALAPIT</v>
          </cell>
          <cell r="R625" t="str">
            <v>DS</v>
          </cell>
          <cell r="S625" t="str">
            <v>8:00 - 5:00</v>
          </cell>
          <cell r="T625" t="str">
            <v>Permanent</v>
          </cell>
        </row>
        <row r="626">
          <cell r="A626" t="str">
            <v>14-01505</v>
          </cell>
          <cell r="B626" t="str">
            <v>Misal, Almarie L.</v>
          </cell>
          <cell r="C626" t="str">
            <v>F</v>
          </cell>
          <cell r="D626">
            <v>2014</v>
          </cell>
          <cell r="E626">
            <v>1</v>
          </cell>
          <cell r="F626">
            <v>2</v>
          </cell>
          <cell r="G626">
            <v>1</v>
          </cell>
          <cell r="J626" t="str">
            <v>Junior Staff</v>
          </cell>
          <cell r="K626" t="str">
            <v>FAS</v>
          </cell>
          <cell r="L626" t="str">
            <v>PROD (Production Department)</v>
          </cell>
          <cell r="M626" t="str">
            <v>Section 2</v>
          </cell>
          <cell r="N626" t="str">
            <v>Mazda J12 Final</v>
          </cell>
          <cell r="O626" t="str">
            <v>N/A</v>
          </cell>
          <cell r="P626" t="str">
            <v>A</v>
          </cell>
          <cell r="Q626" t="str">
            <v>STA. TERESITA</v>
          </cell>
          <cell r="R626" t="str">
            <v>ADS</v>
          </cell>
          <cell r="S626" t="str">
            <v>8:00 - 5:00</v>
          </cell>
          <cell r="T626" t="str">
            <v>Permanent</v>
          </cell>
        </row>
        <row r="627">
          <cell r="A627" t="str">
            <v>14-01506</v>
          </cell>
          <cell r="B627" t="str">
            <v>Montejo, Ariane M.</v>
          </cell>
          <cell r="C627" t="str">
            <v>F</v>
          </cell>
          <cell r="D627">
            <v>2014</v>
          </cell>
          <cell r="E627">
            <v>1</v>
          </cell>
          <cell r="F627">
            <v>2</v>
          </cell>
          <cell r="G627">
            <v>1</v>
          </cell>
          <cell r="J627" t="str">
            <v>Junior Staff</v>
          </cell>
          <cell r="K627" t="str">
            <v>FAS</v>
          </cell>
          <cell r="L627" t="str">
            <v>PROD (Production Department)</v>
          </cell>
          <cell r="M627" t="str">
            <v>Section 1</v>
          </cell>
          <cell r="N627" t="str">
            <v>Suzuki Final</v>
          </cell>
          <cell r="O627" t="str">
            <v>N/A</v>
          </cell>
          <cell r="P627" t="str">
            <v>A</v>
          </cell>
          <cell r="Q627" t="str">
            <v>PADRE GARCIA</v>
          </cell>
          <cell r="R627" t="str">
            <v>NS</v>
          </cell>
          <cell r="S627" t="str">
            <v>8:00 - 5:00</v>
          </cell>
          <cell r="T627" t="str">
            <v>Permanent</v>
          </cell>
        </row>
        <row r="628">
          <cell r="A628" t="str">
            <v>14-01508</v>
          </cell>
          <cell r="B628" t="str">
            <v>Sawal, Rona S.</v>
          </cell>
          <cell r="C628" t="str">
            <v>F</v>
          </cell>
          <cell r="D628">
            <v>2014</v>
          </cell>
          <cell r="E628">
            <v>1</v>
          </cell>
          <cell r="F628">
            <v>6</v>
          </cell>
          <cell r="G628">
            <v>1</v>
          </cell>
          <cell r="J628" t="str">
            <v>Staff</v>
          </cell>
          <cell r="K628" t="str">
            <v>FAS</v>
          </cell>
          <cell r="L628" t="str">
            <v>PDC (Production Design Center)</v>
          </cell>
          <cell r="M628" t="str">
            <v>Production Design Center</v>
          </cell>
          <cell r="N628" t="str">
            <v>Production Design Center</v>
          </cell>
          <cell r="O628" t="str">
            <v>N/A</v>
          </cell>
          <cell r="P628" t="str">
            <v>B</v>
          </cell>
          <cell r="Q628" t="str">
            <v>STO. TOMAS MALAYO</v>
          </cell>
          <cell r="R628" t="str">
            <v>DS</v>
          </cell>
          <cell r="S628" t="str">
            <v>8:00 - 5:00</v>
          </cell>
          <cell r="T628" t="str">
            <v>Permanent</v>
          </cell>
        </row>
        <row r="629">
          <cell r="A629" t="str">
            <v>14-01509</v>
          </cell>
          <cell r="B629" t="str">
            <v>Murillo, Fatima B.</v>
          </cell>
          <cell r="C629" t="str">
            <v>F</v>
          </cell>
          <cell r="D629">
            <v>2014</v>
          </cell>
          <cell r="E629">
            <v>1</v>
          </cell>
          <cell r="F629">
            <v>2</v>
          </cell>
          <cell r="G629">
            <v>1</v>
          </cell>
          <cell r="J629" t="str">
            <v>Junior Staff</v>
          </cell>
          <cell r="K629" t="str">
            <v>FAS</v>
          </cell>
          <cell r="L629" t="str">
            <v>PROD (Production Department)</v>
          </cell>
          <cell r="M629" t="str">
            <v>Section 2</v>
          </cell>
          <cell r="N629" t="str">
            <v>Mazda J12 Initial</v>
          </cell>
          <cell r="O629" t="str">
            <v>N/A</v>
          </cell>
          <cell r="P629" t="str">
            <v>A</v>
          </cell>
          <cell r="Q629" t="str">
            <v>STO. TOMAS MALAPIT</v>
          </cell>
          <cell r="R629" t="str">
            <v>DS</v>
          </cell>
          <cell r="S629" t="str">
            <v>8:00 - 5:00</v>
          </cell>
          <cell r="T629" t="str">
            <v>Permanent</v>
          </cell>
        </row>
        <row r="630">
          <cell r="A630" t="str">
            <v>14-01510</v>
          </cell>
          <cell r="B630" t="str">
            <v>Naluz, Kemverly Rose D.</v>
          </cell>
          <cell r="C630" t="str">
            <v>F</v>
          </cell>
          <cell r="D630">
            <v>2014</v>
          </cell>
          <cell r="E630">
            <v>1</v>
          </cell>
          <cell r="F630">
            <v>2</v>
          </cell>
          <cell r="G630">
            <v>1</v>
          </cell>
          <cell r="J630" t="str">
            <v>Associate</v>
          </cell>
          <cell r="K630" t="str">
            <v>FAS</v>
          </cell>
          <cell r="L630" t="str">
            <v>PROD (Production Department)</v>
          </cell>
          <cell r="M630" t="str">
            <v>Section 1</v>
          </cell>
          <cell r="N630" t="str">
            <v>Suzuki Final</v>
          </cell>
          <cell r="O630" t="str">
            <v>N/A</v>
          </cell>
          <cell r="P630" t="str">
            <v>A</v>
          </cell>
          <cell r="Q630" t="str">
            <v>STO. TOMAS MALAYO</v>
          </cell>
          <cell r="R630" t="str">
            <v>NS</v>
          </cell>
          <cell r="S630" t="str">
            <v>8:00 - 5:00</v>
          </cell>
          <cell r="T630" t="str">
            <v>Permanent</v>
          </cell>
        </row>
        <row r="631">
          <cell r="A631" t="str">
            <v>14-01512</v>
          </cell>
          <cell r="B631" t="str">
            <v>Umali, Girlie Elaine A.</v>
          </cell>
          <cell r="C631" t="str">
            <v>F</v>
          </cell>
          <cell r="D631">
            <v>2014</v>
          </cell>
          <cell r="E631">
            <v>1</v>
          </cell>
          <cell r="F631">
            <v>6</v>
          </cell>
          <cell r="G631">
            <v>1</v>
          </cell>
          <cell r="J631" t="str">
            <v>Staff</v>
          </cell>
          <cell r="K631" t="str">
            <v>FAS</v>
          </cell>
          <cell r="L631" t="str">
            <v>PDC (Production Design Center)</v>
          </cell>
          <cell r="M631" t="str">
            <v>Production Design Center</v>
          </cell>
          <cell r="N631" t="str">
            <v>Production Design Center</v>
          </cell>
          <cell r="O631" t="str">
            <v>N/A</v>
          </cell>
          <cell r="P631" t="str">
            <v>B</v>
          </cell>
          <cell r="Q631" t="str">
            <v>BATANGAS</v>
          </cell>
          <cell r="R631" t="str">
            <v>DS</v>
          </cell>
          <cell r="S631" t="str">
            <v>8:00 - 5:00</v>
          </cell>
          <cell r="T631" t="str">
            <v>Permanent</v>
          </cell>
        </row>
        <row r="632">
          <cell r="A632" t="str">
            <v>14-01517</v>
          </cell>
          <cell r="B632" t="str">
            <v>Ilustre, Jessica U.</v>
          </cell>
          <cell r="C632" t="str">
            <v>F</v>
          </cell>
          <cell r="D632">
            <v>2014</v>
          </cell>
          <cell r="E632">
            <v>1</v>
          </cell>
          <cell r="F632">
            <v>6</v>
          </cell>
          <cell r="G632">
            <v>1</v>
          </cell>
          <cell r="J632" t="str">
            <v>Staff</v>
          </cell>
          <cell r="K632" t="str">
            <v>FAS</v>
          </cell>
          <cell r="L632" t="str">
            <v>PDC (Production Design Center)</v>
          </cell>
          <cell r="M632" t="str">
            <v>Production Design Center</v>
          </cell>
          <cell r="N632" t="str">
            <v>Production Design Center</v>
          </cell>
          <cell r="O632" t="str">
            <v>N/A</v>
          </cell>
          <cell r="P632" t="str">
            <v>B</v>
          </cell>
          <cell r="Q632" t="str">
            <v>BATANGAS</v>
          </cell>
          <cell r="R632" t="str">
            <v>DS</v>
          </cell>
          <cell r="S632" t="str">
            <v>8:00 - 5:00</v>
          </cell>
          <cell r="T632" t="str">
            <v>Permanent</v>
          </cell>
        </row>
        <row r="633">
          <cell r="A633" t="str">
            <v>14-01519</v>
          </cell>
          <cell r="B633" t="str">
            <v>Caguimbal, Rio Lyn O.</v>
          </cell>
          <cell r="C633" t="str">
            <v>F</v>
          </cell>
          <cell r="D633">
            <v>2014</v>
          </cell>
          <cell r="E633">
            <v>1</v>
          </cell>
          <cell r="F633">
            <v>2</v>
          </cell>
          <cell r="G633">
            <v>1</v>
          </cell>
          <cell r="J633" t="str">
            <v>Associate</v>
          </cell>
          <cell r="K633" t="str">
            <v>FAS</v>
          </cell>
          <cell r="L633" t="str">
            <v>PROD (Production Department)</v>
          </cell>
          <cell r="M633" t="str">
            <v>Section 1</v>
          </cell>
          <cell r="N633" t="str">
            <v>Suzuki Final</v>
          </cell>
          <cell r="O633" t="str">
            <v>N/A</v>
          </cell>
          <cell r="P633" t="str">
            <v>A</v>
          </cell>
          <cell r="Q633" t="str">
            <v>STO. TOMAS MALAPIT</v>
          </cell>
          <cell r="R633" t="str">
            <v>NS</v>
          </cell>
          <cell r="S633" t="str">
            <v>8:00 - 5:00</v>
          </cell>
          <cell r="T633" t="str">
            <v>Permanent</v>
          </cell>
        </row>
        <row r="634">
          <cell r="A634" t="str">
            <v>14-01523</v>
          </cell>
          <cell r="B634" t="str">
            <v>Oftial, Edralie T.</v>
          </cell>
          <cell r="C634" t="str">
            <v>F</v>
          </cell>
          <cell r="D634">
            <v>2014</v>
          </cell>
          <cell r="E634">
            <v>1</v>
          </cell>
          <cell r="F634">
            <v>2</v>
          </cell>
          <cell r="G634">
            <v>1</v>
          </cell>
          <cell r="J634" t="str">
            <v>Staff</v>
          </cell>
          <cell r="K634" t="str">
            <v>FAS</v>
          </cell>
          <cell r="L634" t="str">
            <v>HR (Human Resource Department)</v>
          </cell>
          <cell r="M634" t="str">
            <v>Human Resource</v>
          </cell>
          <cell r="N634" t="str">
            <v>Human Resource</v>
          </cell>
          <cell r="O634" t="str">
            <v>N/A</v>
          </cell>
          <cell r="P634" t="str">
            <v>A</v>
          </cell>
          <cell r="Q634" t="str">
            <v>SAN JOSE</v>
          </cell>
          <cell r="R634" t="str">
            <v>DS</v>
          </cell>
          <cell r="S634" t="str">
            <v>8:00 - 5:50</v>
          </cell>
          <cell r="T634" t="str">
            <v>Permanent</v>
          </cell>
        </row>
        <row r="635">
          <cell r="A635" t="str">
            <v>14-01526</v>
          </cell>
          <cell r="B635" t="str">
            <v>Olarte, Myla S.</v>
          </cell>
          <cell r="C635" t="str">
            <v>F</v>
          </cell>
          <cell r="D635">
            <v>2014</v>
          </cell>
          <cell r="E635">
            <v>1</v>
          </cell>
          <cell r="F635">
            <v>2</v>
          </cell>
          <cell r="G635">
            <v>1</v>
          </cell>
          <cell r="J635" t="str">
            <v>Junior Staff</v>
          </cell>
          <cell r="K635" t="str">
            <v>FAS</v>
          </cell>
          <cell r="L635" t="str">
            <v>PROD (Production Department)</v>
          </cell>
          <cell r="M635" t="str">
            <v>Section 1</v>
          </cell>
          <cell r="N635" t="str">
            <v>Suzuki Final</v>
          </cell>
          <cell r="O635" t="str">
            <v>N/A</v>
          </cell>
          <cell r="P635" t="str">
            <v>A</v>
          </cell>
          <cell r="Q635" t="str">
            <v>STO. TOMAS MALAYO</v>
          </cell>
          <cell r="R635" t="str">
            <v>NS</v>
          </cell>
          <cell r="S635" t="str">
            <v>8:00 - 5:00</v>
          </cell>
          <cell r="T635" t="str">
            <v>Permanent</v>
          </cell>
        </row>
        <row r="636">
          <cell r="A636" t="str">
            <v>14-01529</v>
          </cell>
          <cell r="B636" t="str">
            <v>Once, Rosalie B.</v>
          </cell>
          <cell r="C636" t="str">
            <v>F</v>
          </cell>
          <cell r="D636">
            <v>2014</v>
          </cell>
          <cell r="E636">
            <v>1</v>
          </cell>
          <cell r="F636">
            <v>2</v>
          </cell>
          <cell r="G636">
            <v>1</v>
          </cell>
          <cell r="J636" t="str">
            <v>Junior Staff</v>
          </cell>
          <cell r="K636" t="str">
            <v>FAS</v>
          </cell>
          <cell r="L636" t="str">
            <v>PROD (Production Department)</v>
          </cell>
          <cell r="M636" t="str">
            <v>Section 3</v>
          </cell>
          <cell r="N636" t="str">
            <v>Daihatsu Final</v>
          </cell>
          <cell r="O636" t="str">
            <v>N/A</v>
          </cell>
          <cell r="P636" t="str">
            <v>B</v>
          </cell>
          <cell r="Q636" t="str">
            <v>PADRE GARCIA</v>
          </cell>
          <cell r="R636" t="str">
            <v>DS</v>
          </cell>
          <cell r="S636" t="str">
            <v>8:00 - 5:00</v>
          </cell>
          <cell r="T636" t="str">
            <v>Permanent</v>
          </cell>
        </row>
        <row r="637">
          <cell r="A637" t="str">
            <v>14-01532</v>
          </cell>
          <cell r="B637" t="str">
            <v>Operiano, Jayzel D.</v>
          </cell>
          <cell r="C637" t="str">
            <v>F</v>
          </cell>
          <cell r="D637">
            <v>2014</v>
          </cell>
          <cell r="E637">
            <v>1</v>
          </cell>
          <cell r="F637">
            <v>2</v>
          </cell>
          <cell r="G637">
            <v>1</v>
          </cell>
          <cell r="J637" t="str">
            <v>Junior Staff</v>
          </cell>
          <cell r="K637" t="str">
            <v>FAS</v>
          </cell>
          <cell r="L637" t="str">
            <v>PROD (Production Department)</v>
          </cell>
          <cell r="M637" t="str">
            <v>Section 3</v>
          </cell>
          <cell r="N637" t="str">
            <v>Daihatsu Initial</v>
          </cell>
          <cell r="O637" t="str">
            <v>N/A</v>
          </cell>
          <cell r="P637" t="str">
            <v>B</v>
          </cell>
          <cell r="Q637" t="str">
            <v>ROSARIO</v>
          </cell>
          <cell r="R637" t="str">
            <v>NS</v>
          </cell>
          <cell r="S637" t="str">
            <v>8:00 - 5:00</v>
          </cell>
          <cell r="T637" t="str">
            <v>Permanent</v>
          </cell>
        </row>
        <row r="638">
          <cell r="A638" t="str">
            <v>14-01535</v>
          </cell>
          <cell r="B638" t="str">
            <v>De Claro, Susan O.</v>
          </cell>
          <cell r="C638" t="str">
            <v>F</v>
          </cell>
          <cell r="D638">
            <v>2014</v>
          </cell>
          <cell r="E638">
            <v>1</v>
          </cell>
          <cell r="F638">
            <v>2</v>
          </cell>
          <cell r="G638">
            <v>1</v>
          </cell>
          <cell r="J638" t="str">
            <v>Junior Staff</v>
          </cell>
          <cell r="K638" t="str">
            <v>FAS</v>
          </cell>
          <cell r="L638" t="str">
            <v>PROD (Production Department)</v>
          </cell>
          <cell r="M638" t="str">
            <v>Section 2</v>
          </cell>
          <cell r="N638" t="str">
            <v>Mazda J12 Final</v>
          </cell>
          <cell r="O638" t="str">
            <v>N/A</v>
          </cell>
          <cell r="P638" t="str">
            <v>A</v>
          </cell>
          <cell r="Q638" t="str">
            <v>LIPA MALAPIT</v>
          </cell>
          <cell r="R638" t="str">
            <v>ADS</v>
          </cell>
          <cell r="S638" t="str">
            <v>8:00 - 5:00</v>
          </cell>
          <cell r="T638" t="str">
            <v>Permanent</v>
          </cell>
        </row>
        <row r="639">
          <cell r="A639" t="str">
            <v>14-01536</v>
          </cell>
          <cell r="B639" t="str">
            <v>Ortega, Sherrilyn M.</v>
          </cell>
          <cell r="C639" t="str">
            <v>F</v>
          </cell>
          <cell r="D639">
            <v>2014</v>
          </cell>
          <cell r="E639">
            <v>1</v>
          </cell>
          <cell r="F639">
            <v>2</v>
          </cell>
          <cell r="G639">
            <v>1</v>
          </cell>
          <cell r="J639" t="str">
            <v>Junior Staff</v>
          </cell>
          <cell r="K639" t="str">
            <v>FAS</v>
          </cell>
          <cell r="L639" t="str">
            <v>MPD (Material Procurement Department)</v>
          </cell>
          <cell r="M639" t="str">
            <v>Material Management</v>
          </cell>
          <cell r="N639" t="str">
            <v>Material Management</v>
          </cell>
          <cell r="O639" t="str">
            <v>N/A</v>
          </cell>
          <cell r="P639" t="str">
            <v>B</v>
          </cell>
          <cell r="Q639" t="str">
            <v>STA. TERESITA</v>
          </cell>
          <cell r="R639" t="str">
            <v>DS</v>
          </cell>
          <cell r="S639" t="str">
            <v>8:00 - 5:00</v>
          </cell>
          <cell r="T639" t="str">
            <v>Permanent</v>
          </cell>
        </row>
        <row r="640">
          <cell r="A640" t="str">
            <v>14-02401</v>
          </cell>
          <cell r="B640" t="str">
            <v>Moren, Norlene P.</v>
          </cell>
          <cell r="C640" t="str">
            <v>F</v>
          </cell>
          <cell r="D640">
            <v>2014</v>
          </cell>
          <cell r="E640">
            <v>12</v>
          </cell>
          <cell r="F640">
            <v>1</v>
          </cell>
          <cell r="G640">
            <v>1</v>
          </cell>
          <cell r="J640" t="str">
            <v>Associate</v>
          </cell>
          <cell r="K640" t="str">
            <v>FAS</v>
          </cell>
          <cell r="L640" t="str">
            <v>PROD (Production Department)</v>
          </cell>
          <cell r="M640" t="str">
            <v>Section 6</v>
          </cell>
          <cell r="N640" t="str">
            <v>PPET Final</v>
          </cell>
          <cell r="O640" t="str">
            <v>N/A</v>
          </cell>
          <cell r="P640" t="str">
            <v>B</v>
          </cell>
          <cell r="Q640" t="str">
            <v>LIPA MALAPIT</v>
          </cell>
          <cell r="R640" t="str">
            <v>DS</v>
          </cell>
          <cell r="S640" t="str">
            <v>8:00 - 5:00</v>
          </cell>
          <cell r="T640" t="str">
            <v>Permanent</v>
          </cell>
        </row>
        <row r="641">
          <cell r="A641" t="str">
            <v>14-01538</v>
          </cell>
          <cell r="B641" t="str">
            <v>Padilla, Josie L.</v>
          </cell>
          <cell r="C641" t="str">
            <v>F</v>
          </cell>
          <cell r="D641">
            <v>2014</v>
          </cell>
          <cell r="E641">
            <v>1</v>
          </cell>
          <cell r="F641">
            <v>2</v>
          </cell>
          <cell r="G641">
            <v>1</v>
          </cell>
          <cell r="J641" t="str">
            <v>Associate</v>
          </cell>
          <cell r="K641" t="str">
            <v>FAS</v>
          </cell>
          <cell r="L641" t="str">
            <v>PROD (Production Department)</v>
          </cell>
          <cell r="M641" t="str">
            <v>Section 1</v>
          </cell>
          <cell r="N641" t="str">
            <v>Suzuki Final</v>
          </cell>
          <cell r="O641" t="str">
            <v>N/A</v>
          </cell>
          <cell r="P641" t="str">
            <v>A</v>
          </cell>
          <cell r="Q641" t="str">
            <v>STA. TERESITA</v>
          </cell>
          <cell r="R641" t="str">
            <v>DS</v>
          </cell>
          <cell r="S641" t="str">
            <v>8:00 - 5:00</v>
          </cell>
          <cell r="T641" t="str">
            <v>Permanent</v>
          </cell>
        </row>
        <row r="642">
          <cell r="A642" t="str">
            <v>14-01539</v>
          </cell>
          <cell r="B642" t="str">
            <v>Nocon, Jennifer P.</v>
          </cell>
          <cell r="C642" t="str">
            <v>F</v>
          </cell>
          <cell r="D642">
            <v>2014</v>
          </cell>
          <cell r="E642">
            <v>1</v>
          </cell>
          <cell r="F642">
            <v>2</v>
          </cell>
          <cell r="G642">
            <v>1</v>
          </cell>
          <cell r="J642" t="str">
            <v>Associate</v>
          </cell>
          <cell r="K642" t="str">
            <v>FAS</v>
          </cell>
          <cell r="L642" t="str">
            <v>PROD (Production Department)</v>
          </cell>
          <cell r="M642" t="str">
            <v>Section 2</v>
          </cell>
          <cell r="N642" t="str">
            <v>Mazda J12 Initial</v>
          </cell>
          <cell r="O642" t="str">
            <v>N/A</v>
          </cell>
          <cell r="P642" t="str">
            <v>A</v>
          </cell>
          <cell r="Q642" t="str">
            <v>LIPA MALAPIT</v>
          </cell>
          <cell r="R642" t="str">
            <v>ADS</v>
          </cell>
          <cell r="S642" t="str">
            <v>8:00 - 5:00</v>
          </cell>
          <cell r="T642" t="str">
            <v>Permanent</v>
          </cell>
        </row>
        <row r="643">
          <cell r="A643" t="str">
            <v>14-01540</v>
          </cell>
          <cell r="B643" t="str">
            <v>Aquino, Charis V.</v>
          </cell>
          <cell r="C643" t="str">
            <v>F</v>
          </cell>
          <cell r="D643">
            <v>2014</v>
          </cell>
          <cell r="E643">
            <v>1</v>
          </cell>
          <cell r="F643">
            <v>6</v>
          </cell>
          <cell r="G643">
            <v>1</v>
          </cell>
          <cell r="J643" t="str">
            <v>Supervisor</v>
          </cell>
          <cell r="K643" t="str">
            <v>FAS</v>
          </cell>
          <cell r="L643" t="str">
            <v>PDC (Production Design Center)</v>
          </cell>
          <cell r="M643" t="str">
            <v>Production Design Center</v>
          </cell>
          <cell r="N643" t="str">
            <v>Production Design Center</v>
          </cell>
          <cell r="O643" t="str">
            <v>N/A</v>
          </cell>
          <cell r="P643" t="str">
            <v>B</v>
          </cell>
          <cell r="Q643" t="str">
            <v>LIPA MALAPIT</v>
          </cell>
          <cell r="R643" t="str">
            <v>DS</v>
          </cell>
          <cell r="S643" t="str">
            <v>8:00 - 5:50</v>
          </cell>
          <cell r="T643" t="str">
            <v>Permanent</v>
          </cell>
        </row>
        <row r="644">
          <cell r="A644" t="str">
            <v>14-01544</v>
          </cell>
          <cell r="B644" t="str">
            <v>Manzanilla, Mary Grace P.</v>
          </cell>
          <cell r="C644" t="str">
            <v>F</v>
          </cell>
          <cell r="D644">
            <v>2014</v>
          </cell>
          <cell r="E644">
            <v>1</v>
          </cell>
          <cell r="F644">
            <v>2</v>
          </cell>
          <cell r="G644">
            <v>1</v>
          </cell>
          <cell r="J644" t="str">
            <v>Junior Staff</v>
          </cell>
          <cell r="K644" t="str">
            <v>FAS</v>
          </cell>
          <cell r="L644" t="str">
            <v>PROD (Production Department)</v>
          </cell>
          <cell r="M644" t="str">
            <v>Section 6</v>
          </cell>
          <cell r="N644" t="str">
            <v>Tube Cutting</v>
          </cell>
          <cell r="O644" t="str">
            <v>N/A</v>
          </cell>
          <cell r="P644" t="str">
            <v>B</v>
          </cell>
          <cell r="Q644" t="str">
            <v>ROSARIO</v>
          </cell>
          <cell r="R644" t="str">
            <v>DS</v>
          </cell>
          <cell r="S644" t="str">
            <v>8:00 - 5:00</v>
          </cell>
          <cell r="T644" t="str">
            <v>Permanent</v>
          </cell>
        </row>
        <row r="645">
          <cell r="A645" t="str">
            <v>14-01548</v>
          </cell>
          <cell r="B645" t="str">
            <v>Papio, Erlen Z.</v>
          </cell>
          <cell r="C645" t="str">
            <v>F</v>
          </cell>
          <cell r="D645">
            <v>2014</v>
          </cell>
          <cell r="E645">
            <v>1</v>
          </cell>
          <cell r="F645">
            <v>2</v>
          </cell>
          <cell r="G645">
            <v>1</v>
          </cell>
          <cell r="J645" t="str">
            <v>Junior Staff</v>
          </cell>
          <cell r="K645" t="str">
            <v>FAS</v>
          </cell>
          <cell r="L645" t="str">
            <v>PROD (Production Department)</v>
          </cell>
          <cell r="M645" t="str">
            <v>Section 3</v>
          </cell>
          <cell r="N645" t="str">
            <v>Daihatsu Final</v>
          </cell>
          <cell r="O645" t="str">
            <v>N/A</v>
          </cell>
          <cell r="P645" t="str">
            <v>B</v>
          </cell>
          <cell r="Q645" t="str">
            <v>LIPA MALAPIT</v>
          </cell>
          <cell r="R645" t="str">
            <v>NS</v>
          </cell>
          <cell r="S645" t="str">
            <v>8:00 - 5:00</v>
          </cell>
          <cell r="T645" t="str">
            <v>Permanent</v>
          </cell>
        </row>
        <row r="646">
          <cell r="A646" t="str">
            <v>14-01551</v>
          </cell>
          <cell r="B646" t="str">
            <v>Clavano, Marijean P.</v>
          </cell>
          <cell r="C646" t="str">
            <v>F</v>
          </cell>
          <cell r="D646">
            <v>2014</v>
          </cell>
          <cell r="E646">
            <v>1</v>
          </cell>
          <cell r="F646">
            <v>2</v>
          </cell>
          <cell r="G646">
            <v>1</v>
          </cell>
          <cell r="J646" t="str">
            <v>Junior Staff</v>
          </cell>
          <cell r="K646" t="str">
            <v>FAS</v>
          </cell>
          <cell r="L646" t="str">
            <v>PROD (Production Department)</v>
          </cell>
          <cell r="M646" t="str">
            <v>Section 3</v>
          </cell>
          <cell r="N646" t="str">
            <v>Daihatsu Final</v>
          </cell>
          <cell r="O646" t="str">
            <v>N/A</v>
          </cell>
          <cell r="P646" t="str">
            <v>B</v>
          </cell>
          <cell r="Q646" t="str">
            <v>STO. TOMAS MALAYO</v>
          </cell>
          <cell r="R646" t="str">
            <v>NS</v>
          </cell>
          <cell r="S646" t="str">
            <v>8:00 - 5:00</v>
          </cell>
          <cell r="T646" t="str">
            <v>Permanent</v>
          </cell>
        </row>
        <row r="647">
          <cell r="A647" t="str">
            <v>14-01553</v>
          </cell>
          <cell r="B647" t="str">
            <v>Pera, Manilyn G.</v>
          </cell>
          <cell r="C647" t="str">
            <v>F</v>
          </cell>
          <cell r="D647">
            <v>2014</v>
          </cell>
          <cell r="E647">
            <v>1</v>
          </cell>
          <cell r="F647">
            <v>2</v>
          </cell>
          <cell r="G647">
            <v>1</v>
          </cell>
          <cell r="J647" t="str">
            <v>Associate</v>
          </cell>
          <cell r="K647" t="str">
            <v>FAS</v>
          </cell>
          <cell r="L647" t="str">
            <v>PROD (Production Department)</v>
          </cell>
          <cell r="M647" t="str">
            <v>Section 2</v>
          </cell>
          <cell r="N647" t="str">
            <v>Toyota Final</v>
          </cell>
          <cell r="O647" t="str">
            <v>N/A</v>
          </cell>
          <cell r="P647" t="str">
            <v>A</v>
          </cell>
          <cell r="Q647" t="str">
            <v>SAN LUCAS</v>
          </cell>
          <cell r="R647" t="str">
            <v>DS</v>
          </cell>
          <cell r="S647" t="str">
            <v>8:00 - 5:00</v>
          </cell>
          <cell r="T647" t="str">
            <v>Permanent</v>
          </cell>
        </row>
        <row r="648">
          <cell r="A648" t="str">
            <v>18-03570</v>
          </cell>
          <cell r="B648" t="str">
            <v>Fahimno, Jemarie F.</v>
          </cell>
          <cell r="C648" t="str">
            <v>F</v>
          </cell>
          <cell r="D648">
            <v>2018</v>
          </cell>
          <cell r="E648">
            <v>6</v>
          </cell>
          <cell r="F648">
            <v>25</v>
          </cell>
          <cell r="G648">
            <v>1</v>
          </cell>
          <cell r="J648" t="str">
            <v>Staff</v>
          </cell>
          <cell r="K648" t="str">
            <v>FAS</v>
          </cell>
          <cell r="L648" t="str">
            <v>PE (Production Engineering Department)</v>
          </cell>
          <cell r="M648" t="str">
            <v>AME</v>
          </cell>
          <cell r="N648" t="str">
            <v>PE-Final ( AME )</v>
          </cell>
          <cell r="O648" t="str">
            <v>N/A</v>
          </cell>
          <cell r="P648" t="str">
            <v>B</v>
          </cell>
          <cell r="Q648" t="str">
            <v>LIPA MALAPIT</v>
          </cell>
          <cell r="R648" t="str">
            <v>ADS</v>
          </cell>
          <cell r="S648" t="str">
            <v>8:00 - 5:00</v>
          </cell>
          <cell r="T648" t="str">
            <v>Permanent</v>
          </cell>
        </row>
        <row r="649">
          <cell r="A649" t="str">
            <v>14-01559</v>
          </cell>
          <cell r="B649" t="str">
            <v>Permijo, Sarah Jeane M.</v>
          </cell>
          <cell r="C649" t="str">
            <v>F</v>
          </cell>
          <cell r="D649">
            <v>2014</v>
          </cell>
          <cell r="E649">
            <v>1</v>
          </cell>
          <cell r="F649">
            <v>2</v>
          </cell>
          <cell r="G649">
            <v>1</v>
          </cell>
          <cell r="J649" t="str">
            <v>Junior Staff</v>
          </cell>
          <cell r="K649" t="str">
            <v>FAS</v>
          </cell>
          <cell r="L649" t="str">
            <v>PROD (Production Department)</v>
          </cell>
          <cell r="M649" t="str">
            <v>Section 5</v>
          </cell>
          <cell r="N649" t="str">
            <v>Honda Final</v>
          </cell>
          <cell r="O649" t="str">
            <v>N/A</v>
          </cell>
          <cell r="P649" t="str">
            <v>B</v>
          </cell>
          <cell r="Q649" t="str">
            <v>STA. TERESITA</v>
          </cell>
          <cell r="R649" t="str">
            <v>DS</v>
          </cell>
          <cell r="S649" t="str">
            <v>8:00 - 5:00</v>
          </cell>
          <cell r="T649" t="str">
            <v>Permanent</v>
          </cell>
        </row>
        <row r="650">
          <cell r="A650" t="str">
            <v>14-01562</v>
          </cell>
          <cell r="B650" t="str">
            <v>Caniedo, Marysol P.</v>
          </cell>
          <cell r="C650" t="str">
            <v>F</v>
          </cell>
          <cell r="D650">
            <v>2014</v>
          </cell>
          <cell r="E650">
            <v>1</v>
          </cell>
          <cell r="F650">
            <v>2</v>
          </cell>
          <cell r="G650">
            <v>1</v>
          </cell>
          <cell r="J650" t="str">
            <v>Junior Staff</v>
          </cell>
          <cell r="K650" t="str">
            <v>FAS</v>
          </cell>
          <cell r="L650" t="str">
            <v>PDC (Production Design Center)</v>
          </cell>
          <cell r="M650" t="str">
            <v>Production Design Center</v>
          </cell>
          <cell r="N650" t="str">
            <v>Production Design Center</v>
          </cell>
          <cell r="O650" t="str">
            <v>N/A</v>
          </cell>
          <cell r="P650" t="str">
            <v>B</v>
          </cell>
          <cell r="Q650" t="str">
            <v>SAN LUCAS</v>
          </cell>
          <cell r="R650" t="str">
            <v>NS</v>
          </cell>
          <cell r="S650" t="str">
            <v>8:00 - 5:00</v>
          </cell>
          <cell r="T650" t="str">
            <v>Permanent</v>
          </cell>
        </row>
        <row r="651">
          <cell r="A651" t="str">
            <v>14-01563</v>
          </cell>
          <cell r="B651" t="str">
            <v>Alamis, Kezaiah Joy P.</v>
          </cell>
          <cell r="C651" t="str">
            <v>F</v>
          </cell>
          <cell r="D651">
            <v>2014</v>
          </cell>
          <cell r="E651">
            <v>1</v>
          </cell>
          <cell r="F651">
            <v>2</v>
          </cell>
          <cell r="G651">
            <v>1</v>
          </cell>
          <cell r="J651" t="str">
            <v>Staff</v>
          </cell>
          <cell r="K651" t="str">
            <v>FAS</v>
          </cell>
          <cell r="L651" t="str">
            <v>PMD (Production Management Department)</v>
          </cell>
          <cell r="M651" t="str">
            <v>Production Control</v>
          </cell>
          <cell r="N651" t="str">
            <v>Production Control</v>
          </cell>
          <cell r="O651" t="str">
            <v>N/A</v>
          </cell>
          <cell r="P651" t="str">
            <v>B</v>
          </cell>
          <cell r="Q651" t="str">
            <v>STO. TOMAS MALAPIT</v>
          </cell>
          <cell r="R651" t="str">
            <v>ADS</v>
          </cell>
          <cell r="S651" t="str">
            <v>8:00 - 5:00</v>
          </cell>
          <cell r="T651" t="str">
            <v>Permanent</v>
          </cell>
        </row>
        <row r="652">
          <cell r="A652" t="str">
            <v>15-02482</v>
          </cell>
          <cell r="B652" t="str">
            <v>Aguda, Melody C.</v>
          </cell>
          <cell r="C652" t="str">
            <v>F</v>
          </cell>
          <cell r="D652">
            <v>2015</v>
          </cell>
          <cell r="E652">
            <v>1</v>
          </cell>
          <cell r="F652">
            <v>16</v>
          </cell>
          <cell r="G652">
            <v>1</v>
          </cell>
          <cell r="J652" t="str">
            <v>Associate</v>
          </cell>
          <cell r="K652" t="str">
            <v>FAS</v>
          </cell>
          <cell r="L652" t="str">
            <v>PROD (Production Department)</v>
          </cell>
          <cell r="M652" t="str">
            <v>Section 6</v>
          </cell>
          <cell r="N652" t="str">
            <v>PPET Final</v>
          </cell>
          <cell r="O652" t="str">
            <v>N/A</v>
          </cell>
          <cell r="P652" t="str">
            <v>B</v>
          </cell>
          <cell r="Q652" t="str">
            <v>BATANGAS</v>
          </cell>
          <cell r="R652" t="str">
            <v>DS</v>
          </cell>
          <cell r="S652" t="str">
            <v>8:00 - 5:00</v>
          </cell>
          <cell r="T652" t="str">
            <v>Permanent</v>
          </cell>
        </row>
        <row r="653">
          <cell r="A653" t="str">
            <v>14-01568</v>
          </cell>
          <cell r="B653" t="str">
            <v>Porta, Ana Marie C.</v>
          </cell>
          <cell r="C653" t="str">
            <v>F</v>
          </cell>
          <cell r="D653">
            <v>2014</v>
          </cell>
          <cell r="E653">
            <v>1</v>
          </cell>
          <cell r="F653">
            <v>2</v>
          </cell>
          <cell r="G653">
            <v>1</v>
          </cell>
          <cell r="J653" t="str">
            <v>Associate</v>
          </cell>
          <cell r="K653" t="str">
            <v>FAS</v>
          </cell>
          <cell r="L653" t="str">
            <v>PROD (Production Department)</v>
          </cell>
          <cell r="M653" t="str">
            <v>Section 3</v>
          </cell>
          <cell r="N653" t="str">
            <v>Daihatsu Final</v>
          </cell>
          <cell r="O653" t="str">
            <v>N/A</v>
          </cell>
          <cell r="P653" t="str">
            <v>B</v>
          </cell>
          <cell r="Q653" t="str">
            <v>STO. TOMAS MALAYO</v>
          </cell>
          <cell r="R653" t="str">
            <v>NS</v>
          </cell>
          <cell r="S653" t="str">
            <v>8:00 - 5:00</v>
          </cell>
          <cell r="T653" t="str">
            <v>Permanent</v>
          </cell>
        </row>
        <row r="654">
          <cell r="A654" t="str">
            <v>14-01570</v>
          </cell>
          <cell r="B654" t="str">
            <v>Pose, Edelyn E.</v>
          </cell>
          <cell r="C654" t="str">
            <v>F</v>
          </cell>
          <cell r="D654">
            <v>2014</v>
          </cell>
          <cell r="E654">
            <v>1</v>
          </cell>
          <cell r="F654">
            <v>2</v>
          </cell>
          <cell r="G654">
            <v>1</v>
          </cell>
          <cell r="J654" t="str">
            <v>Associate</v>
          </cell>
          <cell r="K654" t="str">
            <v>FAS</v>
          </cell>
          <cell r="L654" t="str">
            <v>PROD (Production Department)</v>
          </cell>
          <cell r="M654" t="str">
            <v>Section 2</v>
          </cell>
          <cell r="N654" t="str">
            <v>Mazda Merge Final</v>
          </cell>
          <cell r="O654" t="str">
            <v>N/A</v>
          </cell>
          <cell r="P654" t="str">
            <v>A</v>
          </cell>
          <cell r="Q654" t="str">
            <v>LIPA MALAYO</v>
          </cell>
          <cell r="R654" t="str">
            <v>NS</v>
          </cell>
          <cell r="S654" t="str">
            <v>8:00 - 5:00</v>
          </cell>
          <cell r="T654" t="str">
            <v>Permanent</v>
          </cell>
        </row>
        <row r="655">
          <cell r="A655" t="str">
            <v>14-01571</v>
          </cell>
          <cell r="B655" t="str">
            <v>Purino, Norilyn F.</v>
          </cell>
          <cell r="C655" t="str">
            <v>F</v>
          </cell>
          <cell r="D655">
            <v>2014</v>
          </cell>
          <cell r="E655">
            <v>1</v>
          </cell>
          <cell r="F655">
            <v>2</v>
          </cell>
          <cell r="G655">
            <v>1</v>
          </cell>
          <cell r="J655" t="str">
            <v>Junior Staff</v>
          </cell>
          <cell r="K655" t="str">
            <v>FAS</v>
          </cell>
          <cell r="L655" t="str">
            <v>QA (Quality Assurance Department)</v>
          </cell>
          <cell r="M655" t="str">
            <v>Quality Assurance</v>
          </cell>
          <cell r="N655" t="str">
            <v>QA-FGI</v>
          </cell>
          <cell r="O655" t="str">
            <v>N/A</v>
          </cell>
          <cell r="P655" t="str">
            <v>A</v>
          </cell>
          <cell r="Q655" t="str">
            <v>ROSARIO</v>
          </cell>
          <cell r="R655" t="str">
            <v>DS</v>
          </cell>
          <cell r="S655" t="str">
            <v>8:00 - 5:00</v>
          </cell>
          <cell r="T655" t="str">
            <v>Permanent</v>
          </cell>
        </row>
        <row r="656">
          <cell r="A656" t="str">
            <v>14-01573</v>
          </cell>
          <cell r="B656" t="str">
            <v>Puyo, Angelica Mae P.</v>
          </cell>
          <cell r="C656" t="str">
            <v>F</v>
          </cell>
          <cell r="D656">
            <v>2014</v>
          </cell>
          <cell r="E656">
            <v>1</v>
          </cell>
          <cell r="F656">
            <v>2</v>
          </cell>
          <cell r="G656">
            <v>1</v>
          </cell>
          <cell r="J656" t="str">
            <v>Junior Staff</v>
          </cell>
          <cell r="K656" t="str">
            <v>FAS</v>
          </cell>
          <cell r="L656" t="str">
            <v>PROD (Production Department)</v>
          </cell>
          <cell r="M656" t="str">
            <v>Section 5</v>
          </cell>
          <cell r="N656" t="str">
            <v>Honda Final</v>
          </cell>
          <cell r="O656" t="str">
            <v>N/A</v>
          </cell>
          <cell r="P656" t="str">
            <v>B</v>
          </cell>
          <cell r="Q656" t="str">
            <v>STO. TOMAS MALAPIT</v>
          </cell>
          <cell r="R656" t="str">
            <v>DS</v>
          </cell>
          <cell r="S656" t="str">
            <v>8:00 - 5:00</v>
          </cell>
          <cell r="T656" t="str">
            <v>Permanent</v>
          </cell>
        </row>
        <row r="657">
          <cell r="A657" t="str">
            <v>14-01575</v>
          </cell>
          <cell r="B657" t="str">
            <v>Quinto, Recel M.</v>
          </cell>
          <cell r="C657" t="str">
            <v>F</v>
          </cell>
          <cell r="D657">
            <v>2014</v>
          </cell>
          <cell r="E657">
            <v>1</v>
          </cell>
          <cell r="F657">
            <v>2</v>
          </cell>
          <cell r="G657">
            <v>1</v>
          </cell>
          <cell r="J657" t="str">
            <v>Junior Staff</v>
          </cell>
          <cell r="K657" t="str">
            <v>FAS</v>
          </cell>
          <cell r="L657" t="str">
            <v>PROD (Production Department)</v>
          </cell>
          <cell r="M657" t="str">
            <v>Section 1</v>
          </cell>
          <cell r="N657" t="str">
            <v>Suzuki Final</v>
          </cell>
          <cell r="O657" t="str">
            <v>N/A</v>
          </cell>
          <cell r="P657" t="str">
            <v>A</v>
          </cell>
          <cell r="Q657" t="str">
            <v>LIPA MALAYO</v>
          </cell>
          <cell r="R657" t="str">
            <v>ADS</v>
          </cell>
          <cell r="S657" t="str">
            <v>8:00 - 5:00</v>
          </cell>
          <cell r="T657" t="str">
            <v>Permanent</v>
          </cell>
        </row>
        <row r="658">
          <cell r="A658" t="str">
            <v>15-02492</v>
          </cell>
          <cell r="B658" t="str">
            <v>Catapang, Angelic C.</v>
          </cell>
          <cell r="C658" t="str">
            <v>F</v>
          </cell>
          <cell r="D658">
            <v>2015</v>
          </cell>
          <cell r="E658">
            <v>1</v>
          </cell>
          <cell r="F658">
            <v>16</v>
          </cell>
          <cell r="G658">
            <v>1</v>
          </cell>
          <cell r="J658" t="str">
            <v>Junior Staff</v>
          </cell>
          <cell r="K658" t="str">
            <v>FAS</v>
          </cell>
          <cell r="L658" t="str">
            <v>PROD (Production Department)</v>
          </cell>
          <cell r="M658" t="str">
            <v>Section 6</v>
          </cell>
          <cell r="N658" t="str">
            <v>PPET Final</v>
          </cell>
          <cell r="O658" t="str">
            <v>N/A</v>
          </cell>
          <cell r="P658" t="str">
            <v>B</v>
          </cell>
          <cell r="Q658" t="str">
            <v>STA. TERESITA</v>
          </cell>
          <cell r="R658" t="str">
            <v>DS</v>
          </cell>
          <cell r="S658" t="str">
            <v>8:00 - 5:00</v>
          </cell>
          <cell r="T658" t="str">
            <v>Permanent</v>
          </cell>
        </row>
        <row r="659">
          <cell r="A659" t="str">
            <v>14-01577</v>
          </cell>
          <cell r="B659" t="str">
            <v>Rabano, Rochelle T.</v>
          </cell>
          <cell r="C659" t="str">
            <v>F</v>
          </cell>
          <cell r="D659">
            <v>2014</v>
          </cell>
          <cell r="E659">
            <v>1</v>
          </cell>
          <cell r="F659">
            <v>2</v>
          </cell>
          <cell r="G659">
            <v>1</v>
          </cell>
          <cell r="J659" t="str">
            <v>Associate</v>
          </cell>
          <cell r="K659" t="str">
            <v>FAS</v>
          </cell>
          <cell r="L659" t="str">
            <v>PROD (Production Department)</v>
          </cell>
          <cell r="M659" t="str">
            <v>Section 5</v>
          </cell>
          <cell r="N659" t="str">
            <v>Honda Final</v>
          </cell>
          <cell r="O659" t="str">
            <v>N/A</v>
          </cell>
          <cell r="P659" t="str">
            <v>B</v>
          </cell>
          <cell r="Q659" t="str">
            <v>LIPA MALAPIT</v>
          </cell>
          <cell r="R659" t="str">
            <v>DS</v>
          </cell>
          <cell r="S659" t="str">
            <v>8:00 - 5:00</v>
          </cell>
          <cell r="T659" t="str">
            <v>Permanent</v>
          </cell>
        </row>
        <row r="660">
          <cell r="A660" t="str">
            <v>14-01578</v>
          </cell>
          <cell r="B660" t="str">
            <v>Raca, Jenica C.</v>
          </cell>
          <cell r="C660" t="str">
            <v>F</v>
          </cell>
          <cell r="D660">
            <v>2014</v>
          </cell>
          <cell r="E660">
            <v>1</v>
          </cell>
          <cell r="F660">
            <v>2</v>
          </cell>
          <cell r="G660">
            <v>1</v>
          </cell>
          <cell r="J660" t="str">
            <v>Associate</v>
          </cell>
          <cell r="K660" t="str">
            <v>FAS</v>
          </cell>
          <cell r="L660" t="str">
            <v>PROD (Production Department)</v>
          </cell>
          <cell r="M660" t="str">
            <v>Section 2</v>
          </cell>
          <cell r="N660" t="str">
            <v>Mazda J12 Final</v>
          </cell>
          <cell r="O660" t="str">
            <v>N/A</v>
          </cell>
          <cell r="P660" t="str">
            <v>A</v>
          </cell>
          <cell r="Q660" t="str">
            <v>LIPA MALAPIT</v>
          </cell>
          <cell r="R660" t="str">
            <v>ADS</v>
          </cell>
          <cell r="S660" t="str">
            <v>8:00 - 5:00</v>
          </cell>
          <cell r="T660" t="str">
            <v>Permanent</v>
          </cell>
        </row>
        <row r="661">
          <cell r="A661" t="str">
            <v>14-01579</v>
          </cell>
          <cell r="B661" t="str">
            <v>Ramiro, Jonna F.</v>
          </cell>
          <cell r="C661" t="str">
            <v>F</v>
          </cell>
          <cell r="D661">
            <v>2014</v>
          </cell>
          <cell r="E661">
            <v>1</v>
          </cell>
          <cell r="F661">
            <v>2</v>
          </cell>
          <cell r="G661">
            <v>1</v>
          </cell>
          <cell r="J661" t="str">
            <v>Junior Staff</v>
          </cell>
          <cell r="K661" t="str">
            <v>FAS</v>
          </cell>
          <cell r="L661" t="str">
            <v>PROD (Production Department)</v>
          </cell>
          <cell r="M661" t="str">
            <v>Section 1</v>
          </cell>
          <cell r="N661" t="str">
            <v>Suzuki Final</v>
          </cell>
          <cell r="O661" t="str">
            <v>N/A</v>
          </cell>
          <cell r="P661" t="str">
            <v>A</v>
          </cell>
          <cell r="Q661" t="str">
            <v>LIPA MALAYO</v>
          </cell>
          <cell r="R661" t="str">
            <v>NS</v>
          </cell>
          <cell r="S661" t="str">
            <v>8:00 - 5:00</v>
          </cell>
          <cell r="T661" t="str">
            <v>Permanent</v>
          </cell>
        </row>
        <row r="662">
          <cell r="A662" t="str">
            <v>15-02578</v>
          </cell>
          <cell r="B662" t="str">
            <v>Landicho, Ma. Rose Ann P.</v>
          </cell>
          <cell r="C662" t="str">
            <v>F</v>
          </cell>
          <cell r="D662">
            <v>2015</v>
          </cell>
          <cell r="E662">
            <v>1</v>
          </cell>
          <cell r="F662">
            <v>16</v>
          </cell>
          <cell r="G662">
            <v>1</v>
          </cell>
          <cell r="J662" t="str">
            <v>Associate</v>
          </cell>
          <cell r="K662" t="str">
            <v>FAS</v>
          </cell>
          <cell r="L662" t="str">
            <v>PROD (Production Department)</v>
          </cell>
          <cell r="M662" t="str">
            <v>Section 6</v>
          </cell>
          <cell r="N662" t="str">
            <v>PPET Final</v>
          </cell>
          <cell r="O662" t="str">
            <v>N/A</v>
          </cell>
          <cell r="P662" t="str">
            <v>B</v>
          </cell>
          <cell r="Q662" t="str">
            <v>STO. TOMAS MALAYO</v>
          </cell>
          <cell r="R662" t="str">
            <v>DS</v>
          </cell>
          <cell r="S662" t="str">
            <v>8:00 - 5:00</v>
          </cell>
          <cell r="T662" t="str">
            <v>Permanent</v>
          </cell>
        </row>
        <row r="663">
          <cell r="A663" t="str">
            <v>14-01582</v>
          </cell>
          <cell r="B663" t="str">
            <v>Ramos, Maricel D.</v>
          </cell>
          <cell r="C663" t="str">
            <v>F</v>
          </cell>
          <cell r="D663">
            <v>2014</v>
          </cell>
          <cell r="E663">
            <v>1</v>
          </cell>
          <cell r="F663">
            <v>2</v>
          </cell>
          <cell r="G663">
            <v>1</v>
          </cell>
          <cell r="J663" t="str">
            <v>Junior Staff</v>
          </cell>
          <cell r="K663" t="str">
            <v>FAS</v>
          </cell>
          <cell r="L663" t="str">
            <v>PDC (Production Design Center)</v>
          </cell>
          <cell r="M663" t="str">
            <v>Production Design Center</v>
          </cell>
          <cell r="N663" t="str">
            <v>Production Design Center</v>
          </cell>
          <cell r="O663" t="str">
            <v>N/A</v>
          </cell>
          <cell r="P663" t="str">
            <v>B</v>
          </cell>
          <cell r="Q663" t="str">
            <v>BATANGAS</v>
          </cell>
          <cell r="R663" t="str">
            <v>DS</v>
          </cell>
          <cell r="S663" t="str">
            <v>8:00 - 5:00</v>
          </cell>
          <cell r="T663" t="str">
            <v>Permanent</v>
          </cell>
        </row>
        <row r="664">
          <cell r="A664" t="str">
            <v>14-01583</v>
          </cell>
          <cell r="B664" t="str">
            <v>Ramos, Richie D.</v>
          </cell>
          <cell r="C664" t="str">
            <v>F</v>
          </cell>
          <cell r="D664">
            <v>2014</v>
          </cell>
          <cell r="E664">
            <v>1</v>
          </cell>
          <cell r="F664">
            <v>2</v>
          </cell>
          <cell r="G664">
            <v>1</v>
          </cell>
          <cell r="J664" t="str">
            <v>Junior Staff</v>
          </cell>
          <cell r="K664" t="str">
            <v>FAS</v>
          </cell>
          <cell r="L664" t="str">
            <v>PROD (Production Department)</v>
          </cell>
          <cell r="M664" t="str">
            <v>Section 5</v>
          </cell>
          <cell r="N664" t="str">
            <v>Honda Final</v>
          </cell>
          <cell r="O664" t="str">
            <v>N/A</v>
          </cell>
          <cell r="P664" t="str">
            <v>B</v>
          </cell>
          <cell r="Q664" t="str">
            <v>LIPA MALAPIT</v>
          </cell>
          <cell r="R664" t="str">
            <v>DS</v>
          </cell>
          <cell r="S664" t="str">
            <v>8:00 - 5:00</v>
          </cell>
          <cell r="T664" t="str">
            <v>Permanent</v>
          </cell>
        </row>
        <row r="665">
          <cell r="A665" t="str">
            <v>14-01585</v>
          </cell>
          <cell r="B665" t="str">
            <v>Raymunda, Ana Melissa P.</v>
          </cell>
          <cell r="C665" t="str">
            <v>F</v>
          </cell>
          <cell r="D665">
            <v>2014</v>
          </cell>
          <cell r="E665">
            <v>1</v>
          </cell>
          <cell r="F665">
            <v>2</v>
          </cell>
          <cell r="G665">
            <v>1</v>
          </cell>
          <cell r="J665" t="str">
            <v>Junior Staff</v>
          </cell>
          <cell r="K665" t="str">
            <v>FAS</v>
          </cell>
          <cell r="L665" t="str">
            <v>PROD (Production Department)</v>
          </cell>
          <cell r="M665" t="str">
            <v>Section 5</v>
          </cell>
          <cell r="N665" t="str">
            <v>Honda Final</v>
          </cell>
          <cell r="O665" t="str">
            <v>N/A</v>
          </cell>
          <cell r="P665" t="str">
            <v>B</v>
          </cell>
          <cell r="Q665" t="str">
            <v>LIPA MALAYO</v>
          </cell>
          <cell r="R665" t="str">
            <v>NS</v>
          </cell>
          <cell r="S665" t="str">
            <v>8:00 - 5:00</v>
          </cell>
          <cell r="T665" t="str">
            <v>Permanent</v>
          </cell>
        </row>
        <row r="666">
          <cell r="A666" t="str">
            <v>14-01592</v>
          </cell>
          <cell r="B666" t="str">
            <v>Reyes, Jennifer P.</v>
          </cell>
          <cell r="C666" t="str">
            <v>F</v>
          </cell>
          <cell r="D666">
            <v>2014</v>
          </cell>
          <cell r="E666">
            <v>1</v>
          </cell>
          <cell r="F666">
            <v>2</v>
          </cell>
          <cell r="G666">
            <v>1</v>
          </cell>
          <cell r="J666" t="str">
            <v>Staff</v>
          </cell>
          <cell r="K666" t="str">
            <v>FAS</v>
          </cell>
          <cell r="L666" t="str">
            <v>PROD (Production Department)</v>
          </cell>
          <cell r="M666" t="str">
            <v>Section 3</v>
          </cell>
          <cell r="N666" t="str">
            <v>Daihatsu Final</v>
          </cell>
          <cell r="O666" t="str">
            <v>N/A</v>
          </cell>
          <cell r="P666" t="str">
            <v>A</v>
          </cell>
          <cell r="Q666" t="str">
            <v>STA. TERESITA</v>
          </cell>
          <cell r="R666" t="str">
            <v>DS</v>
          </cell>
          <cell r="S666" t="str">
            <v>8:00 - 5:00</v>
          </cell>
          <cell r="T666" t="str">
            <v>Permanent</v>
          </cell>
        </row>
        <row r="667">
          <cell r="A667" t="str">
            <v>14-01595</v>
          </cell>
          <cell r="B667" t="str">
            <v>Reyes, Mary Rose A.</v>
          </cell>
          <cell r="C667" t="str">
            <v>F</v>
          </cell>
          <cell r="D667">
            <v>2014</v>
          </cell>
          <cell r="E667">
            <v>1</v>
          </cell>
          <cell r="F667">
            <v>2</v>
          </cell>
          <cell r="G667">
            <v>1</v>
          </cell>
          <cell r="J667" t="str">
            <v>Junior Staff</v>
          </cell>
          <cell r="K667" t="str">
            <v>FAS</v>
          </cell>
          <cell r="L667" t="str">
            <v>QA (Quality Assurance Department)</v>
          </cell>
          <cell r="M667" t="str">
            <v>Quality Control</v>
          </cell>
          <cell r="N667" t="str">
            <v>QC Dock Audit</v>
          </cell>
          <cell r="O667" t="str">
            <v>N/A</v>
          </cell>
          <cell r="P667" t="str">
            <v>B</v>
          </cell>
          <cell r="Q667" t="str">
            <v>STA. TERESITA</v>
          </cell>
          <cell r="R667" t="str">
            <v>NS</v>
          </cell>
          <cell r="S667" t="str">
            <v>8:00 - 5:00</v>
          </cell>
          <cell r="T667" t="str">
            <v>Permanent</v>
          </cell>
        </row>
        <row r="668">
          <cell r="A668" t="str">
            <v>14-01596</v>
          </cell>
          <cell r="B668" t="str">
            <v>Reyes, Noresel O.</v>
          </cell>
          <cell r="C668" t="str">
            <v>F</v>
          </cell>
          <cell r="D668">
            <v>2014</v>
          </cell>
          <cell r="E668">
            <v>1</v>
          </cell>
          <cell r="F668">
            <v>2</v>
          </cell>
          <cell r="G668">
            <v>1</v>
          </cell>
          <cell r="J668" t="str">
            <v>Junior Staff</v>
          </cell>
          <cell r="K668" t="str">
            <v>FAS</v>
          </cell>
          <cell r="L668" t="str">
            <v>PROD (Production Department)</v>
          </cell>
          <cell r="M668" t="str">
            <v>Section 1</v>
          </cell>
          <cell r="N668" t="str">
            <v>Suzuki Final</v>
          </cell>
          <cell r="O668" t="str">
            <v>N/A</v>
          </cell>
          <cell r="P668" t="str">
            <v>A</v>
          </cell>
          <cell r="Q668" t="str">
            <v>IBAAN</v>
          </cell>
          <cell r="R668" t="str">
            <v>NS</v>
          </cell>
          <cell r="S668" t="str">
            <v>8:00 - 5:00</v>
          </cell>
          <cell r="T668" t="str">
            <v>Permanent</v>
          </cell>
        </row>
        <row r="669">
          <cell r="A669" t="str">
            <v>14-01602</v>
          </cell>
          <cell r="B669" t="str">
            <v>Rodriguez, Kristel C.</v>
          </cell>
          <cell r="C669" t="str">
            <v>F</v>
          </cell>
          <cell r="D669">
            <v>2014</v>
          </cell>
          <cell r="E669">
            <v>1</v>
          </cell>
          <cell r="F669">
            <v>2</v>
          </cell>
          <cell r="G669">
            <v>1</v>
          </cell>
          <cell r="J669" t="str">
            <v>Associate</v>
          </cell>
          <cell r="K669" t="str">
            <v>FAS</v>
          </cell>
          <cell r="L669" t="str">
            <v>PROD (Production Department)</v>
          </cell>
          <cell r="M669" t="str">
            <v>Section 1</v>
          </cell>
          <cell r="N669" t="str">
            <v>Suzuki Final</v>
          </cell>
          <cell r="O669" t="str">
            <v>N/A</v>
          </cell>
          <cell r="P669" t="str">
            <v>A</v>
          </cell>
          <cell r="Q669" t="str">
            <v>SAN JOSE</v>
          </cell>
          <cell r="R669" t="str">
            <v>DS</v>
          </cell>
          <cell r="S669" t="str">
            <v>8:00 - 5:00</v>
          </cell>
          <cell r="T669" t="str">
            <v>Permanent</v>
          </cell>
        </row>
        <row r="670">
          <cell r="A670" t="str">
            <v>14-01604</v>
          </cell>
          <cell r="B670" t="str">
            <v>Ronquillo, Rechelle M.</v>
          </cell>
          <cell r="C670" t="str">
            <v>F</v>
          </cell>
          <cell r="D670">
            <v>2014</v>
          </cell>
          <cell r="E670">
            <v>1</v>
          </cell>
          <cell r="F670">
            <v>2</v>
          </cell>
          <cell r="G670">
            <v>1</v>
          </cell>
          <cell r="J670" t="str">
            <v>Associate</v>
          </cell>
          <cell r="K670" t="str">
            <v>FAS</v>
          </cell>
          <cell r="L670" t="str">
            <v>PROD (Production Department)</v>
          </cell>
          <cell r="M670" t="str">
            <v>Section 5</v>
          </cell>
          <cell r="N670" t="str">
            <v>Honda Final</v>
          </cell>
          <cell r="O670" t="str">
            <v>N/A</v>
          </cell>
          <cell r="P670" t="str">
            <v>B</v>
          </cell>
          <cell r="Q670" t="str">
            <v>LIPA MALAYO</v>
          </cell>
          <cell r="R670" t="str">
            <v>DS</v>
          </cell>
          <cell r="S670" t="str">
            <v>8:00 - 5:00</v>
          </cell>
          <cell r="T670" t="str">
            <v>Permanent</v>
          </cell>
        </row>
        <row r="671">
          <cell r="A671" t="str">
            <v>14-01605</v>
          </cell>
          <cell r="B671" t="str">
            <v>Rosales, Irish D.</v>
          </cell>
          <cell r="C671" t="str">
            <v>F</v>
          </cell>
          <cell r="D671">
            <v>2014</v>
          </cell>
          <cell r="E671">
            <v>1</v>
          </cell>
          <cell r="F671">
            <v>2</v>
          </cell>
          <cell r="G671">
            <v>1</v>
          </cell>
          <cell r="J671" t="str">
            <v>Staff</v>
          </cell>
          <cell r="K671" t="str">
            <v>FAS</v>
          </cell>
          <cell r="L671" t="str">
            <v>QA (Quality Assurance Department)</v>
          </cell>
          <cell r="M671" t="str">
            <v>Quality Assurance</v>
          </cell>
          <cell r="N671" t="str">
            <v>QA-Final (Mass Pro)</v>
          </cell>
          <cell r="O671" t="str">
            <v>N/A</v>
          </cell>
          <cell r="P671" t="str">
            <v>A</v>
          </cell>
          <cell r="Q671" t="str">
            <v>STA. TERESITA</v>
          </cell>
          <cell r="R671" t="str">
            <v>DS</v>
          </cell>
          <cell r="S671" t="str">
            <v>8:00 - 5:00</v>
          </cell>
          <cell r="T671" t="str">
            <v>Permanent</v>
          </cell>
        </row>
        <row r="672">
          <cell r="A672" t="str">
            <v>14-01607</v>
          </cell>
          <cell r="B672" t="str">
            <v>Rosima, Joan Marie E.</v>
          </cell>
          <cell r="C672" t="str">
            <v>F</v>
          </cell>
          <cell r="D672">
            <v>2014</v>
          </cell>
          <cell r="E672">
            <v>1</v>
          </cell>
          <cell r="F672">
            <v>2</v>
          </cell>
          <cell r="G672">
            <v>1</v>
          </cell>
          <cell r="J672" t="str">
            <v>Associate</v>
          </cell>
          <cell r="K672" t="str">
            <v>FAS</v>
          </cell>
          <cell r="L672" t="str">
            <v>PROD (Production Department)</v>
          </cell>
          <cell r="M672" t="str">
            <v>Section 3</v>
          </cell>
          <cell r="N672" t="str">
            <v>Daihatsu Final</v>
          </cell>
          <cell r="O672" t="str">
            <v>N/A</v>
          </cell>
          <cell r="P672" t="str">
            <v>B</v>
          </cell>
          <cell r="Q672" t="str">
            <v>IBAAN</v>
          </cell>
          <cell r="R672" t="str">
            <v>DS</v>
          </cell>
          <cell r="S672" t="str">
            <v>8:00 - 5:00</v>
          </cell>
          <cell r="T672" t="str">
            <v>Permanent</v>
          </cell>
        </row>
        <row r="673">
          <cell r="A673" t="str">
            <v>14-01608</v>
          </cell>
          <cell r="B673" t="str">
            <v>Saet, Jonalyn S.</v>
          </cell>
          <cell r="C673" t="str">
            <v>F</v>
          </cell>
          <cell r="D673">
            <v>2014</v>
          </cell>
          <cell r="E673">
            <v>1</v>
          </cell>
          <cell r="F673">
            <v>2</v>
          </cell>
          <cell r="G673">
            <v>1</v>
          </cell>
          <cell r="J673" t="str">
            <v>Junior Staff</v>
          </cell>
          <cell r="K673" t="str">
            <v>FAS</v>
          </cell>
          <cell r="L673" t="str">
            <v>PROD (Production Department)</v>
          </cell>
          <cell r="M673" t="str">
            <v>Section 3</v>
          </cell>
          <cell r="N673" t="str">
            <v>Daihatsu Initial</v>
          </cell>
          <cell r="O673" t="str">
            <v>N/A</v>
          </cell>
          <cell r="P673" t="str">
            <v>B</v>
          </cell>
          <cell r="Q673" t="str">
            <v>PADRE GARCIA</v>
          </cell>
          <cell r="R673" t="str">
            <v>NS</v>
          </cell>
          <cell r="S673" t="str">
            <v>8:00 - 5:00</v>
          </cell>
          <cell r="T673" t="str">
            <v>Permanent</v>
          </cell>
        </row>
        <row r="674">
          <cell r="A674" t="str">
            <v>14-01617</v>
          </cell>
          <cell r="B674" t="str">
            <v>Sanchez, Princess E.</v>
          </cell>
          <cell r="C674" t="str">
            <v>F</v>
          </cell>
          <cell r="D674">
            <v>2014</v>
          </cell>
          <cell r="E674">
            <v>1</v>
          </cell>
          <cell r="F674">
            <v>2</v>
          </cell>
          <cell r="G674">
            <v>1</v>
          </cell>
          <cell r="J674" t="str">
            <v>Staff</v>
          </cell>
          <cell r="K674" t="str">
            <v>FAS</v>
          </cell>
          <cell r="L674" t="str">
            <v>PROD (Production Department)</v>
          </cell>
          <cell r="M674" t="str">
            <v>Section 1</v>
          </cell>
          <cell r="N674" t="str">
            <v>Suzuki Final</v>
          </cell>
          <cell r="O674" t="str">
            <v>N/A</v>
          </cell>
          <cell r="P674" t="str">
            <v>A</v>
          </cell>
          <cell r="Q674" t="str">
            <v>IBAAN</v>
          </cell>
          <cell r="R674" t="str">
            <v>NS</v>
          </cell>
          <cell r="S674" t="str">
            <v>8:00 - 5:00</v>
          </cell>
          <cell r="T674" t="str">
            <v>Permanent</v>
          </cell>
        </row>
        <row r="675">
          <cell r="A675" t="str">
            <v>14-01619</v>
          </cell>
          <cell r="B675" t="str">
            <v>Sueno, Madelyn S.</v>
          </cell>
          <cell r="C675" t="str">
            <v>F</v>
          </cell>
          <cell r="D675">
            <v>2014</v>
          </cell>
          <cell r="E675">
            <v>1</v>
          </cell>
          <cell r="F675">
            <v>2</v>
          </cell>
          <cell r="G675">
            <v>1</v>
          </cell>
          <cell r="J675" t="str">
            <v>Junior Staff</v>
          </cell>
          <cell r="K675" t="str">
            <v>FAS</v>
          </cell>
          <cell r="L675" t="str">
            <v>PROD (Production Department)</v>
          </cell>
          <cell r="M675" t="str">
            <v>Section 5</v>
          </cell>
          <cell r="N675" t="str">
            <v>Honda Final</v>
          </cell>
          <cell r="O675" t="str">
            <v>N/A</v>
          </cell>
          <cell r="P675" t="str">
            <v>B</v>
          </cell>
          <cell r="Q675" t="str">
            <v>LIPA MALAYO</v>
          </cell>
          <cell r="R675" t="str">
            <v>DS</v>
          </cell>
          <cell r="S675" t="str">
            <v>8:00 - 5:00</v>
          </cell>
          <cell r="T675" t="str">
            <v>Permanent</v>
          </cell>
        </row>
        <row r="676">
          <cell r="A676" t="str">
            <v>14-01620</v>
          </cell>
          <cell r="B676" t="str">
            <v>Santos, Judy Ann C.</v>
          </cell>
          <cell r="C676" t="str">
            <v>F</v>
          </cell>
          <cell r="D676">
            <v>2014</v>
          </cell>
          <cell r="E676">
            <v>1</v>
          </cell>
          <cell r="F676">
            <v>2</v>
          </cell>
          <cell r="G676">
            <v>1</v>
          </cell>
          <cell r="J676" t="str">
            <v>Junior Staff</v>
          </cell>
          <cell r="K676" t="str">
            <v>FAS</v>
          </cell>
          <cell r="L676" t="str">
            <v>PROD (Production Department)</v>
          </cell>
          <cell r="M676" t="str">
            <v>Section 3</v>
          </cell>
          <cell r="N676" t="str">
            <v>Daihatsu Initial</v>
          </cell>
          <cell r="O676" t="str">
            <v>N/A</v>
          </cell>
          <cell r="P676" t="str">
            <v>B</v>
          </cell>
          <cell r="Q676" t="str">
            <v>ROSARIO</v>
          </cell>
          <cell r="R676" t="str">
            <v>DS</v>
          </cell>
          <cell r="S676" t="str">
            <v>8:00 - 5:00</v>
          </cell>
          <cell r="T676" t="str">
            <v>Permanent</v>
          </cell>
        </row>
        <row r="677">
          <cell r="A677" t="str">
            <v>14-01622</v>
          </cell>
          <cell r="B677" t="str">
            <v>Sapadin, Geraldine B.</v>
          </cell>
          <cell r="C677" t="str">
            <v>F</v>
          </cell>
          <cell r="D677">
            <v>2014</v>
          </cell>
          <cell r="E677">
            <v>1</v>
          </cell>
          <cell r="F677">
            <v>2</v>
          </cell>
          <cell r="G677">
            <v>1</v>
          </cell>
          <cell r="J677" t="str">
            <v>Associate</v>
          </cell>
          <cell r="K677" t="str">
            <v>FAS</v>
          </cell>
          <cell r="L677" t="str">
            <v>PROD (Production Department)</v>
          </cell>
          <cell r="M677" t="str">
            <v>Section 3</v>
          </cell>
          <cell r="N677" t="str">
            <v>Daihatsu Final</v>
          </cell>
          <cell r="O677" t="str">
            <v>N/A</v>
          </cell>
          <cell r="P677" t="str">
            <v>B</v>
          </cell>
          <cell r="Q677" t="str">
            <v>LIPA MALAPIT</v>
          </cell>
          <cell r="R677" t="str">
            <v>DS</v>
          </cell>
          <cell r="S677" t="str">
            <v>8:00 - 5:00</v>
          </cell>
          <cell r="T677" t="str">
            <v>Permanent</v>
          </cell>
        </row>
        <row r="678">
          <cell r="A678" t="str">
            <v>14-01626</v>
          </cell>
          <cell r="B678" t="str">
            <v>Sayosa, Ariana Jane N.</v>
          </cell>
          <cell r="C678" t="str">
            <v>F</v>
          </cell>
          <cell r="D678">
            <v>2014</v>
          </cell>
          <cell r="E678">
            <v>1</v>
          </cell>
          <cell r="F678">
            <v>2</v>
          </cell>
          <cell r="G678">
            <v>1</v>
          </cell>
          <cell r="J678" t="str">
            <v>Junior Staff</v>
          </cell>
          <cell r="K678" t="str">
            <v>FAS</v>
          </cell>
          <cell r="L678" t="str">
            <v>PROD (Production Department)</v>
          </cell>
          <cell r="M678" t="str">
            <v>Section 4</v>
          </cell>
          <cell r="N678" t="str">
            <v>Subaru Final</v>
          </cell>
          <cell r="O678" t="str">
            <v>N/A</v>
          </cell>
          <cell r="P678" t="str">
            <v>B</v>
          </cell>
          <cell r="Q678" t="str">
            <v>IBAAN</v>
          </cell>
          <cell r="R678" t="str">
            <v>DS</v>
          </cell>
          <cell r="S678" t="str">
            <v>8:00 - 5:00</v>
          </cell>
          <cell r="T678" t="str">
            <v>Permanent</v>
          </cell>
        </row>
        <row r="679">
          <cell r="A679" t="str">
            <v>14-01631</v>
          </cell>
          <cell r="B679" t="str">
            <v>Silva, Jelly M.</v>
          </cell>
          <cell r="C679" t="str">
            <v>F</v>
          </cell>
          <cell r="D679">
            <v>2014</v>
          </cell>
          <cell r="E679">
            <v>1</v>
          </cell>
          <cell r="F679">
            <v>2</v>
          </cell>
          <cell r="G679">
            <v>1</v>
          </cell>
          <cell r="J679" t="str">
            <v>Junior Staff</v>
          </cell>
          <cell r="K679" t="str">
            <v>FAS</v>
          </cell>
          <cell r="L679" t="str">
            <v>PROD (Production Department)</v>
          </cell>
          <cell r="M679" t="str">
            <v>Section 5</v>
          </cell>
          <cell r="N679" t="str">
            <v>Honda Final</v>
          </cell>
          <cell r="O679" t="str">
            <v>N/A</v>
          </cell>
          <cell r="P679" t="str">
            <v>B</v>
          </cell>
          <cell r="Q679" t="str">
            <v>IBAAN</v>
          </cell>
          <cell r="R679" t="str">
            <v>DS</v>
          </cell>
          <cell r="S679" t="str">
            <v>8:00 - 5:00</v>
          </cell>
          <cell r="T679" t="str">
            <v>Permanent</v>
          </cell>
        </row>
        <row r="680">
          <cell r="A680" t="str">
            <v>14-01632</v>
          </cell>
          <cell r="B680" t="str">
            <v>Silva, Jinky M.</v>
          </cell>
          <cell r="C680" t="str">
            <v>F</v>
          </cell>
          <cell r="D680">
            <v>2014</v>
          </cell>
          <cell r="E680">
            <v>1</v>
          </cell>
          <cell r="F680">
            <v>2</v>
          </cell>
          <cell r="G680">
            <v>1</v>
          </cell>
          <cell r="J680" t="str">
            <v>Associate</v>
          </cell>
          <cell r="K680" t="str">
            <v>FAS</v>
          </cell>
          <cell r="L680" t="str">
            <v>PROD (Production Department)</v>
          </cell>
          <cell r="M680" t="str">
            <v>Section 2</v>
          </cell>
          <cell r="N680" t="str">
            <v>Mazda Merge Final</v>
          </cell>
          <cell r="O680" t="str">
            <v>N/A</v>
          </cell>
          <cell r="P680" t="str">
            <v>A</v>
          </cell>
          <cell r="Q680" t="str">
            <v>LIPA MALAPIT</v>
          </cell>
          <cell r="R680" t="str">
            <v>NS</v>
          </cell>
          <cell r="S680" t="str">
            <v>8:00 - 5:00</v>
          </cell>
          <cell r="T680" t="str">
            <v>Permanent</v>
          </cell>
        </row>
        <row r="681">
          <cell r="A681" t="str">
            <v>14-01641</v>
          </cell>
          <cell r="B681" t="str">
            <v>Suarez, Rochelle M.</v>
          </cell>
          <cell r="C681" t="str">
            <v>F</v>
          </cell>
          <cell r="D681">
            <v>2014</v>
          </cell>
          <cell r="E681">
            <v>1</v>
          </cell>
          <cell r="F681">
            <v>2</v>
          </cell>
          <cell r="G681">
            <v>1</v>
          </cell>
          <cell r="J681" t="str">
            <v>Associate</v>
          </cell>
          <cell r="K681" t="str">
            <v>FAS</v>
          </cell>
          <cell r="L681" t="str">
            <v>PROD (Production Department)</v>
          </cell>
          <cell r="M681" t="str">
            <v>Section 1</v>
          </cell>
          <cell r="N681" t="str">
            <v>Suzuki Final</v>
          </cell>
          <cell r="O681" t="str">
            <v>N/A</v>
          </cell>
          <cell r="P681" t="str">
            <v>A</v>
          </cell>
          <cell r="Q681" t="str">
            <v>ROSARIO</v>
          </cell>
          <cell r="R681" t="str">
            <v>NS</v>
          </cell>
          <cell r="S681" t="str">
            <v>8:00 - 5:00</v>
          </cell>
          <cell r="T681" t="str">
            <v>Permanent</v>
          </cell>
        </row>
        <row r="682">
          <cell r="A682" t="str">
            <v>14-01643</v>
          </cell>
          <cell r="B682" t="str">
            <v>Subia, Maria Christine R.</v>
          </cell>
          <cell r="C682" t="str">
            <v>F</v>
          </cell>
          <cell r="D682">
            <v>2014</v>
          </cell>
          <cell r="E682">
            <v>1</v>
          </cell>
          <cell r="F682">
            <v>2</v>
          </cell>
          <cell r="G682">
            <v>1</v>
          </cell>
          <cell r="J682" t="str">
            <v>Associate</v>
          </cell>
          <cell r="K682" t="str">
            <v>FAS</v>
          </cell>
          <cell r="L682" t="str">
            <v>PROD (Production Department)</v>
          </cell>
          <cell r="M682" t="str">
            <v>Section 2</v>
          </cell>
          <cell r="N682" t="str">
            <v>Mazda J12 Initial</v>
          </cell>
          <cell r="O682" t="str">
            <v>N/A</v>
          </cell>
          <cell r="P682" t="str">
            <v>A</v>
          </cell>
          <cell r="Q682" t="str">
            <v>STA. TERESITA</v>
          </cell>
          <cell r="R682" t="str">
            <v>NS</v>
          </cell>
          <cell r="S682" t="str">
            <v>8:00 - 5:00</v>
          </cell>
          <cell r="T682" t="str">
            <v>Permanent</v>
          </cell>
        </row>
        <row r="683">
          <cell r="A683" t="str">
            <v>15-02583</v>
          </cell>
          <cell r="B683" t="str">
            <v>Medalla, Analene L.</v>
          </cell>
          <cell r="C683" t="str">
            <v>F</v>
          </cell>
          <cell r="D683">
            <v>2015</v>
          </cell>
          <cell r="E683">
            <v>1</v>
          </cell>
          <cell r="F683">
            <v>16</v>
          </cell>
          <cell r="G683">
            <v>1</v>
          </cell>
          <cell r="J683" t="str">
            <v>Associate</v>
          </cell>
          <cell r="K683" t="str">
            <v>FAS</v>
          </cell>
          <cell r="L683" t="str">
            <v>PROD (Production Department)</v>
          </cell>
          <cell r="M683" t="str">
            <v>Section 6</v>
          </cell>
          <cell r="N683" t="str">
            <v>PPET Final</v>
          </cell>
          <cell r="O683" t="str">
            <v>N/A</v>
          </cell>
          <cell r="P683" t="str">
            <v>B</v>
          </cell>
          <cell r="Q683" t="str">
            <v>LIPA MALAPIT</v>
          </cell>
          <cell r="R683" t="str">
            <v>DS</v>
          </cell>
          <cell r="S683" t="str">
            <v>8:00 - 5:00</v>
          </cell>
          <cell r="T683" t="str">
            <v>Permanent</v>
          </cell>
        </row>
        <row r="684">
          <cell r="A684" t="str">
            <v>14-01647</v>
          </cell>
          <cell r="B684" t="str">
            <v>Tapalla, Mary Grace V.</v>
          </cell>
          <cell r="C684" t="str">
            <v>F</v>
          </cell>
          <cell r="D684">
            <v>2014</v>
          </cell>
          <cell r="E684">
            <v>1</v>
          </cell>
          <cell r="F684">
            <v>2</v>
          </cell>
          <cell r="G684">
            <v>1</v>
          </cell>
          <cell r="J684" t="str">
            <v>Associate</v>
          </cell>
          <cell r="K684" t="str">
            <v>FAS</v>
          </cell>
          <cell r="L684" t="str">
            <v>PROD (Production Department)</v>
          </cell>
          <cell r="M684" t="str">
            <v>Section 2</v>
          </cell>
          <cell r="N684" t="str">
            <v>Mazda Merge Final</v>
          </cell>
          <cell r="O684" t="str">
            <v>N/A</v>
          </cell>
          <cell r="P684" t="str">
            <v>A</v>
          </cell>
          <cell r="Q684" t="str">
            <v>PADRE GARCIA</v>
          </cell>
          <cell r="R684" t="str">
            <v>DS</v>
          </cell>
          <cell r="S684" t="str">
            <v>8:00 - 5:00</v>
          </cell>
          <cell r="T684" t="str">
            <v>Permanent</v>
          </cell>
        </row>
        <row r="685">
          <cell r="A685" t="str">
            <v>14-01652</v>
          </cell>
          <cell r="B685" t="str">
            <v>Teves, Janice A.</v>
          </cell>
          <cell r="C685" t="str">
            <v>F</v>
          </cell>
          <cell r="D685">
            <v>2014</v>
          </cell>
          <cell r="E685">
            <v>1</v>
          </cell>
          <cell r="F685">
            <v>2</v>
          </cell>
          <cell r="G685">
            <v>1</v>
          </cell>
          <cell r="J685" t="str">
            <v>Associate</v>
          </cell>
          <cell r="K685" t="str">
            <v>FAS</v>
          </cell>
          <cell r="L685" t="str">
            <v>QA (Quality Assurance Department)</v>
          </cell>
          <cell r="M685" t="str">
            <v>Quality Control</v>
          </cell>
          <cell r="N685" t="str">
            <v>QC I-ALERT</v>
          </cell>
          <cell r="O685" t="str">
            <v>N/A</v>
          </cell>
          <cell r="P685" t="str">
            <v>A</v>
          </cell>
          <cell r="Q685" t="str">
            <v>LIPA MALAYO</v>
          </cell>
          <cell r="R685" t="str">
            <v>NS</v>
          </cell>
          <cell r="S685" t="str">
            <v>8:00 - 5:00</v>
          </cell>
          <cell r="T685" t="str">
            <v>Permanent</v>
          </cell>
        </row>
        <row r="686">
          <cell r="A686" t="str">
            <v>14-01657</v>
          </cell>
          <cell r="B686" t="str">
            <v>Trajico, Rochelle D.</v>
          </cell>
          <cell r="C686" t="str">
            <v>F</v>
          </cell>
          <cell r="D686">
            <v>2014</v>
          </cell>
          <cell r="E686">
            <v>1</v>
          </cell>
          <cell r="F686">
            <v>2</v>
          </cell>
          <cell r="G686">
            <v>1</v>
          </cell>
          <cell r="J686" t="str">
            <v>Junior Staff</v>
          </cell>
          <cell r="K686" t="str">
            <v>FAS</v>
          </cell>
          <cell r="L686" t="str">
            <v>QA (Quality Assurance Department)</v>
          </cell>
          <cell r="M686" t="str">
            <v>Quality Control</v>
          </cell>
          <cell r="N686" t="str">
            <v>QC Dock Audit</v>
          </cell>
          <cell r="O686" t="str">
            <v>N/A</v>
          </cell>
          <cell r="P686" t="str">
            <v>B</v>
          </cell>
          <cell r="Q686" t="str">
            <v>LIPA MALAYO</v>
          </cell>
          <cell r="R686" t="str">
            <v>DS</v>
          </cell>
          <cell r="S686" t="str">
            <v>8:00 - 5:00</v>
          </cell>
          <cell r="T686" t="str">
            <v>Permanent</v>
          </cell>
        </row>
        <row r="687">
          <cell r="A687" t="str">
            <v>14-01660</v>
          </cell>
          <cell r="B687" t="str">
            <v>Tuluan, Rhea G.</v>
          </cell>
          <cell r="C687" t="str">
            <v>F</v>
          </cell>
          <cell r="D687">
            <v>2014</v>
          </cell>
          <cell r="E687">
            <v>1</v>
          </cell>
          <cell r="F687">
            <v>2</v>
          </cell>
          <cell r="G687">
            <v>1</v>
          </cell>
          <cell r="J687" t="str">
            <v>Junior Staff</v>
          </cell>
          <cell r="K687" t="str">
            <v>FAS</v>
          </cell>
          <cell r="L687" t="str">
            <v>PROD (Production Department)</v>
          </cell>
          <cell r="M687" t="str">
            <v>Section 2</v>
          </cell>
          <cell r="N687" t="str">
            <v>Mazda Merge Final</v>
          </cell>
          <cell r="O687" t="str">
            <v>N/A</v>
          </cell>
          <cell r="P687" t="str">
            <v>A</v>
          </cell>
          <cell r="Q687" t="str">
            <v>STO. TOMAS MALAPIT</v>
          </cell>
          <cell r="R687" t="str">
            <v>DS</v>
          </cell>
          <cell r="S687" t="str">
            <v>8:00 - 5:00</v>
          </cell>
          <cell r="T687" t="str">
            <v>Permanent</v>
          </cell>
        </row>
        <row r="688">
          <cell r="A688" t="str">
            <v>14-01665</v>
          </cell>
          <cell r="B688" t="str">
            <v>Umali, Sonia A.</v>
          </cell>
          <cell r="C688" t="str">
            <v>F</v>
          </cell>
          <cell r="D688">
            <v>2014</v>
          </cell>
          <cell r="E688">
            <v>1</v>
          </cell>
          <cell r="F688">
            <v>2</v>
          </cell>
          <cell r="G688">
            <v>1</v>
          </cell>
          <cell r="J688" t="str">
            <v>Associate</v>
          </cell>
          <cell r="K688" t="str">
            <v>FAS</v>
          </cell>
          <cell r="L688" t="str">
            <v>PROD (Production Department)</v>
          </cell>
          <cell r="M688" t="str">
            <v>Section 4</v>
          </cell>
          <cell r="N688" t="str">
            <v>Subaru Final</v>
          </cell>
          <cell r="O688" t="str">
            <v>N/A</v>
          </cell>
          <cell r="P688" t="str">
            <v>B</v>
          </cell>
          <cell r="Q688" t="str">
            <v>ROSARIO</v>
          </cell>
          <cell r="R688" t="str">
            <v>DS</v>
          </cell>
          <cell r="S688" t="str">
            <v>8:00 - 5:00</v>
          </cell>
          <cell r="T688" t="str">
            <v>Permanent</v>
          </cell>
        </row>
        <row r="689">
          <cell r="A689" t="str">
            <v>14-01666</v>
          </cell>
          <cell r="B689" t="str">
            <v>Umandal, Sandra D.</v>
          </cell>
          <cell r="C689" t="str">
            <v>F</v>
          </cell>
          <cell r="D689">
            <v>2014</v>
          </cell>
          <cell r="E689">
            <v>1</v>
          </cell>
          <cell r="F689">
            <v>2</v>
          </cell>
          <cell r="G689">
            <v>1</v>
          </cell>
          <cell r="J689" t="str">
            <v>Associate</v>
          </cell>
          <cell r="K689" t="str">
            <v>FAS</v>
          </cell>
          <cell r="L689" t="str">
            <v>PROD (Production Department)</v>
          </cell>
          <cell r="M689" t="str">
            <v>Section 2</v>
          </cell>
          <cell r="N689" t="str">
            <v>Mazda Merge Final</v>
          </cell>
          <cell r="O689" t="str">
            <v>N/A</v>
          </cell>
          <cell r="P689" t="str">
            <v>A</v>
          </cell>
          <cell r="Q689" t="str">
            <v>STO. TOMAS MALAPIT</v>
          </cell>
          <cell r="R689" t="str">
            <v>DS</v>
          </cell>
          <cell r="S689" t="str">
            <v>8:00 - 5:00</v>
          </cell>
          <cell r="T689" t="str">
            <v>Permanent</v>
          </cell>
        </row>
        <row r="690">
          <cell r="A690" t="str">
            <v>14-01668</v>
          </cell>
          <cell r="B690" t="str">
            <v>Valencia, Noemi L.</v>
          </cell>
          <cell r="C690" t="str">
            <v>F</v>
          </cell>
          <cell r="D690">
            <v>2014</v>
          </cell>
          <cell r="E690">
            <v>1</v>
          </cell>
          <cell r="F690">
            <v>2</v>
          </cell>
          <cell r="G690">
            <v>1</v>
          </cell>
          <cell r="J690" t="str">
            <v>Junior Staff</v>
          </cell>
          <cell r="K690" t="str">
            <v>FAS</v>
          </cell>
          <cell r="L690" t="str">
            <v>PROD (Production Department)</v>
          </cell>
          <cell r="M690" t="str">
            <v>Section 1</v>
          </cell>
          <cell r="N690" t="str">
            <v>Suzuki Final</v>
          </cell>
          <cell r="O690" t="str">
            <v>N/A</v>
          </cell>
          <cell r="P690" t="str">
            <v>A</v>
          </cell>
          <cell r="Q690" t="str">
            <v>LIPA MALAPIT</v>
          </cell>
          <cell r="R690" t="str">
            <v>DS</v>
          </cell>
          <cell r="S690" t="str">
            <v>8:00 - 5:00</v>
          </cell>
          <cell r="T690" t="str">
            <v>Permanent</v>
          </cell>
        </row>
        <row r="691">
          <cell r="A691" t="str">
            <v>14-01669</v>
          </cell>
          <cell r="B691" t="str">
            <v>Pantas, Stephanie V.</v>
          </cell>
          <cell r="C691" t="str">
            <v>F</v>
          </cell>
          <cell r="D691">
            <v>2014</v>
          </cell>
          <cell r="E691">
            <v>1</v>
          </cell>
          <cell r="F691">
            <v>2</v>
          </cell>
          <cell r="G691">
            <v>1</v>
          </cell>
          <cell r="J691" t="str">
            <v>Junior Staff</v>
          </cell>
          <cell r="K691" t="str">
            <v>FAS</v>
          </cell>
          <cell r="L691" t="str">
            <v>PROD (Production Department)</v>
          </cell>
          <cell r="M691" t="str">
            <v>Section 2</v>
          </cell>
          <cell r="N691" t="str">
            <v>Toyota Final</v>
          </cell>
          <cell r="O691" t="str">
            <v>N/A</v>
          </cell>
          <cell r="P691" t="str">
            <v>A</v>
          </cell>
          <cell r="Q691" t="str">
            <v>STA. TERESITA</v>
          </cell>
          <cell r="R691" t="str">
            <v>NS</v>
          </cell>
          <cell r="S691" t="str">
            <v>8:00 - 5:00</v>
          </cell>
          <cell r="T691" t="str">
            <v>Permanent</v>
          </cell>
        </row>
        <row r="692">
          <cell r="A692" t="str">
            <v>14-01671</v>
          </cell>
          <cell r="B692" t="str">
            <v>Vera, Jay-Anne B.</v>
          </cell>
          <cell r="C692" t="str">
            <v>F</v>
          </cell>
          <cell r="D692">
            <v>2014</v>
          </cell>
          <cell r="E692">
            <v>1</v>
          </cell>
          <cell r="F692">
            <v>2</v>
          </cell>
          <cell r="G692">
            <v>1</v>
          </cell>
          <cell r="J692" t="str">
            <v>Junior Staff</v>
          </cell>
          <cell r="K692" t="str">
            <v>FAS</v>
          </cell>
          <cell r="L692" t="str">
            <v>PROD (Production Department)</v>
          </cell>
          <cell r="M692" t="str">
            <v>Section 1</v>
          </cell>
          <cell r="N692" t="str">
            <v>Suzuki Final</v>
          </cell>
          <cell r="O692" t="str">
            <v>N/A</v>
          </cell>
          <cell r="P692" t="str">
            <v>A</v>
          </cell>
          <cell r="Q692" t="str">
            <v>LIPA MALAYO</v>
          </cell>
          <cell r="R692" t="str">
            <v>NS</v>
          </cell>
          <cell r="S692" t="str">
            <v>8:00 - 5:00</v>
          </cell>
          <cell r="T692" t="str">
            <v>Permanent</v>
          </cell>
        </row>
        <row r="693">
          <cell r="A693" t="str">
            <v>14-01679</v>
          </cell>
          <cell r="B693" t="str">
            <v>Semira, Ma. Veronica V.</v>
          </cell>
          <cell r="C693" t="str">
            <v>F</v>
          </cell>
          <cell r="D693">
            <v>2014</v>
          </cell>
          <cell r="E693">
            <v>1</v>
          </cell>
          <cell r="F693">
            <v>2</v>
          </cell>
          <cell r="G693">
            <v>1</v>
          </cell>
          <cell r="J693" t="str">
            <v>Staff</v>
          </cell>
          <cell r="K693" t="str">
            <v>FAS</v>
          </cell>
          <cell r="L693" t="str">
            <v>PDC (Production Design Center)</v>
          </cell>
          <cell r="M693" t="str">
            <v>Production Design Center</v>
          </cell>
          <cell r="N693" t="str">
            <v>Production Design Center</v>
          </cell>
          <cell r="O693" t="str">
            <v>N/A</v>
          </cell>
          <cell r="P693" t="str">
            <v>B</v>
          </cell>
          <cell r="Q693" t="str">
            <v>IBAAN</v>
          </cell>
          <cell r="R693" t="str">
            <v>DS</v>
          </cell>
          <cell r="S693" t="str">
            <v>8:00 - 5:00</v>
          </cell>
          <cell r="T693" t="str">
            <v>Permanent</v>
          </cell>
        </row>
        <row r="694">
          <cell r="A694" t="str">
            <v>14-01685</v>
          </cell>
          <cell r="B694" t="str">
            <v>Lubigan, Beberly V.</v>
          </cell>
          <cell r="C694" t="str">
            <v>F</v>
          </cell>
          <cell r="D694">
            <v>2014</v>
          </cell>
          <cell r="E694">
            <v>1</v>
          </cell>
          <cell r="F694">
            <v>2</v>
          </cell>
          <cell r="G694">
            <v>1</v>
          </cell>
          <cell r="J694" t="str">
            <v>Staff</v>
          </cell>
          <cell r="K694" t="str">
            <v>FAS</v>
          </cell>
          <cell r="L694" t="str">
            <v>HR (Human Resource Department)</v>
          </cell>
          <cell r="M694" t="str">
            <v>Recruitment &amp; Training</v>
          </cell>
          <cell r="N694" t="str">
            <v>PD Technical Training</v>
          </cell>
          <cell r="O694" t="str">
            <v>N/A</v>
          </cell>
          <cell r="P694" t="str">
            <v>A</v>
          </cell>
          <cell r="Q694" t="str">
            <v>PADRE GARCIA</v>
          </cell>
          <cell r="R694" t="str">
            <v>DS</v>
          </cell>
          <cell r="S694" t="str">
            <v>8:00 - 5:00</v>
          </cell>
          <cell r="T694" t="str">
            <v>Permanent</v>
          </cell>
        </row>
        <row r="695">
          <cell r="A695" t="str">
            <v>14-01687</v>
          </cell>
          <cell r="B695" t="str">
            <v>Ylagan, Cristina A.</v>
          </cell>
          <cell r="C695" t="str">
            <v>F</v>
          </cell>
          <cell r="D695">
            <v>2014</v>
          </cell>
          <cell r="E695">
            <v>1</v>
          </cell>
          <cell r="F695">
            <v>2</v>
          </cell>
          <cell r="G695">
            <v>1</v>
          </cell>
          <cell r="J695" t="str">
            <v>Junior Staff</v>
          </cell>
          <cell r="K695" t="str">
            <v>FAS</v>
          </cell>
          <cell r="L695" t="str">
            <v>PROD (Production Department)</v>
          </cell>
          <cell r="M695" t="str">
            <v>Section 3</v>
          </cell>
          <cell r="N695" t="str">
            <v>Daihatsu Final</v>
          </cell>
          <cell r="O695" t="str">
            <v>N/A</v>
          </cell>
          <cell r="P695" t="str">
            <v>B</v>
          </cell>
          <cell r="Q695" t="str">
            <v>LIPA MALAPIT</v>
          </cell>
          <cell r="R695" t="str">
            <v>NS</v>
          </cell>
          <cell r="S695" t="str">
            <v>8:00 - 5:00</v>
          </cell>
          <cell r="T695" t="str">
            <v>Permanent</v>
          </cell>
        </row>
        <row r="696">
          <cell r="A696" t="str">
            <v>14-01701</v>
          </cell>
          <cell r="B696" t="str">
            <v>Abacan, Rhenzy Zyra L.</v>
          </cell>
          <cell r="C696" t="str">
            <v>F</v>
          </cell>
          <cell r="D696">
            <v>2014</v>
          </cell>
          <cell r="E696">
            <v>3</v>
          </cell>
          <cell r="F696">
            <v>1</v>
          </cell>
          <cell r="G696">
            <v>1</v>
          </cell>
          <cell r="J696" t="str">
            <v>Associate</v>
          </cell>
          <cell r="K696" t="str">
            <v>FAS</v>
          </cell>
          <cell r="L696" t="str">
            <v>QA (Quality Assurance Department)</v>
          </cell>
          <cell r="M696" t="str">
            <v>Quality Assurance</v>
          </cell>
          <cell r="N696" t="str">
            <v>QA-Initial (Mass Pro)</v>
          </cell>
          <cell r="O696" t="str">
            <v>N/A</v>
          </cell>
          <cell r="P696" t="str">
            <v>A</v>
          </cell>
          <cell r="Q696" t="str">
            <v>BATANGAS</v>
          </cell>
          <cell r="R696" t="str">
            <v>DS</v>
          </cell>
          <cell r="S696" t="str">
            <v>8:00 - 5:00</v>
          </cell>
          <cell r="T696" t="str">
            <v>Permanent</v>
          </cell>
        </row>
        <row r="697">
          <cell r="A697" t="str">
            <v>14-01704</v>
          </cell>
          <cell r="B697" t="str">
            <v>Aclan, Mary Joyce V.</v>
          </cell>
          <cell r="C697" t="str">
            <v>F</v>
          </cell>
          <cell r="D697">
            <v>2014</v>
          </cell>
          <cell r="E697">
            <v>3</v>
          </cell>
          <cell r="F697">
            <v>1</v>
          </cell>
          <cell r="G697">
            <v>1</v>
          </cell>
          <cell r="J697" t="str">
            <v>Junior Staff</v>
          </cell>
          <cell r="K697" t="str">
            <v>FAS</v>
          </cell>
          <cell r="L697" t="str">
            <v>PROD (Production Department)</v>
          </cell>
          <cell r="M697" t="str">
            <v>Section 5</v>
          </cell>
          <cell r="N697" t="str">
            <v>Honda Final</v>
          </cell>
          <cell r="O697" t="str">
            <v>N/A</v>
          </cell>
          <cell r="P697" t="str">
            <v>B</v>
          </cell>
          <cell r="Q697" t="str">
            <v>BATANGAS</v>
          </cell>
          <cell r="R697" t="str">
            <v>NS</v>
          </cell>
          <cell r="S697" t="str">
            <v>8:00 - 5:00</v>
          </cell>
          <cell r="T697" t="str">
            <v>Permanent</v>
          </cell>
        </row>
        <row r="698">
          <cell r="A698" t="str">
            <v>14-01705</v>
          </cell>
          <cell r="B698" t="str">
            <v>Atienza, Claudine M.</v>
          </cell>
          <cell r="C698" t="str">
            <v>F</v>
          </cell>
          <cell r="D698">
            <v>2014</v>
          </cell>
          <cell r="E698">
            <v>3</v>
          </cell>
          <cell r="F698">
            <v>1</v>
          </cell>
          <cell r="G698">
            <v>1</v>
          </cell>
          <cell r="J698" t="str">
            <v>Junior Staff</v>
          </cell>
          <cell r="K698" t="str">
            <v>FAS</v>
          </cell>
          <cell r="L698" t="str">
            <v>QA (Quality Assurance Department)</v>
          </cell>
          <cell r="M698" t="str">
            <v>Quality Assurance</v>
          </cell>
          <cell r="N698" t="str">
            <v>QA-Initial (Mass Pro)</v>
          </cell>
          <cell r="O698" t="str">
            <v>N/A</v>
          </cell>
          <cell r="P698" t="str">
            <v>B</v>
          </cell>
          <cell r="Q698" t="str">
            <v>BATANGAS</v>
          </cell>
          <cell r="R698" t="str">
            <v>DS</v>
          </cell>
          <cell r="S698" t="str">
            <v>8:00 - 5:00</v>
          </cell>
          <cell r="T698" t="str">
            <v>Permanent</v>
          </cell>
        </row>
        <row r="699">
          <cell r="A699" t="str">
            <v>14-01706</v>
          </cell>
          <cell r="B699" t="str">
            <v>Adulio, Lady Lyn B.</v>
          </cell>
          <cell r="C699" t="str">
            <v>F</v>
          </cell>
          <cell r="D699">
            <v>2014</v>
          </cell>
          <cell r="E699">
            <v>3</v>
          </cell>
          <cell r="F699">
            <v>1</v>
          </cell>
          <cell r="G699">
            <v>1</v>
          </cell>
          <cell r="J699" t="str">
            <v>Staff</v>
          </cell>
          <cell r="K699" t="str">
            <v>FAS</v>
          </cell>
          <cell r="L699" t="str">
            <v>QA (Quality Assurance Department)</v>
          </cell>
          <cell r="M699" t="str">
            <v>Quality Assurance</v>
          </cell>
          <cell r="N699" t="str">
            <v>QA-Initial (Mass Pro)</v>
          </cell>
          <cell r="O699" t="str">
            <v>N/A</v>
          </cell>
          <cell r="P699" t="str">
            <v>A</v>
          </cell>
          <cell r="Q699" t="str">
            <v>SAN JOSE</v>
          </cell>
          <cell r="R699" t="str">
            <v>NS</v>
          </cell>
          <cell r="S699" t="str">
            <v>8:00 - 5:00</v>
          </cell>
          <cell r="T699" t="str">
            <v>Permanent</v>
          </cell>
        </row>
        <row r="700">
          <cell r="A700" t="str">
            <v>14-01708</v>
          </cell>
          <cell r="B700" t="str">
            <v>Lescano, Flory Lyn A.</v>
          </cell>
          <cell r="C700" t="str">
            <v>F</v>
          </cell>
          <cell r="D700">
            <v>2014</v>
          </cell>
          <cell r="E700">
            <v>3</v>
          </cell>
          <cell r="F700">
            <v>1</v>
          </cell>
          <cell r="G700">
            <v>1</v>
          </cell>
          <cell r="J700" t="str">
            <v>Staff</v>
          </cell>
          <cell r="K700" t="str">
            <v>FAS</v>
          </cell>
          <cell r="L700" t="str">
            <v>QA (Quality Assurance Department)</v>
          </cell>
          <cell r="M700" t="str">
            <v>Quality Assurance</v>
          </cell>
          <cell r="N700" t="str">
            <v>QA-Final (Mass Pro)</v>
          </cell>
          <cell r="O700" t="str">
            <v>N/A</v>
          </cell>
          <cell r="P700" t="str">
            <v>A</v>
          </cell>
          <cell r="Q700" t="str">
            <v>LIPA MALAYO</v>
          </cell>
          <cell r="R700" t="str">
            <v>DS</v>
          </cell>
          <cell r="S700" t="str">
            <v>8:00 - 5:00</v>
          </cell>
          <cell r="T700" t="str">
            <v>Permanent</v>
          </cell>
        </row>
        <row r="701">
          <cell r="A701" t="str">
            <v>14-01711</v>
          </cell>
          <cell r="B701" t="str">
            <v>Altura, El Leonora C.</v>
          </cell>
          <cell r="C701" t="str">
            <v>F</v>
          </cell>
          <cell r="D701">
            <v>2014</v>
          </cell>
          <cell r="E701">
            <v>3</v>
          </cell>
          <cell r="F701">
            <v>1</v>
          </cell>
          <cell r="G701">
            <v>1</v>
          </cell>
          <cell r="J701" t="str">
            <v>Staff</v>
          </cell>
          <cell r="K701" t="str">
            <v>FAS</v>
          </cell>
          <cell r="L701" t="str">
            <v>PDC (Production Design Center)</v>
          </cell>
          <cell r="M701" t="str">
            <v>Production Design Center</v>
          </cell>
          <cell r="N701" t="str">
            <v>Production Design Center</v>
          </cell>
          <cell r="O701" t="str">
            <v>N/A</v>
          </cell>
          <cell r="P701" t="str">
            <v>B</v>
          </cell>
          <cell r="Q701" t="str">
            <v>ROSARIO</v>
          </cell>
          <cell r="R701" t="str">
            <v>DS</v>
          </cell>
          <cell r="S701" t="str">
            <v>8:00 - 5:00</v>
          </cell>
          <cell r="T701" t="str">
            <v>Permanent</v>
          </cell>
        </row>
        <row r="702">
          <cell r="A702" t="str">
            <v>15-02757</v>
          </cell>
          <cell r="B702" t="str">
            <v>Narvacan, Mary Joy C.</v>
          </cell>
          <cell r="C702" t="str">
            <v>F</v>
          </cell>
          <cell r="D702">
            <v>2015</v>
          </cell>
          <cell r="E702">
            <v>2</v>
          </cell>
          <cell r="F702">
            <v>16</v>
          </cell>
          <cell r="G702">
            <v>1</v>
          </cell>
          <cell r="J702" t="str">
            <v>Associate</v>
          </cell>
          <cell r="K702" t="str">
            <v>FAS</v>
          </cell>
          <cell r="L702" t="str">
            <v>PROD (Production Department)</v>
          </cell>
          <cell r="M702" t="str">
            <v>Section 6</v>
          </cell>
          <cell r="N702" t="str">
            <v>PPET Final</v>
          </cell>
          <cell r="O702" t="str">
            <v>N/A</v>
          </cell>
          <cell r="P702" t="str">
            <v>B</v>
          </cell>
          <cell r="Q702" t="str">
            <v>STO. TOMAS MALAYO</v>
          </cell>
          <cell r="R702" t="str">
            <v>DS</v>
          </cell>
          <cell r="S702" t="str">
            <v>8:00 - 5:00</v>
          </cell>
          <cell r="T702" t="str">
            <v>Permanent</v>
          </cell>
        </row>
        <row r="703">
          <cell r="A703" t="str">
            <v>14-01715</v>
          </cell>
          <cell r="B703" t="str">
            <v>Arada, Nia Vivienne P.</v>
          </cell>
          <cell r="C703" t="str">
            <v>F</v>
          </cell>
          <cell r="D703">
            <v>2014</v>
          </cell>
          <cell r="E703">
            <v>3</v>
          </cell>
          <cell r="F703">
            <v>1</v>
          </cell>
          <cell r="G703">
            <v>1</v>
          </cell>
          <cell r="J703" t="str">
            <v>Junior Staff</v>
          </cell>
          <cell r="K703" t="str">
            <v>FAS</v>
          </cell>
          <cell r="L703" t="str">
            <v>PROD (Production Department)</v>
          </cell>
          <cell r="M703" t="str">
            <v>Section 5</v>
          </cell>
          <cell r="N703" t="str">
            <v>Honda Final</v>
          </cell>
          <cell r="O703" t="str">
            <v>N/A</v>
          </cell>
          <cell r="P703" t="str">
            <v>B</v>
          </cell>
          <cell r="Q703" t="str">
            <v>STA. TERESITA</v>
          </cell>
          <cell r="R703" t="str">
            <v>NS</v>
          </cell>
          <cell r="S703" t="str">
            <v>8:00 - 5:00</v>
          </cell>
          <cell r="T703" t="str">
            <v>Permanent</v>
          </cell>
        </row>
        <row r="704">
          <cell r="A704" t="str">
            <v>18-03575</v>
          </cell>
          <cell r="B704" t="str">
            <v>Alojipan, Jhonil N.</v>
          </cell>
          <cell r="C704" t="str">
            <v>M</v>
          </cell>
          <cell r="D704">
            <v>2018</v>
          </cell>
          <cell r="E704">
            <v>7</v>
          </cell>
          <cell r="F704">
            <v>1</v>
          </cell>
          <cell r="G704">
            <v>1</v>
          </cell>
          <cell r="J704" t="str">
            <v>Associate</v>
          </cell>
          <cell r="K704" t="str">
            <v>FAS</v>
          </cell>
          <cell r="L704" t="str">
            <v>PE (Production Engineering Department)</v>
          </cell>
          <cell r="M704" t="str">
            <v>AME</v>
          </cell>
          <cell r="N704" t="str">
            <v>PE-Final ( AME )</v>
          </cell>
          <cell r="O704" t="str">
            <v>N/A</v>
          </cell>
          <cell r="P704" t="str">
            <v>A</v>
          </cell>
          <cell r="Q704" t="str">
            <v>STA. TERESITA</v>
          </cell>
          <cell r="R704" t="str">
            <v>NS</v>
          </cell>
          <cell r="S704" t="str">
            <v>8:00 - 5:00</v>
          </cell>
          <cell r="T704" t="str">
            <v>Permanent</v>
          </cell>
        </row>
        <row r="705">
          <cell r="A705" t="str">
            <v>14-01718</v>
          </cell>
          <cell r="B705" t="str">
            <v>Asi, Reann D.</v>
          </cell>
          <cell r="C705" t="str">
            <v>F</v>
          </cell>
          <cell r="D705">
            <v>2014</v>
          </cell>
          <cell r="E705">
            <v>3</v>
          </cell>
          <cell r="F705">
            <v>1</v>
          </cell>
          <cell r="G705">
            <v>1</v>
          </cell>
          <cell r="J705" t="str">
            <v>Junior Staff</v>
          </cell>
          <cell r="K705" t="str">
            <v>FAS</v>
          </cell>
          <cell r="L705" t="str">
            <v>PROD (Production Department)</v>
          </cell>
          <cell r="M705" t="str">
            <v>Section 1</v>
          </cell>
          <cell r="N705" t="str">
            <v>Suzuki Final</v>
          </cell>
          <cell r="O705" t="str">
            <v>N/A</v>
          </cell>
          <cell r="P705" t="str">
            <v>A</v>
          </cell>
          <cell r="Q705" t="str">
            <v>STO. TOMAS MALAYO</v>
          </cell>
          <cell r="R705" t="str">
            <v>NS</v>
          </cell>
          <cell r="S705" t="str">
            <v>8:00 - 5:00</v>
          </cell>
          <cell r="T705" t="str">
            <v>Permanent</v>
          </cell>
        </row>
        <row r="706">
          <cell r="A706" t="str">
            <v>14-01720</v>
          </cell>
          <cell r="B706" t="str">
            <v>Rodriguez, Ma. Irene B.</v>
          </cell>
          <cell r="C706" t="str">
            <v>F</v>
          </cell>
          <cell r="D706">
            <v>2014</v>
          </cell>
          <cell r="E706">
            <v>3</v>
          </cell>
          <cell r="F706">
            <v>1</v>
          </cell>
          <cell r="G706">
            <v>1</v>
          </cell>
          <cell r="J706" t="str">
            <v>Junior Staff</v>
          </cell>
          <cell r="K706" t="str">
            <v>FAS</v>
          </cell>
          <cell r="L706" t="str">
            <v>PROD (Production Department)</v>
          </cell>
          <cell r="M706" t="str">
            <v>Section 1</v>
          </cell>
          <cell r="N706" t="str">
            <v>Suzuki Final</v>
          </cell>
          <cell r="O706" t="str">
            <v>N/A</v>
          </cell>
          <cell r="P706" t="str">
            <v>A</v>
          </cell>
          <cell r="Q706" t="str">
            <v>LIPA MALAPIT</v>
          </cell>
          <cell r="R706" t="str">
            <v>DS</v>
          </cell>
          <cell r="S706" t="str">
            <v>8:00 - 5:00</v>
          </cell>
          <cell r="T706" t="str">
            <v>Permanent</v>
          </cell>
        </row>
        <row r="707">
          <cell r="A707" t="str">
            <v>14-01722</v>
          </cell>
          <cell r="B707" t="str">
            <v>Galacite, Karen B.</v>
          </cell>
          <cell r="C707" t="str">
            <v>F</v>
          </cell>
          <cell r="D707">
            <v>2014</v>
          </cell>
          <cell r="E707">
            <v>3</v>
          </cell>
          <cell r="F707">
            <v>1</v>
          </cell>
          <cell r="G707">
            <v>1</v>
          </cell>
          <cell r="J707" t="str">
            <v>Staff</v>
          </cell>
          <cell r="K707" t="str">
            <v>FAS</v>
          </cell>
          <cell r="L707" t="str">
            <v>EQD (Equipment Department)</v>
          </cell>
          <cell r="M707" t="str">
            <v>Equipment Engineering</v>
          </cell>
          <cell r="N707" t="str">
            <v>Fabrication</v>
          </cell>
          <cell r="O707" t="str">
            <v>N/A</v>
          </cell>
          <cell r="P707" t="str">
            <v>A</v>
          </cell>
          <cell r="Q707" t="str">
            <v>ROSARIO</v>
          </cell>
          <cell r="R707" t="str">
            <v>DS</v>
          </cell>
          <cell r="S707" t="str">
            <v>8:00 - 5:00</v>
          </cell>
          <cell r="T707" t="str">
            <v>Permanent</v>
          </cell>
        </row>
        <row r="708">
          <cell r="A708" t="str">
            <v>14-01724</v>
          </cell>
          <cell r="B708" t="str">
            <v>Barredo, Regin L.</v>
          </cell>
          <cell r="C708" t="str">
            <v>F</v>
          </cell>
          <cell r="D708">
            <v>2014</v>
          </cell>
          <cell r="E708">
            <v>3</v>
          </cell>
          <cell r="F708">
            <v>1</v>
          </cell>
          <cell r="G708">
            <v>1</v>
          </cell>
          <cell r="J708" t="str">
            <v>Staff</v>
          </cell>
          <cell r="K708" t="str">
            <v>FAS</v>
          </cell>
          <cell r="L708" t="str">
            <v>QA (Quality Assurance Department)</v>
          </cell>
          <cell r="M708" t="str">
            <v>Quality Assurance</v>
          </cell>
          <cell r="N708" t="str">
            <v>QA-Initial (Mass Pro)</v>
          </cell>
          <cell r="O708" t="str">
            <v>N/A</v>
          </cell>
          <cell r="P708" t="str">
            <v>B</v>
          </cell>
          <cell r="Q708" t="str">
            <v>LIPA MALAYO</v>
          </cell>
          <cell r="R708" t="str">
            <v>DS</v>
          </cell>
          <cell r="S708" t="str">
            <v>8:00 - 5:00</v>
          </cell>
          <cell r="T708" t="str">
            <v>Permanent</v>
          </cell>
        </row>
        <row r="709">
          <cell r="A709" t="str">
            <v>14-01735</v>
          </cell>
          <cell r="B709" t="str">
            <v>Binasbas, Richelle S.</v>
          </cell>
          <cell r="C709" t="str">
            <v>F</v>
          </cell>
          <cell r="D709">
            <v>2014</v>
          </cell>
          <cell r="E709">
            <v>3</v>
          </cell>
          <cell r="F709">
            <v>1</v>
          </cell>
          <cell r="G709">
            <v>1</v>
          </cell>
          <cell r="J709" t="str">
            <v>Junior Staff</v>
          </cell>
          <cell r="K709" t="str">
            <v>FAS</v>
          </cell>
          <cell r="L709" t="str">
            <v>QA (Quality Assurance Department)</v>
          </cell>
          <cell r="M709" t="str">
            <v>Quality Assurance</v>
          </cell>
          <cell r="N709" t="str">
            <v>QA-Initial (Mass Pro)</v>
          </cell>
          <cell r="O709" t="str">
            <v>N/A</v>
          </cell>
          <cell r="P709" t="str">
            <v>A</v>
          </cell>
          <cell r="Q709" t="str">
            <v>STO. TOMAS MALAYO</v>
          </cell>
          <cell r="R709" t="str">
            <v>NS</v>
          </cell>
          <cell r="S709" t="str">
            <v>8:00 - 5:00</v>
          </cell>
          <cell r="T709" t="str">
            <v>Permanent</v>
          </cell>
        </row>
        <row r="710">
          <cell r="A710" t="str">
            <v>14-01739</v>
          </cell>
          <cell r="B710" t="str">
            <v>Miñosa, Marie Antoneth C.</v>
          </cell>
          <cell r="C710" t="str">
            <v>F</v>
          </cell>
          <cell r="D710">
            <v>2014</v>
          </cell>
          <cell r="E710">
            <v>3</v>
          </cell>
          <cell r="F710">
            <v>1</v>
          </cell>
          <cell r="G710">
            <v>1</v>
          </cell>
          <cell r="J710" t="str">
            <v>Associate</v>
          </cell>
          <cell r="K710" t="str">
            <v>FAS</v>
          </cell>
          <cell r="L710" t="str">
            <v>QA (Quality Assurance Department)</v>
          </cell>
          <cell r="M710" t="str">
            <v>Quality Assurance</v>
          </cell>
          <cell r="N710" t="str">
            <v>QA-Initial (Mass Pro)</v>
          </cell>
          <cell r="O710" t="str">
            <v>N/A</v>
          </cell>
          <cell r="P710" t="str">
            <v>A</v>
          </cell>
          <cell r="Q710" t="str">
            <v>STA. TERESITA</v>
          </cell>
          <cell r="R710" t="str">
            <v>NS</v>
          </cell>
          <cell r="S710" t="str">
            <v>8:00 - 5:00</v>
          </cell>
          <cell r="T710" t="str">
            <v>Permanent</v>
          </cell>
        </row>
        <row r="711">
          <cell r="A711" t="str">
            <v>14-01740</v>
          </cell>
          <cell r="B711" t="str">
            <v>Celestial, Jennyfer G.</v>
          </cell>
          <cell r="C711" t="str">
            <v>F</v>
          </cell>
          <cell r="D711">
            <v>2014</v>
          </cell>
          <cell r="E711">
            <v>3</v>
          </cell>
          <cell r="F711">
            <v>1</v>
          </cell>
          <cell r="G711">
            <v>1</v>
          </cell>
          <cell r="J711" t="str">
            <v>Junior Staff</v>
          </cell>
          <cell r="K711" t="str">
            <v>FAS</v>
          </cell>
          <cell r="L711" t="str">
            <v>QA (Quality Assurance Department)</v>
          </cell>
          <cell r="M711" t="str">
            <v>Quality Assurance</v>
          </cell>
          <cell r="N711" t="str">
            <v>QA-Final (Mass Pro)</v>
          </cell>
          <cell r="O711" t="str">
            <v>N/A</v>
          </cell>
          <cell r="P711" t="str">
            <v>A</v>
          </cell>
          <cell r="Q711" t="str">
            <v>LIPA MALAPIT</v>
          </cell>
          <cell r="R711" t="str">
            <v>DS</v>
          </cell>
          <cell r="S711" t="str">
            <v>8:00 - 5:00</v>
          </cell>
          <cell r="T711" t="str">
            <v>Permanent</v>
          </cell>
        </row>
        <row r="712">
          <cell r="A712" t="str">
            <v>14-01741</v>
          </cell>
          <cell r="B712" t="str">
            <v>Cena, Jayson V.</v>
          </cell>
          <cell r="C712" t="str">
            <v>M</v>
          </cell>
          <cell r="D712">
            <v>2014</v>
          </cell>
          <cell r="E712">
            <v>3</v>
          </cell>
          <cell r="F712">
            <v>1</v>
          </cell>
          <cell r="G712">
            <v>1</v>
          </cell>
          <cell r="J712" t="str">
            <v>Junior Staff</v>
          </cell>
          <cell r="K712" t="str">
            <v>FAS</v>
          </cell>
          <cell r="L712" t="str">
            <v>EQD (Equipment Department)</v>
          </cell>
          <cell r="M712" t="str">
            <v>Equipment Management</v>
          </cell>
          <cell r="N712" t="str">
            <v>Facilities</v>
          </cell>
          <cell r="O712" t="str">
            <v>N/A</v>
          </cell>
          <cell r="P712" t="str">
            <v>A</v>
          </cell>
          <cell r="Q712" t="str">
            <v>BATANGAS</v>
          </cell>
          <cell r="R712" t="str">
            <v>DS</v>
          </cell>
          <cell r="S712" t="str">
            <v>8:00 - 5:00</v>
          </cell>
          <cell r="T712" t="str">
            <v>Permanent</v>
          </cell>
        </row>
        <row r="713">
          <cell r="A713" t="str">
            <v>14-01743</v>
          </cell>
          <cell r="B713" t="str">
            <v>Claveria, Ma. Gracia D.</v>
          </cell>
          <cell r="C713" t="str">
            <v>F</v>
          </cell>
          <cell r="D713">
            <v>2014</v>
          </cell>
          <cell r="E713">
            <v>3</v>
          </cell>
          <cell r="F713">
            <v>1</v>
          </cell>
          <cell r="G713">
            <v>1</v>
          </cell>
          <cell r="J713" t="str">
            <v>Junior Staff</v>
          </cell>
          <cell r="K713" t="str">
            <v>FAS</v>
          </cell>
          <cell r="L713" t="str">
            <v>QA (Quality Assurance Department)</v>
          </cell>
          <cell r="M713" t="str">
            <v>Quality Assurance</v>
          </cell>
          <cell r="N713" t="str">
            <v>QA-Initial (Mass Pro)</v>
          </cell>
          <cell r="O713" t="str">
            <v>N/A</v>
          </cell>
          <cell r="P713" t="str">
            <v>A</v>
          </cell>
          <cell r="Q713" t="str">
            <v>BATANGAS</v>
          </cell>
          <cell r="R713" t="str">
            <v>DS</v>
          </cell>
          <cell r="S713" t="str">
            <v>8:00 - 5:00</v>
          </cell>
          <cell r="T713" t="str">
            <v>Permanent</v>
          </cell>
        </row>
        <row r="714">
          <cell r="A714" t="str">
            <v>14-01747</v>
          </cell>
          <cell r="B714" t="str">
            <v>Lamonte, Aizel C.</v>
          </cell>
          <cell r="C714" t="str">
            <v>F</v>
          </cell>
          <cell r="D714">
            <v>2014</v>
          </cell>
          <cell r="E714">
            <v>3</v>
          </cell>
          <cell r="F714">
            <v>1</v>
          </cell>
          <cell r="G714">
            <v>1</v>
          </cell>
          <cell r="J714" t="str">
            <v>Junior Staff</v>
          </cell>
          <cell r="K714" t="str">
            <v>FAS</v>
          </cell>
          <cell r="L714" t="str">
            <v>PROD (Production Department)</v>
          </cell>
          <cell r="M714" t="str">
            <v>Section 1</v>
          </cell>
          <cell r="N714" t="str">
            <v>Suzuki Final</v>
          </cell>
          <cell r="O714" t="str">
            <v>N/A</v>
          </cell>
          <cell r="P714" t="str">
            <v>A</v>
          </cell>
          <cell r="Q714" t="str">
            <v>SAN LUCAS</v>
          </cell>
          <cell r="R714" t="str">
            <v>NS</v>
          </cell>
          <cell r="S714" t="str">
            <v>8:00 - 5:00</v>
          </cell>
          <cell r="T714" t="str">
            <v>Permanent</v>
          </cell>
        </row>
        <row r="715">
          <cell r="A715" t="str">
            <v>14-01749</v>
          </cell>
          <cell r="B715" t="str">
            <v>Cuevas, Michelle B.</v>
          </cell>
          <cell r="C715" t="str">
            <v>F</v>
          </cell>
          <cell r="D715">
            <v>2014</v>
          </cell>
          <cell r="E715">
            <v>3</v>
          </cell>
          <cell r="F715">
            <v>1</v>
          </cell>
          <cell r="G715">
            <v>1</v>
          </cell>
          <cell r="J715" t="str">
            <v>Associate</v>
          </cell>
          <cell r="K715" t="str">
            <v>FAS</v>
          </cell>
          <cell r="L715" t="str">
            <v>PROD (Production Department)</v>
          </cell>
          <cell r="M715" t="str">
            <v>Section 2</v>
          </cell>
          <cell r="N715" t="str">
            <v>Mazda J12 Final</v>
          </cell>
          <cell r="O715" t="str">
            <v>N/A</v>
          </cell>
          <cell r="P715" t="str">
            <v>A</v>
          </cell>
          <cell r="Q715" t="str">
            <v>LIPA MALAYO</v>
          </cell>
          <cell r="R715" t="str">
            <v>ADS</v>
          </cell>
          <cell r="S715" t="str">
            <v>8:00 - 5:00</v>
          </cell>
          <cell r="T715" t="str">
            <v>Permanent</v>
          </cell>
        </row>
        <row r="716">
          <cell r="A716" t="str">
            <v>14-01751</v>
          </cell>
          <cell r="B716" t="str">
            <v>Bautista, Joana Marie D.</v>
          </cell>
          <cell r="C716" t="str">
            <v>F</v>
          </cell>
          <cell r="D716">
            <v>2014</v>
          </cell>
          <cell r="E716">
            <v>3</v>
          </cell>
          <cell r="F716">
            <v>1</v>
          </cell>
          <cell r="G716">
            <v>1</v>
          </cell>
          <cell r="J716" t="str">
            <v>Junior Staff</v>
          </cell>
          <cell r="K716" t="str">
            <v>FAS</v>
          </cell>
          <cell r="L716" t="str">
            <v>QA (Quality Assurance Department)</v>
          </cell>
          <cell r="M716" t="str">
            <v>Quality Assurance</v>
          </cell>
          <cell r="N716" t="str">
            <v>QA-Final (Mass Pro)</v>
          </cell>
          <cell r="O716" t="str">
            <v>N/A</v>
          </cell>
          <cell r="P716" t="str">
            <v>A</v>
          </cell>
          <cell r="Q716" t="str">
            <v>BATANGAS</v>
          </cell>
          <cell r="R716" t="str">
            <v>DS</v>
          </cell>
          <cell r="S716" t="str">
            <v>8:00 - 5:00</v>
          </cell>
          <cell r="T716" t="str">
            <v>Permanent</v>
          </cell>
        </row>
        <row r="717">
          <cell r="A717" t="str">
            <v>14-01753</v>
          </cell>
          <cell r="B717" t="str">
            <v>De Guzman, Gilson C.</v>
          </cell>
          <cell r="C717" t="str">
            <v>M</v>
          </cell>
          <cell r="D717">
            <v>2014</v>
          </cell>
          <cell r="E717">
            <v>3</v>
          </cell>
          <cell r="F717">
            <v>1</v>
          </cell>
          <cell r="G717">
            <v>1</v>
          </cell>
          <cell r="J717" t="str">
            <v>Junior Staff</v>
          </cell>
          <cell r="K717" t="str">
            <v>FAS</v>
          </cell>
          <cell r="L717" t="str">
            <v>EQD (Equipment Department)</v>
          </cell>
          <cell r="M717" t="str">
            <v>Equipment Management</v>
          </cell>
          <cell r="N717" t="str">
            <v>Equipment Management Final</v>
          </cell>
          <cell r="O717" t="str">
            <v>N/A</v>
          </cell>
          <cell r="P717" t="str">
            <v>A</v>
          </cell>
          <cell r="Q717" t="str">
            <v>STO. TOMAS MALAYO</v>
          </cell>
          <cell r="R717" t="str">
            <v>DS</v>
          </cell>
          <cell r="S717" t="str">
            <v>8:00 - 5:00</v>
          </cell>
          <cell r="T717" t="str">
            <v>Permanent</v>
          </cell>
        </row>
        <row r="718">
          <cell r="A718" t="str">
            <v>14-01757</v>
          </cell>
          <cell r="B718" t="str">
            <v>Dela Cruz, Jenny U.</v>
          </cell>
          <cell r="C718" t="str">
            <v>F</v>
          </cell>
          <cell r="D718">
            <v>2014</v>
          </cell>
          <cell r="E718">
            <v>3</v>
          </cell>
          <cell r="F718">
            <v>1</v>
          </cell>
          <cell r="G718">
            <v>1</v>
          </cell>
          <cell r="J718" t="str">
            <v>Junior Staff</v>
          </cell>
          <cell r="K718" t="str">
            <v>FAS</v>
          </cell>
          <cell r="L718" t="str">
            <v>QA (Quality Assurance Department)</v>
          </cell>
          <cell r="M718" t="str">
            <v>Quality Assurance</v>
          </cell>
          <cell r="N718" t="str">
            <v>QA-Initial (Mass Pro)</v>
          </cell>
          <cell r="O718" t="str">
            <v>N/A</v>
          </cell>
          <cell r="P718" t="str">
            <v>A</v>
          </cell>
          <cell r="Q718" t="str">
            <v>ROSARIO</v>
          </cell>
          <cell r="R718" t="str">
            <v>DS</v>
          </cell>
          <cell r="S718" t="str">
            <v>8:00 - 5:00</v>
          </cell>
          <cell r="T718" t="str">
            <v>Permanent</v>
          </cell>
        </row>
        <row r="719">
          <cell r="A719" t="str">
            <v>14-01758</v>
          </cell>
          <cell r="B719" t="str">
            <v>Dela Rosa, Jeffel V.</v>
          </cell>
          <cell r="C719" t="str">
            <v>F</v>
          </cell>
          <cell r="D719">
            <v>2014</v>
          </cell>
          <cell r="E719">
            <v>3</v>
          </cell>
          <cell r="F719">
            <v>1</v>
          </cell>
          <cell r="G719">
            <v>1</v>
          </cell>
          <cell r="J719" t="str">
            <v>Junior Staff</v>
          </cell>
          <cell r="K719" t="str">
            <v>FAS</v>
          </cell>
          <cell r="L719" t="str">
            <v>PROD (Production Department)</v>
          </cell>
          <cell r="M719" t="str">
            <v>Section 2</v>
          </cell>
          <cell r="N719" t="str">
            <v>Mazda Merge Final</v>
          </cell>
          <cell r="O719" t="str">
            <v>N/A</v>
          </cell>
          <cell r="P719" t="str">
            <v>A</v>
          </cell>
          <cell r="Q719" t="str">
            <v>ROSARIO</v>
          </cell>
          <cell r="R719" t="str">
            <v>NS</v>
          </cell>
          <cell r="S719" t="str">
            <v>8:00 - 5:00</v>
          </cell>
          <cell r="T719" t="str">
            <v>Permanent</v>
          </cell>
        </row>
        <row r="720">
          <cell r="A720" t="str">
            <v>14-01760</v>
          </cell>
          <cell r="B720" t="str">
            <v>Valencia, Shara Jane H.</v>
          </cell>
          <cell r="C720" t="str">
            <v>F</v>
          </cell>
          <cell r="D720">
            <v>2014</v>
          </cell>
          <cell r="E720">
            <v>3</v>
          </cell>
          <cell r="F720">
            <v>1</v>
          </cell>
          <cell r="G720">
            <v>1</v>
          </cell>
          <cell r="J720" t="str">
            <v>Associate</v>
          </cell>
          <cell r="K720" t="str">
            <v>FAS</v>
          </cell>
          <cell r="L720" t="str">
            <v>PROD (Production Department)</v>
          </cell>
          <cell r="M720" t="str">
            <v>Section 5</v>
          </cell>
          <cell r="N720" t="str">
            <v>Honda Initial</v>
          </cell>
          <cell r="O720" t="str">
            <v>N/A</v>
          </cell>
          <cell r="P720" t="str">
            <v>B</v>
          </cell>
          <cell r="Q720" t="str">
            <v>LIPA MALAYO</v>
          </cell>
          <cell r="R720" t="str">
            <v>DS</v>
          </cell>
          <cell r="S720" t="str">
            <v>8:00 - 5:00</v>
          </cell>
          <cell r="T720" t="str">
            <v>Permanent</v>
          </cell>
        </row>
        <row r="721">
          <cell r="A721" t="str">
            <v>18-03676</v>
          </cell>
          <cell r="B721" t="str">
            <v>Vargas, Mark Fervic M.</v>
          </cell>
          <cell r="C721" t="str">
            <v>M</v>
          </cell>
          <cell r="D721">
            <v>2018</v>
          </cell>
          <cell r="E721">
            <v>7</v>
          </cell>
          <cell r="F721">
            <v>1</v>
          </cell>
          <cell r="G721">
            <v>1</v>
          </cell>
          <cell r="J721" t="str">
            <v>Associate</v>
          </cell>
          <cell r="K721" t="str">
            <v>FAS</v>
          </cell>
          <cell r="L721" t="str">
            <v>PE (Production Engineering Department)</v>
          </cell>
          <cell r="M721" t="str">
            <v>AME</v>
          </cell>
          <cell r="N721" t="str">
            <v>PE-Final ( AME )</v>
          </cell>
          <cell r="O721" t="str">
            <v>N/A</v>
          </cell>
          <cell r="P721" t="str">
            <v>A</v>
          </cell>
          <cell r="Q721" t="str">
            <v>STO. TOMAS MALAPIT</v>
          </cell>
          <cell r="R721" t="str">
            <v>DS</v>
          </cell>
          <cell r="S721" t="str">
            <v>8:00 - 5:00</v>
          </cell>
          <cell r="T721" t="str">
            <v>Permanent</v>
          </cell>
        </row>
        <row r="722">
          <cell r="A722" t="str">
            <v>15-02776</v>
          </cell>
          <cell r="B722" t="str">
            <v>Beatriz, Belinda A.</v>
          </cell>
          <cell r="C722" t="str">
            <v>F</v>
          </cell>
          <cell r="D722">
            <v>2015</v>
          </cell>
          <cell r="E722">
            <v>2</v>
          </cell>
          <cell r="F722">
            <v>16</v>
          </cell>
          <cell r="G722">
            <v>1</v>
          </cell>
          <cell r="J722" t="str">
            <v>Staff</v>
          </cell>
          <cell r="K722" t="str">
            <v>FAS</v>
          </cell>
          <cell r="L722" t="str">
            <v>PROD (Production Department)</v>
          </cell>
          <cell r="M722" t="str">
            <v>Section 6</v>
          </cell>
          <cell r="N722" t="str">
            <v>PPET Final</v>
          </cell>
          <cell r="O722" t="str">
            <v>N/A</v>
          </cell>
          <cell r="P722" t="str">
            <v>B</v>
          </cell>
          <cell r="Q722" t="str">
            <v>SAN LUCAS</v>
          </cell>
          <cell r="R722" t="str">
            <v>NS</v>
          </cell>
          <cell r="S722" t="str">
            <v>8:00 - 5:00</v>
          </cell>
          <cell r="T722" t="str">
            <v>Permanent</v>
          </cell>
        </row>
        <row r="723">
          <cell r="A723" t="str">
            <v>14-01768</v>
          </cell>
          <cell r="B723" t="str">
            <v>Fajela, Rosela C.</v>
          </cell>
          <cell r="C723" t="str">
            <v>F</v>
          </cell>
          <cell r="D723">
            <v>2014</v>
          </cell>
          <cell r="E723">
            <v>3</v>
          </cell>
          <cell r="F723">
            <v>1</v>
          </cell>
          <cell r="G723">
            <v>1</v>
          </cell>
          <cell r="J723" t="str">
            <v>Junior Staff</v>
          </cell>
          <cell r="K723" t="str">
            <v>FAS</v>
          </cell>
          <cell r="L723" t="str">
            <v>PROD (Production Department)</v>
          </cell>
          <cell r="M723" t="str">
            <v>Section 1</v>
          </cell>
          <cell r="N723" t="str">
            <v>Suzuki Final</v>
          </cell>
          <cell r="O723" t="str">
            <v>N/A</v>
          </cell>
          <cell r="P723" t="str">
            <v>A</v>
          </cell>
          <cell r="Q723" t="str">
            <v>STO. TOMAS MALAYO</v>
          </cell>
          <cell r="R723" t="str">
            <v>DS</v>
          </cell>
          <cell r="S723" t="str">
            <v>8:00 - 5:00</v>
          </cell>
          <cell r="T723" t="str">
            <v>Permanent</v>
          </cell>
        </row>
        <row r="724">
          <cell r="A724" t="str">
            <v>14-01769</v>
          </cell>
          <cell r="B724" t="str">
            <v>Morales, Jo ann S.</v>
          </cell>
          <cell r="C724" t="str">
            <v>F</v>
          </cell>
          <cell r="D724">
            <v>2014</v>
          </cell>
          <cell r="E724">
            <v>3</v>
          </cell>
          <cell r="F724">
            <v>1</v>
          </cell>
          <cell r="G724">
            <v>1</v>
          </cell>
          <cell r="J724" t="str">
            <v>Associate</v>
          </cell>
          <cell r="K724" t="str">
            <v>FAS</v>
          </cell>
          <cell r="L724" t="str">
            <v>PROD (Production Department)</v>
          </cell>
          <cell r="M724" t="str">
            <v>Section 2</v>
          </cell>
          <cell r="N724" t="str">
            <v>Mazda J12 Initial</v>
          </cell>
          <cell r="O724" t="str">
            <v>N/A</v>
          </cell>
          <cell r="P724" t="str">
            <v>A</v>
          </cell>
          <cell r="Q724" t="str">
            <v>LIPA MALAPIT</v>
          </cell>
          <cell r="R724" t="str">
            <v>ADS</v>
          </cell>
          <cell r="S724" t="str">
            <v>8:00 - 5:00</v>
          </cell>
          <cell r="T724" t="str">
            <v>Permanent</v>
          </cell>
        </row>
        <row r="725">
          <cell r="A725" t="str">
            <v>14-01770</v>
          </cell>
          <cell r="B725" t="str">
            <v>Flores, Jonalyn M.</v>
          </cell>
          <cell r="C725" t="str">
            <v>F</v>
          </cell>
          <cell r="D725">
            <v>2014</v>
          </cell>
          <cell r="E725">
            <v>3</v>
          </cell>
          <cell r="F725">
            <v>1</v>
          </cell>
          <cell r="G725">
            <v>1</v>
          </cell>
          <cell r="J725" t="str">
            <v>Junior Staff</v>
          </cell>
          <cell r="K725" t="str">
            <v>FAS</v>
          </cell>
          <cell r="L725" t="str">
            <v>PROD (Production Department)</v>
          </cell>
          <cell r="M725" t="str">
            <v>Section 2</v>
          </cell>
          <cell r="N725" t="str">
            <v>Mazda Merge Final</v>
          </cell>
          <cell r="O725" t="str">
            <v>N/A</v>
          </cell>
          <cell r="P725" t="str">
            <v>A</v>
          </cell>
          <cell r="Q725" t="str">
            <v>ROSARIO</v>
          </cell>
          <cell r="R725" t="str">
            <v>DS</v>
          </cell>
          <cell r="S725" t="str">
            <v>8:00 - 5:00</v>
          </cell>
          <cell r="T725" t="str">
            <v>Permanent</v>
          </cell>
        </row>
        <row r="726">
          <cell r="A726" t="str">
            <v>14-01772</v>
          </cell>
          <cell r="B726" t="str">
            <v>Fortus, Sarah Jane O.</v>
          </cell>
          <cell r="C726" t="str">
            <v>F</v>
          </cell>
          <cell r="D726">
            <v>2014</v>
          </cell>
          <cell r="E726">
            <v>3</v>
          </cell>
          <cell r="F726">
            <v>1</v>
          </cell>
          <cell r="G726">
            <v>1</v>
          </cell>
          <cell r="J726" t="str">
            <v>Junior Staff</v>
          </cell>
          <cell r="K726" t="str">
            <v>FAS</v>
          </cell>
          <cell r="L726" t="str">
            <v>PROD (Production Department)</v>
          </cell>
          <cell r="M726" t="str">
            <v>Section 1</v>
          </cell>
          <cell r="N726" t="str">
            <v>Suzuki Final</v>
          </cell>
          <cell r="O726" t="str">
            <v>N/A</v>
          </cell>
          <cell r="P726" t="str">
            <v>A</v>
          </cell>
          <cell r="Q726" t="str">
            <v>ROSARIO</v>
          </cell>
          <cell r="R726" t="str">
            <v>DS</v>
          </cell>
          <cell r="S726" t="str">
            <v>8:00 - 5:00</v>
          </cell>
          <cell r="T726" t="str">
            <v>Permanent</v>
          </cell>
        </row>
        <row r="727">
          <cell r="A727" t="str">
            <v>14-01773</v>
          </cell>
          <cell r="B727" t="str">
            <v>Gamil, Lhaiza</v>
          </cell>
          <cell r="C727" t="str">
            <v>F</v>
          </cell>
          <cell r="D727">
            <v>2014</v>
          </cell>
          <cell r="E727">
            <v>3</v>
          </cell>
          <cell r="F727">
            <v>1</v>
          </cell>
          <cell r="G727">
            <v>1</v>
          </cell>
          <cell r="J727" t="str">
            <v>Staff</v>
          </cell>
          <cell r="K727" t="str">
            <v>FAS</v>
          </cell>
          <cell r="L727" t="str">
            <v>PDC (Production Design Center)</v>
          </cell>
          <cell r="M727" t="str">
            <v>Production Design Center</v>
          </cell>
          <cell r="N727" t="str">
            <v>Production Design Center</v>
          </cell>
          <cell r="O727" t="str">
            <v>N/A</v>
          </cell>
          <cell r="P727" t="str">
            <v>B</v>
          </cell>
          <cell r="Q727" t="str">
            <v>BATANGAS</v>
          </cell>
          <cell r="R727" t="str">
            <v>NS</v>
          </cell>
          <cell r="S727" t="str">
            <v>8:00 - 5:00</v>
          </cell>
          <cell r="T727" t="str">
            <v>Permanent</v>
          </cell>
        </row>
        <row r="728">
          <cell r="A728" t="str">
            <v>14-01774</v>
          </cell>
          <cell r="B728" t="str">
            <v>Gregory, Camille S.</v>
          </cell>
          <cell r="C728" t="str">
            <v>F</v>
          </cell>
          <cell r="D728">
            <v>2014</v>
          </cell>
          <cell r="E728">
            <v>3</v>
          </cell>
          <cell r="F728">
            <v>1</v>
          </cell>
          <cell r="G728">
            <v>1</v>
          </cell>
          <cell r="J728" t="str">
            <v>Associate</v>
          </cell>
          <cell r="K728" t="str">
            <v>FAS</v>
          </cell>
          <cell r="L728" t="str">
            <v>PROD (Production Department)</v>
          </cell>
          <cell r="M728" t="str">
            <v>Section 2</v>
          </cell>
          <cell r="N728" t="str">
            <v>Mazda Merge Final</v>
          </cell>
          <cell r="O728" t="str">
            <v>N/A</v>
          </cell>
          <cell r="P728" t="str">
            <v>A</v>
          </cell>
          <cell r="Q728" t="str">
            <v>STO. TOMAS MALAYO</v>
          </cell>
          <cell r="R728" t="str">
            <v>DS</v>
          </cell>
          <cell r="S728" t="str">
            <v>8:00 - 5:00</v>
          </cell>
          <cell r="T728" t="str">
            <v>Permanent</v>
          </cell>
        </row>
        <row r="729">
          <cell r="A729" t="str">
            <v>14-01776</v>
          </cell>
          <cell r="B729" t="str">
            <v>Gubaton, Cynette</v>
          </cell>
          <cell r="C729" t="str">
            <v>F</v>
          </cell>
          <cell r="D729">
            <v>2014</v>
          </cell>
          <cell r="E729">
            <v>3</v>
          </cell>
          <cell r="F729">
            <v>1</v>
          </cell>
          <cell r="G729">
            <v>1</v>
          </cell>
          <cell r="J729" t="str">
            <v>Associate</v>
          </cell>
          <cell r="K729" t="str">
            <v>FAS</v>
          </cell>
          <cell r="L729" t="str">
            <v>PROD (Production Department)</v>
          </cell>
          <cell r="M729" t="str">
            <v>Section 2</v>
          </cell>
          <cell r="N729" t="str">
            <v>Mazda Merge Final</v>
          </cell>
          <cell r="O729" t="str">
            <v>N/A</v>
          </cell>
          <cell r="P729" t="str">
            <v>A</v>
          </cell>
          <cell r="Q729" t="str">
            <v>PADRE GARCIA</v>
          </cell>
          <cell r="R729" t="str">
            <v>NS</v>
          </cell>
          <cell r="S729" t="str">
            <v>8:00 - 5:00</v>
          </cell>
          <cell r="T729" t="str">
            <v>Permanent</v>
          </cell>
        </row>
        <row r="730">
          <cell r="A730" t="str">
            <v>15-02777</v>
          </cell>
          <cell r="B730" t="str">
            <v>Burgos, Sonia B.</v>
          </cell>
          <cell r="C730" t="str">
            <v>F</v>
          </cell>
          <cell r="D730">
            <v>2015</v>
          </cell>
          <cell r="E730">
            <v>2</v>
          </cell>
          <cell r="F730">
            <v>16</v>
          </cell>
          <cell r="G730">
            <v>1</v>
          </cell>
          <cell r="J730" t="str">
            <v>Staff</v>
          </cell>
          <cell r="K730" t="str">
            <v>FAS</v>
          </cell>
          <cell r="L730" t="str">
            <v>PROD (Production Department)</v>
          </cell>
          <cell r="M730" t="str">
            <v>Section 6</v>
          </cell>
          <cell r="N730" t="str">
            <v>PPET Final</v>
          </cell>
          <cell r="O730" t="str">
            <v>N/A</v>
          </cell>
          <cell r="P730" t="str">
            <v>B</v>
          </cell>
          <cell r="Q730" t="str">
            <v>LIPA MALAPIT</v>
          </cell>
          <cell r="R730" t="str">
            <v>DS</v>
          </cell>
          <cell r="S730" t="str">
            <v>8:00 - 5:00</v>
          </cell>
          <cell r="T730" t="str">
            <v>Permanent</v>
          </cell>
        </row>
        <row r="731">
          <cell r="A731" t="str">
            <v>14-01780</v>
          </cell>
          <cell r="B731" t="str">
            <v>Hernandez, Judilyn E.</v>
          </cell>
          <cell r="C731" t="str">
            <v>F</v>
          </cell>
          <cell r="D731">
            <v>2014</v>
          </cell>
          <cell r="E731">
            <v>3</v>
          </cell>
          <cell r="F731">
            <v>1</v>
          </cell>
          <cell r="G731">
            <v>1</v>
          </cell>
          <cell r="J731" t="str">
            <v>Supervisor</v>
          </cell>
          <cell r="K731" t="str">
            <v>FAS</v>
          </cell>
          <cell r="L731" t="str">
            <v>QA (Quality Assurance Department)</v>
          </cell>
          <cell r="M731" t="str">
            <v>Quality Management</v>
          </cell>
          <cell r="N731" t="str">
            <v>QM- SMG</v>
          </cell>
          <cell r="O731" t="str">
            <v>N/A</v>
          </cell>
          <cell r="P731" t="str">
            <v>B</v>
          </cell>
          <cell r="Q731" t="str">
            <v>LIPA MALAPIT</v>
          </cell>
          <cell r="R731" t="str">
            <v>DS</v>
          </cell>
          <cell r="S731" t="str">
            <v>8:00 - 5:00</v>
          </cell>
          <cell r="T731" t="str">
            <v>Permanent</v>
          </cell>
        </row>
        <row r="732">
          <cell r="A732" t="str">
            <v>14-01781</v>
          </cell>
          <cell r="B732" t="str">
            <v>Tolero, Myra H.</v>
          </cell>
          <cell r="C732" t="str">
            <v>F</v>
          </cell>
          <cell r="D732">
            <v>2014</v>
          </cell>
          <cell r="E732">
            <v>3</v>
          </cell>
          <cell r="F732">
            <v>1</v>
          </cell>
          <cell r="G732">
            <v>1</v>
          </cell>
          <cell r="J732" t="str">
            <v>Associate</v>
          </cell>
          <cell r="K732" t="str">
            <v>FAS</v>
          </cell>
          <cell r="L732" t="str">
            <v>PROD (Production Department)</v>
          </cell>
          <cell r="M732" t="str">
            <v>Section 2</v>
          </cell>
          <cell r="N732" t="str">
            <v>Mazda Merge Initial</v>
          </cell>
          <cell r="O732" t="str">
            <v>N/A</v>
          </cell>
          <cell r="P732" t="str">
            <v>A</v>
          </cell>
          <cell r="Q732" t="str">
            <v>ROSARIO</v>
          </cell>
          <cell r="R732" t="str">
            <v>NS</v>
          </cell>
          <cell r="S732" t="str">
            <v>8:00 - 5:00</v>
          </cell>
          <cell r="T732" t="str">
            <v>Permanent</v>
          </cell>
        </row>
        <row r="733">
          <cell r="A733" t="str">
            <v>14-01787</v>
          </cell>
          <cell r="B733" t="str">
            <v>Lopez, Michelle M.</v>
          </cell>
          <cell r="C733" t="str">
            <v>F</v>
          </cell>
          <cell r="D733">
            <v>2014</v>
          </cell>
          <cell r="E733">
            <v>3</v>
          </cell>
          <cell r="F733">
            <v>1</v>
          </cell>
          <cell r="G733">
            <v>1</v>
          </cell>
          <cell r="J733" t="str">
            <v>Associate</v>
          </cell>
          <cell r="K733" t="str">
            <v>FAS</v>
          </cell>
          <cell r="L733" t="str">
            <v>PROD (Production Department)</v>
          </cell>
          <cell r="M733" t="str">
            <v>Section 2</v>
          </cell>
          <cell r="N733" t="str">
            <v>Mazda Merge Final</v>
          </cell>
          <cell r="O733" t="str">
            <v>N/A</v>
          </cell>
          <cell r="P733" t="str">
            <v>A</v>
          </cell>
          <cell r="Q733" t="str">
            <v>LIPA MALAPIT</v>
          </cell>
          <cell r="R733" t="str">
            <v>NS</v>
          </cell>
          <cell r="S733" t="str">
            <v>8:00 - 5:00</v>
          </cell>
          <cell r="T733" t="str">
            <v>Permanent</v>
          </cell>
        </row>
        <row r="734">
          <cell r="A734" t="str">
            <v>14-01800</v>
          </cell>
          <cell r="B734" t="str">
            <v>Maligaya, Lanie V.</v>
          </cell>
          <cell r="C734" t="str">
            <v>F</v>
          </cell>
          <cell r="D734">
            <v>2014</v>
          </cell>
          <cell r="E734">
            <v>3</v>
          </cell>
          <cell r="F734">
            <v>1</v>
          </cell>
          <cell r="G734">
            <v>1</v>
          </cell>
          <cell r="J734" t="str">
            <v>Associate</v>
          </cell>
          <cell r="K734" t="str">
            <v>FAS</v>
          </cell>
          <cell r="L734" t="str">
            <v>PROD (Production Department)</v>
          </cell>
          <cell r="M734" t="str">
            <v>Section 1</v>
          </cell>
          <cell r="N734" t="str">
            <v>Suzuki Final</v>
          </cell>
          <cell r="O734" t="str">
            <v>N/A</v>
          </cell>
          <cell r="P734" t="str">
            <v>A</v>
          </cell>
          <cell r="Q734" t="str">
            <v>LIPA MALAPIT</v>
          </cell>
          <cell r="R734" t="str">
            <v>NS</v>
          </cell>
          <cell r="S734" t="str">
            <v>8:00 - 5:00</v>
          </cell>
          <cell r="T734" t="str">
            <v>Permanent</v>
          </cell>
        </row>
        <row r="735">
          <cell r="A735" t="str">
            <v>14-01805</v>
          </cell>
          <cell r="B735" t="str">
            <v>Medrano, Marigrace D.</v>
          </cell>
          <cell r="C735" t="str">
            <v>F</v>
          </cell>
          <cell r="D735">
            <v>2014</v>
          </cell>
          <cell r="E735">
            <v>3</v>
          </cell>
          <cell r="F735">
            <v>1</v>
          </cell>
          <cell r="G735">
            <v>1</v>
          </cell>
          <cell r="J735" t="str">
            <v>Junior Staff</v>
          </cell>
          <cell r="K735" t="str">
            <v>FAS</v>
          </cell>
          <cell r="L735" t="str">
            <v>QA (Quality Assurance Department)</v>
          </cell>
          <cell r="M735" t="str">
            <v>Quality Assurance</v>
          </cell>
          <cell r="N735" t="str">
            <v>QA-Initial (Mass Pro)</v>
          </cell>
          <cell r="O735" t="str">
            <v>N/A</v>
          </cell>
          <cell r="P735" t="str">
            <v>B</v>
          </cell>
          <cell r="Q735" t="str">
            <v>IBAAN</v>
          </cell>
          <cell r="R735" t="str">
            <v>NS</v>
          </cell>
          <cell r="S735" t="str">
            <v>8:00 - 5:00</v>
          </cell>
          <cell r="T735" t="str">
            <v>Permanent</v>
          </cell>
        </row>
        <row r="736">
          <cell r="A736" t="str">
            <v>15-02850</v>
          </cell>
          <cell r="B736" t="str">
            <v>Carreon, Reynabelle S.</v>
          </cell>
          <cell r="C736" t="str">
            <v>F</v>
          </cell>
          <cell r="D736">
            <v>2015</v>
          </cell>
          <cell r="E736">
            <v>3</v>
          </cell>
          <cell r="F736">
            <v>16</v>
          </cell>
          <cell r="G736">
            <v>1</v>
          </cell>
          <cell r="J736" t="str">
            <v>Associate</v>
          </cell>
          <cell r="K736" t="str">
            <v>FAS</v>
          </cell>
          <cell r="L736" t="str">
            <v>PROD (Production Department)</v>
          </cell>
          <cell r="M736" t="str">
            <v>Section 6</v>
          </cell>
          <cell r="N736" t="str">
            <v>PPET Final</v>
          </cell>
          <cell r="O736" t="str">
            <v>N/A</v>
          </cell>
          <cell r="P736" t="str">
            <v>B</v>
          </cell>
          <cell r="Q736" t="str">
            <v>PADRE GARCIA</v>
          </cell>
          <cell r="R736" t="str">
            <v>DS</v>
          </cell>
          <cell r="S736" t="str">
            <v>8:00 - 5:00</v>
          </cell>
          <cell r="T736" t="str">
            <v>Permanent</v>
          </cell>
        </row>
        <row r="737">
          <cell r="A737" t="str">
            <v>14-01810</v>
          </cell>
          <cell r="B737" t="str">
            <v>Morales, Jenny T.</v>
          </cell>
          <cell r="C737" t="str">
            <v>F</v>
          </cell>
          <cell r="D737">
            <v>2014</v>
          </cell>
          <cell r="E737">
            <v>3</v>
          </cell>
          <cell r="F737">
            <v>1</v>
          </cell>
          <cell r="G737">
            <v>1</v>
          </cell>
          <cell r="J737" t="str">
            <v>Junior Staff</v>
          </cell>
          <cell r="K737" t="str">
            <v>FAS</v>
          </cell>
          <cell r="L737" t="str">
            <v>PROD (Production Department)</v>
          </cell>
          <cell r="M737" t="str">
            <v>Section 3</v>
          </cell>
          <cell r="N737" t="str">
            <v>Daihatsu Final</v>
          </cell>
          <cell r="O737" t="str">
            <v>N/A</v>
          </cell>
          <cell r="P737" t="str">
            <v>A</v>
          </cell>
          <cell r="Q737" t="str">
            <v>PADRE GARCIA</v>
          </cell>
          <cell r="R737" t="str">
            <v>NS</v>
          </cell>
          <cell r="S737" t="str">
            <v>8:00 - 5:00</v>
          </cell>
          <cell r="T737" t="str">
            <v>Permanent</v>
          </cell>
        </row>
        <row r="738">
          <cell r="A738" t="str">
            <v>14-01811</v>
          </cell>
          <cell r="B738" t="str">
            <v>Nartatez, Joan R.</v>
          </cell>
          <cell r="C738" t="str">
            <v>F</v>
          </cell>
          <cell r="D738">
            <v>2014</v>
          </cell>
          <cell r="E738">
            <v>3</v>
          </cell>
          <cell r="F738">
            <v>1</v>
          </cell>
          <cell r="G738">
            <v>1</v>
          </cell>
          <cell r="J738" t="str">
            <v>Associate</v>
          </cell>
          <cell r="K738" t="str">
            <v>FAS</v>
          </cell>
          <cell r="L738" t="str">
            <v>PROD (Production Department)</v>
          </cell>
          <cell r="M738" t="str">
            <v>Section 2</v>
          </cell>
          <cell r="N738" t="str">
            <v>Mazda Merge Final</v>
          </cell>
          <cell r="O738" t="str">
            <v>N/A</v>
          </cell>
          <cell r="P738" t="str">
            <v>A</v>
          </cell>
          <cell r="Q738" t="str">
            <v>SAN PABLO VIA LIPA</v>
          </cell>
          <cell r="R738" t="str">
            <v>DS</v>
          </cell>
          <cell r="S738" t="str">
            <v>8:00 - 5:00</v>
          </cell>
          <cell r="T738" t="str">
            <v>Permanent</v>
          </cell>
        </row>
        <row r="739">
          <cell r="A739" t="str">
            <v>14-01812</v>
          </cell>
          <cell r="B739" t="str">
            <v>Obispo, Venus P.</v>
          </cell>
          <cell r="C739" t="str">
            <v>F</v>
          </cell>
          <cell r="D739">
            <v>2014</v>
          </cell>
          <cell r="E739">
            <v>3</v>
          </cell>
          <cell r="F739">
            <v>1</v>
          </cell>
          <cell r="G739">
            <v>1</v>
          </cell>
          <cell r="J739" t="str">
            <v>Staff</v>
          </cell>
          <cell r="K739" t="str">
            <v>FAS</v>
          </cell>
          <cell r="L739" t="str">
            <v>QA (Quality Assurance Department)</v>
          </cell>
          <cell r="M739" t="str">
            <v>Quality Assurance</v>
          </cell>
          <cell r="N739" t="str">
            <v>QA-Initial (Mass Pro)</v>
          </cell>
          <cell r="O739" t="str">
            <v>N/A</v>
          </cell>
          <cell r="P739" t="str">
            <v>B</v>
          </cell>
          <cell r="Q739" t="str">
            <v>LIPA MALAYO</v>
          </cell>
          <cell r="R739" t="str">
            <v>NS</v>
          </cell>
          <cell r="S739" t="str">
            <v>8:00 - 5:00</v>
          </cell>
          <cell r="T739" t="str">
            <v>Permanent</v>
          </cell>
        </row>
        <row r="740">
          <cell r="A740" t="str">
            <v>14-01813</v>
          </cell>
          <cell r="B740" t="str">
            <v>Olaño, Editha A.</v>
          </cell>
          <cell r="C740" t="str">
            <v>F</v>
          </cell>
          <cell r="D740">
            <v>2014</v>
          </cell>
          <cell r="E740">
            <v>3</v>
          </cell>
          <cell r="F740">
            <v>1</v>
          </cell>
          <cell r="G740">
            <v>1</v>
          </cell>
          <cell r="J740" t="str">
            <v>Junior Staff</v>
          </cell>
          <cell r="K740" t="str">
            <v>FAS</v>
          </cell>
          <cell r="L740" t="str">
            <v>PROD (Production Department)</v>
          </cell>
          <cell r="M740" t="str">
            <v>Section 4</v>
          </cell>
          <cell r="N740" t="str">
            <v>Subaru Final</v>
          </cell>
          <cell r="O740" t="str">
            <v>N/A</v>
          </cell>
          <cell r="P740" t="str">
            <v>B</v>
          </cell>
          <cell r="Q740" t="str">
            <v>LIPA MALAYO</v>
          </cell>
          <cell r="R740" t="str">
            <v>NS</v>
          </cell>
          <cell r="S740" t="str">
            <v>8:00 - 5:00</v>
          </cell>
          <cell r="T740" t="str">
            <v>Permanent</v>
          </cell>
        </row>
        <row r="741">
          <cell r="A741" t="str">
            <v>14-01816</v>
          </cell>
          <cell r="B741" t="str">
            <v>Pasigan, Sheena Anne R.</v>
          </cell>
          <cell r="C741" t="str">
            <v>F</v>
          </cell>
          <cell r="D741">
            <v>2014</v>
          </cell>
          <cell r="E741">
            <v>3</v>
          </cell>
          <cell r="F741">
            <v>1</v>
          </cell>
          <cell r="G741">
            <v>1</v>
          </cell>
          <cell r="J741" t="str">
            <v>Staff</v>
          </cell>
          <cell r="K741" t="str">
            <v>FAS</v>
          </cell>
          <cell r="L741" t="str">
            <v>QA (Quality Assurance Department)</v>
          </cell>
          <cell r="M741" t="str">
            <v>Quality Assurance</v>
          </cell>
          <cell r="N741" t="str">
            <v>QA-Final (Mass Pro)</v>
          </cell>
          <cell r="O741" t="str">
            <v>N/A</v>
          </cell>
          <cell r="P741" t="str">
            <v>A</v>
          </cell>
          <cell r="Q741" t="str">
            <v>LIPA MALAPIT</v>
          </cell>
          <cell r="R741" t="str">
            <v>DS</v>
          </cell>
          <cell r="S741" t="str">
            <v>8:00 - 5:00</v>
          </cell>
          <cell r="T741" t="str">
            <v>Permanent</v>
          </cell>
        </row>
        <row r="742">
          <cell r="A742" t="str">
            <v>18-03794</v>
          </cell>
          <cell r="B742" t="str">
            <v>Dimzon, John Ryan M.</v>
          </cell>
          <cell r="C742" t="str">
            <v>M</v>
          </cell>
          <cell r="D742">
            <v>2018</v>
          </cell>
          <cell r="E742">
            <v>10</v>
          </cell>
          <cell r="F742">
            <v>1</v>
          </cell>
          <cell r="G742">
            <v>1</v>
          </cell>
          <cell r="J742" t="str">
            <v>Associate</v>
          </cell>
          <cell r="K742" t="str">
            <v>FAS</v>
          </cell>
          <cell r="L742" t="str">
            <v>PE (Production Engineering Department)</v>
          </cell>
          <cell r="M742" t="str">
            <v>AME</v>
          </cell>
          <cell r="N742" t="str">
            <v>PE-Final ( AME )</v>
          </cell>
          <cell r="O742" t="str">
            <v>N/A</v>
          </cell>
          <cell r="P742" t="str">
            <v>A</v>
          </cell>
          <cell r="Q742" t="str">
            <v>LIPA MALAYO</v>
          </cell>
          <cell r="R742" t="str">
            <v>ADS</v>
          </cell>
          <cell r="S742" t="str">
            <v>8:00 - 5:00</v>
          </cell>
          <cell r="T742" t="str">
            <v>Permanent</v>
          </cell>
        </row>
        <row r="743">
          <cell r="A743" t="str">
            <v>14-01823</v>
          </cell>
          <cell r="B743" t="str">
            <v>Quejada, Eloisa L.</v>
          </cell>
          <cell r="C743" t="str">
            <v>F</v>
          </cell>
          <cell r="D743">
            <v>2014</v>
          </cell>
          <cell r="E743">
            <v>3</v>
          </cell>
          <cell r="F743">
            <v>1</v>
          </cell>
          <cell r="G743">
            <v>1</v>
          </cell>
          <cell r="J743" t="str">
            <v>Junior Staff</v>
          </cell>
          <cell r="K743" t="str">
            <v>FAS</v>
          </cell>
          <cell r="L743" t="str">
            <v>PROD (Production Department)</v>
          </cell>
          <cell r="M743" t="str">
            <v>Section 2</v>
          </cell>
          <cell r="N743" t="str">
            <v>Mazda Merge Final</v>
          </cell>
          <cell r="O743" t="str">
            <v>N/A</v>
          </cell>
          <cell r="P743" t="str">
            <v>A</v>
          </cell>
          <cell r="Q743" t="str">
            <v>LIPA MALAPIT</v>
          </cell>
          <cell r="R743" t="str">
            <v>NS</v>
          </cell>
          <cell r="S743" t="str">
            <v>8:00 - 5:00</v>
          </cell>
          <cell r="T743" t="str">
            <v>Permanent</v>
          </cell>
        </row>
        <row r="744">
          <cell r="A744" t="str">
            <v>14-01825</v>
          </cell>
          <cell r="B744" t="str">
            <v>Rabano, Angela B.</v>
          </cell>
          <cell r="C744" t="str">
            <v>F</v>
          </cell>
          <cell r="D744">
            <v>2014</v>
          </cell>
          <cell r="E744">
            <v>3</v>
          </cell>
          <cell r="F744">
            <v>1</v>
          </cell>
          <cell r="G744">
            <v>1</v>
          </cell>
          <cell r="J744" t="str">
            <v>Junior Staff</v>
          </cell>
          <cell r="K744" t="str">
            <v>FAS</v>
          </cell>
          <cell r="L744" t="str">
            <v>QA (Quality Assurance Department)</v>
          </cell>
          <cell r="M744" t="str">
            <v>Quality Assurance</v>
          </cell>
          <cell r="N744" t="str">
            <v>QA-Final (Mass Pro)</v>
          </cell>
          <cell r="O744" t="str">
            <v>N/A</v>
          </cell>
          <cell r="P744" t="str">
            <v>A</v>
          </cell>
          <cell r="Q744" t="str">
            <v>STA. TERESITA</v>
          </cell>
          <cell r="R744" t="str">
            <v>NS</v>
          </cell>
          <cell r="S744" t="str">
            <v>8:00 - 5:00</v>
          </cell>
          <cell r="T744" t="str">
            <v>Permanent</v>
          </cell>
        </row>
        <row r="745">
          <cell r="A745" t="str">
            <v>14-01829</v>
          </cell>
          <cell r="B745" t="str">
            <v>Real, Giezel A.</v>
          </cell>
          <cell r="C745" t="str">
            <v>F</v>
          </cell>
          <cell r="D745">
            <v>2014</v>
          </cell>
          <cell r="E745">
            <v>3</v>
          </cell>
          <cell r="F745">
            <v>1</v>
          </cell>
          <cell r="G745">
            <v>1</v>
          </cell>
          <cell r="J745" t="str">
            <v>Junior Staff</v>
          </cell>
          <cell r="K745" t="str">
            <v>FAS</v>
          </cell>
          <cell r="L745" t="str">
            <v>QA (Quality Assurance Department)</v>
          </cell>
          <cell r="M745" t="str">
            <v>Quality Assurance</v>
          </cell>
          <cell r="N745" t="str">
            <v>QA-Initial (Mass Pro)</v>
          </cell>
          <cell r="O745" t="str">
            <v>N/A</v>
          </cell>
          <cell r="P745" t="str">
            <v>B</v>
          </cell>
          <cell r="Q745" t="str">
            <v>IBAAN</v>
          </cell>
          <cell r="R745" t="str">
            <v>NS</v>
          </cell>
          <cell r="S745" t="str">
            <v>8:00 - 5:00</v>
          </cell>
          <cell r="T745" t="str">
            <v>Permanent</v>
          </cell>
        </row>
        <row r="746">
          <cell r="A746" t="str">
            <v>14-01834</v>
          </cell>
          <cell r="B746" t="str">
            <v>Mia, Jennybel R.</v>
          </cell>
          <cell r="C746" t="str">
            <v>F</v>
          </cell>
          <cell r="D746">
            <v>2014</v>
          </cell>
          <cell r="E746">
            <v>3</v>
          </cell>
          <cell r="F746">
            <v>1</v>
          </cell>
          <cell r="G746">
            <v>1</v>
          </cell>
          <cell r="J746" t="str">
            <v>Junior Staff</v>
          </cell>
          <cell r="K746" t="str">
            <v>FAS</v>
          </cell>
          <cell r="L746" t="str">
            <v>PROD (Production Department)</v>
          </cell>
          <cell r="M746" t="str">
            <v>Section 2</v>
          </cell>
          <cell r="N746" t="str">
            <v>Mazda Merge Initial</v>
          </cell>
          <cell r="O746" t="str">
            <v>N/A</v>
          </cell>
          <cell r="P746" t="str">
            <v>A</v>
          </cell>
          <cell r="Q746" t="str">
            <v>ROSARIO</v>
          </cell>
          <cell r="R746" t="str">
            <v>DS</v>
          </cell>
          <cell r="S746" t="str">
            <v>8:00 - 5:00</v>
          </cell>
          <cell r="T746" t="str">
            <v>Permanent</v>
          </cell>
        </row>
        <row r="747">
          <cell r="A747" t="str">
            <v>14-01837</v>
          </cell>
          <cell r="B747" t="str">
            <v>Sangil, Mary Ann M.</v>
          </cell>
          <cell r="C747" t="str">
            <v>F</v>
          </cell>
          <cell r="D747">
            <v>2014</v>
          </cell>
          <cell r="E747">
            <v>3</v>
          </cell>
          <cell r="F747">
            <v>1</v>
          </cell>
          <cell r="G747">
            <v>1</v>
          </cell>
          <cell r="J747" t="str">
            <v>Junior Staff</v>
          </cell>
          <cell r="K747" t="str">
            <v>FAS</v>
          </cell>
          <cell r="L747" t="str">
            <v>QA (Quality Assurance Department)</v>
          </cell>
          <cell r="M747" t="str">
            <v>Quality Control</v>
          </cell>
          <cell r="N747" t="str">
            <v>QC Dock Audit</v>
          </cell>
          <cell r="O747" t="str">
            <v>N/A</v>
          </cell>
          <cell r="P747" t="str">
            <v>A</v>
          </cell>
          <cell r="Q747" t="str">
            <v>LIPA MALAPIT</v>
          </cell>
          <cell r="R747" t="str">
            <v>DS</v>
          </cell>
          <cell r="S747" t="str">
            <v>8:00 - 5:00</v>
          </cell>
          <cell r="T747" t="str">
            <v>Permanent</v>
          </cell>
        </row>
        <row r="748">
          <cell r="A748" t="str">
            <v>14-01839</v>
          </cell>
          <cell r="B748" t="str">
            <v>Sarabia, Jayca A.</v>
          </cell>
          <cell r="C748" t="str">
            <v>F</v>
          </cell>
          <cell r="D748">
            <v>2014</v>
          </cell>
          <cell r="E748">
            <v>3</v>
          </cell>
          <cell r="F748">
            <v>1</v>
          </cell>
          <cell r="G748">
            <v>1</v>
          </cell>
          <cell r="J748" t="str">
            <v>Junior Staff</v>
          </cell>
          <cell r="K748" t="str">
            <v>FAS</v>
          </cell>
          <cell r="L748" t="str">
            <v>PROD (Production Department)</v>
          </cell>
          <cell r="M748" t="str">
            <v>Section 1</v>
          </cell>
          <cell r="N748" t="str">
            <v>Suzuki Final</v>
          </cell>
          <cell r="O748" t="str">
            <v>N/A</v>
          </cell>
          <cell r="P748" t="str">
            <v>A</v>
          </cell>
          <cell r="Q748" t="str">
            <v>BATANGAS</v>
          </cell>
          <cell r="R748" t="str">
            <v>DS</v>
          </cell>
          <cell r="S748" t="str">
            <v>8:00 - 5:00</v>
          </cell>
          <cell r="T748" t="str">
            <v>Permanent</v>
          </cell>
        </row>
        <row r="749">
          <cell r="A749" t="str">
            <v>14-01840</v>
          </cell>
          <cell r="B749" t="str">
            <v>Sarmiento, Aljhon G.</v>
          </cell>
          <cell r="C749" t="str">
            <v>M</v>
          </cell>
          <cell r="D749">
            <v>2014</v>
          </cell>
          <cell r="E749">
            <v>3</v>
          </cell>
          <cell r="F749">
            <v>1</v>
          </cell>
          <cell r="G749">
            <v>1</v>
          </cell>
          <cell r="J749" t="str">
            <v>Junior Staff</v>
          </cell>
          <cell r="K749" t="str">
            <v>FAS</v>
          </cell>
          <cell r="L749" t="str">
            <v>EQD (Equipment Department)</v>
          </cell>
          <cell r="M749" t="str">
            <v>Equipment Management</v>
          </cell>
          <cell r="N749" t="str">
            <v>Equipment Management Final</v>
          </cell>
          <cell r="O749" t="str">
            <v>N/A</v>
          </cell>
          <cell r="P749" t="str">
            <v>A</v>
          </cell>
          <cell r="Q749" t="str">
            <v>STO. TOMAS MALAYO</v>
          </cell>
          <cell r="R749" t="str">
            <v>DS</v>
          </cell>
          <cell r="S749" t="str">
            <v>8:00 - 5:00</v>
          </cell>
          <cell r="T749" t="str">
            <v>Permanent</v>
          </cell>
        </row>
        <row r="750">
          <cell r="A750" t="str">
            <v>14-01843</v>
          </cell>
          <cell r="B750" t="str">
            <v>Tenorio, Ria I.</v>
          </cell>
          <cell r="C750" t="str">
            <v>F</v>
          </cell>
          <cell r="D750">
            <v>2014</v>
          </cell>
          <cell r="E750">
            <v>3</v>
          </cell>
          <cell r="F750">
            <v>1</v>
          </cell>
          <cell r="G750">
            <v>1</v>
          </cell>
          <cell r="J750" t="str">
            <v>Junior Staff</v>
          </cell>
          <cell r="K750" t="str">
            <v>FAS</v>
          </cell>
          <cell r="L750" t="str">
            <v>PROD (Production Department)</v>
          </cell>
          <cell r="M750" t="str">
            <v>Section 3</v>
          </cell>
          <cell r="N750" t="str">
            <v>Daihatsu Final</v>
          </cell>
          <cell r="O750" t="str">
            <v>N/A</v>
          </cell>
          <cell r="P750" t="str">
            <v>A</v>
          </cell>
          <cell r="Q750" t="str">
            <v>LIPA MALAPIT</v>
          </cell>
          <cell r="R750" t="str">
            <v>DS</v>
          </cell>
          <cell r="S750" t="str">
            <v>8:00 - 5:00</v>
          </cell>
          <cell r="T750" t="str">
            <v>Permanent</v>
          </cell>
        </row>
        <row r="751">
          <cell r="A751" t="str">
            <v>15-02995</v>
          </cell>
          <cell r="B751" t="str">
            <v>Reyna, Dolly Jean A.</v>
          </cell>
          <cell r="C751" t="str">
            <v>F</v>
          </cell>
          <cell r="D751">
            <v>2015</v>
          </cell>
          <cell r="E751">
            <v>5</v>
          </cell>
          <cell r="F751">
            <v>16</v>
          </cell>
          <cell r="G751">
            <v>1</v>
          </cell>
          <cell r="J751" t="str">
            <v>Associate</v>
          </cell>
          <cell r="K751" t="str">
            <v>FAS</v>
          </cell>
          <cell r="L751" t="str">
            <v>PROD (Production Department)</v>
          </cell>
          <cell r="M751" t="str">
            <v>Section 6</v>
          </cell>
          <cell r="N751" t="str">
            <v>PPET Final</v>
          </cell>
          <cell r="O751" t="str">
            <v>N/A</v>
          </cell>
          <cell r="P751" t="str">
            <v>B</v>
          </cell>
          <cell r="Q751" t="str">
            <v>PADRE GARCIA</v>
          </cell>
          <cell r="R751" t="str">
            <v>DS</v>
          </cell>
          <cell r="S751" t="str">
            <v>8:00 - 5:00</v>
          </cell>
          <cell r="T751" t="str">
            <v>Permanent</v>
          </cell>
        </row>
        <row r="752">
          <cell r="A752" t="str">
            <v>14-01846</v>
          </cell>
          <cell r="B752" t="str">
            <v>Valencia, Yolly S.</v>
          </cell>
          <cell r="C752" t="str">
            <v>F</v>
          </cell>
          <cell r="D752">
            <v>2014</v>
          </cell>
          <cell r="E752">
            <v>3</v>
          </cell>
          <cell r="F752">
            <v>1</v>
          </cell>
          <cell r="G752">
            <v>1</v>
          </cell>
          <cell r="J752" t="str">
            <v>Associate</v>
          </cell>
          <cell r="K752" t="str">
            <v>FAS</v>
          </cell>
          <cell r="L752" t="str">
            <v>EQD (Equipment Department)</v>
          </cell>
          <cell r="M752" t="str">
            <v>Equipment Engineering</v>
          </cell>
          <cell r="N752" t="str">
            <v>Fabrication</v>
          </cell>
          <cell r="O752" t="str">
            <v>N/A</v>
          </cell>
          <cell r="P752" t="str">
            <v>A</v>
          </cell>
          <cell r="Q752" t="str">
            <v>ROSARIO</v>
          </cell>
          <cell r="R752" t="str">
            <v>DS</v>
          </cell>
          <cell r="S752" t="str">
            <v>8:00 - 5:00</v>
          </cell>
          <cell r="T752" t="str">
            <v>Permanent</v>
          </cell>
        </row>
        <row r="753">
          <cell r="A753" t="str">
            <v>14-01847</v>
          </cell>
          <cell r="B753" t="str">
            <v>Velasco, Shiela R.</v>
          </cell>
          <cell r="C753" t="str">
            <v>F</v>
          </cell>
          <cell r="D753">
            <v>2014</v>
          </cell>
          <cell r="E753">
            <v>3</v>
          </cell>
          <cell r="F753">
            <v>1</v>
          </cell>
          <cell r="G753">
            <v>1</v>
          </cell>
          <cell r="J753" t="str">
            <v>Staff</v>
          </cell>
          <cell r="K753" t="str">
            <v>FAS</v>
          </cell>
          <cell r="L753" t="str">
            <v>PDC (Production Design Center)</v>
          </cell>
          <cell r="M753" t="str">
            <v>Production Design Center</v>
          </cell>
          <cell r="N753" t="str">
            <v>Production Design Center</v>
          </cell>
          <cell r="O753" t="str">
            <v>N/A</v>
          </cell>
          <cell r="P753" t="str">
            <v>B</v>
          </cell>
          <cell r="Q753" t="str">
            <v>IBAAN</v>
          </cell>
          <cell r="R753" t="str">
            <v>DS</v>
          </cell>
          <cell r="S753" t="str">
            <v>8:00 - 5:00</v>
          </cell>
          <cell r="T753" t="str">
            <v>Permanent</v>
          </cell>
        </row>
        <row r="754">
          <cell r="A754" t="str">
            <v>14-01848</v>
          </cell>
          <cell r="B754" t="str">
            <v>Liwanag, Jessabel V.</v>
          </cell>
          <cell r="C754" t="str">
            <v>F</v>
          </cell>
          <cell r="D754">
            <v>2014</v>
          </cell>
          <cell r="E754">
            <v>3</v>
          </cell>
          <cell r="F754">
            <v>1</v>
          </cell>
          <cell r="G754">
            <v>1</v>
          </cell>
          <cell r="J754" t="str">
            <v>Junior Staff</v>
          </cell>
          <cell r="K754" t="str">
            <v>FAS</v>
          </cell>
          <cell r="L754" t="str">
            <v>PROD (Production Department)</v>
          </cell>
          <cell r="M754" t="str">
            <v>Section 3</v>
          </cell>
          <cell r="N754" t="str">
            <v>Daihatsu Final</v>
          </cell>
          <cell r="O754" t="str">
            <v>N/A</v>
          </cell>
          <cell r="P754" t="str">
            <v>B</v>
          </cell>
          <cell r="Q754" t="str">
            <v>STA. TERESITA</v>
          </cell>
          <cell r="R754" t="str">
            <v>DS</v>
          </cell>
          <cell r="S754" t="str">
            <v>8:00 - 5:00</v>
          </cell>
          <cell r="T754" t="str">
            <v>Permanent</v>
          </cell>
        </row>
        <row r="755">
          <cell r="A755" t="str">
            <v>15-03004</v>
          </cell>
          <cell r="B755" t="str">
            <v>Velasquez, Baby Jane A.</v>
          </cell>
          <cell r="C755" t="str">
            <v>F</v>
          </cell>
          <cell r="D755">
            <v>2015</v>
          </cell>
          <cell r="E755">
            <v>5</v>
          </cell>
          <cell r="F755">
            <v>16</v>
          </cell>
          <cell r="G755">
            <v>1</v>
          </cell>
          <cell r="J755" t="str">
            <v>Associate</v>
          </cell>
          <cell r="K755" t="str">
            <v>FAS</v>
          </cell>
          <cell r="L755" t="str">
            <v>PROD (Production Department)</v>
          </cell>
          <cell r="M755" t="str">
            <v>Section 6</v>
          </cell>
          <cell r="N755" t="str">
            <v>PPET Final</v>
          </cell>
          <cell r="O755" t="str">
            <v>N/A</v>
          </cell>
          <cell r="P755" t="str">
            <v>B</v>
          </cell>
          <cell r="Q755" t="str">
            <v>ROSARIO</v>
          </cell>
          <cell r="R755" t="str">
            <v>DS</v>
          </cell>
          <cell r="S755" t="str">
            <v>8:00 - 5:00</v>
          </cell>
          <cell r="T755" t="str">
            <v>Permanent</v>
          </cell>
        </row>
        <row r="756">
          <cell r="A756" t="str">
            <v>14-01852</v>
          </cell>
          <cell r="B756" t="str">
            <v>Saniano, Prencia P.</v>
          </cell>
          <cell r="C756" t="str">
            <v>F</v>
          </cell>
          <cell r="D756">
            <v>2014</v>
          </cell>
          <cell r="E756">
            <v>4</v>
          </cell>
          <cell r="F756">
            <v>7</v>
          </cell>
          <cell r="G756">
            <v>1</v>
          </cell>
          <cell r="J756" t="str">
            <v>Supervisor</v>
          </cell>
          <cell r="K756" t="str">
            <v>FAS</v>
          </cell>
          <cell r="L756" t="str">
            <v>PROD (Production Department)</v>
          </cell>
          <cell r="M756" t="str">
            <v>Section 2</v>
          </cell>
          <cell r="N756" t="str">
            <v>Toyota Final</v>
          </cell>
          <cell r="O756" t="str">
            <v>N/A</v>
          </cell>
          <cell r="P756" t="str">
            <v>A</v>
          </cell>
          <cell r="Q756" t="str">
            <v>STO. TOMAS MALAYO</v>
          </cell>
          <cell r="R756" t="str">
            <v>ADS</v>
          </cell>
          <cell r="S756" t="str">
            <v>8:00 - 5:00</v>
          </cell>
          <cell r="T756" t="str">
            <v>Permanent</v>
          </cell>
        </row>
        <row r="757">
          <cell r="A757" t="str">
            <v>14-01861</v>
          </cell>
          <cell r="B757" t="str">
            <v>Lalap, Christopher S.</v>
          </cell>
          <cell r="C757" t="str">
            <v>M</v>
          </cell>
          <cell r="D757">
            <v>2014</v>
          </cell>
          <cell r="E757">
            <v>4</v>
          </cell>
          <cell r="F757">
            <v>21</v>
          </cell>
          <cell r="G757">
            <v>1</v>
          </cell>
          <cell r="J757" t="str">
            <v>Junior Staff</v>
          </cell>
          <cell r="K757" t="str">
            <v>FAS</v>
          </cell>
          <cell r="L757" t="str">
            <v>EQD (Equipment Department)</v>
          </cell>
          <cell r="M757" t="str">
            <v>Equipment Management</v>
          </cell>
          <cell r="N757" t="str">
            <v>Equipment Management Final</v>
          </cell>
          <cell r="O757" t="str">
            <v>N/A</v>
          </cell>
          <cell r="P757" t="str">
            <v>B</v>
          </cell>
          <cell r="Q757" t="str">
            <v>STO. TOMAS MALAYO</v>
          </cell>
          <cell r="R757" t="str">
            <v>DS</v>
          </cell>
          <cell r="S757" t="str">
            <v>8:00 - 5:00</v>
          </cell>
          <cell r="T757" t="str">
            <v>Permanent</v>
          </cell>
        </row>
        <row r="758">
          <cell r="A758" t="str">
            <v>14-01864</v>
          </cell>
          <cell r="B758" t="str">
            <v>Maramo, Karen May L.</v>
          </cell>
          <cell r="C758" t="str">
            <v>F</v>
          </cell>
          <cell r="D758">
            <v>2014</v>
          </cell>
          <cell r="E758">
            <v>4</v>
          </cell>
          <cell r="F758">
            <v>21</v>
          </cell>
          <cell r="G758">
            <v>1</v>
          </cell>
          <cell r="J758" t="str">
            <v>Supervisor</v>
          </cell>
          <cell r="K758" t="str">
            <v>FAS</v>
          </cell>
          <cell r="L758" t="str">
            <v>PE (Production Engineering Department)</v>
          </cell>
          <cell r="M758" t="str">
            <v>PEC&amp;C</v>
          </cell>
          <cell r="N758" t="str">
            <v>PE Initial</v>
          </cell>
          <cell r="O758" t="str">
            <v>N/A</v>
          </cell>
          <cell r="P758" t="str">
            <v>B</v>
          </cell>
          <cell r="Q758" t="str">
            <v>LIPA MALAYO</v>
          </cell>
          <cell r="R758" t="str">
            <v>ADS</v>
          </cell>
          <cell r="S758" t="str">
            <v>8:00 - 5:00</v>
          </cell>
          <cell r="T758" t="str">
            <v>Permanent</v>
          </cell>
        </row>
        <row r="759">
          <cell r="A759" t="str">
            <v>14-01865</v>
          </cell>
          <cell r="B759" t="str">
            <v>Marcuap, Mhay V.</v>
          </cell>
          <cell r="C759" t="str">
            <v>F</v>
          </cell>
          <cell r="D759">
            <v>2014</v>
          </cell>
          <cell r="E759">
            <v>4</v>
          </cell>
          <cell r="F759">
            <v>21</v>
          </cell>
          <cell r="G759">
            <v>1</v>
          </cell>
          <cell r="J759" t="str">
            <v>Supervisor</v>
          </cell>
          <cell r="K759" t="str">
            <v>FAS</v>
          </cell>
          <cell r="L759" t="str">
            <v>HR (Human Resource Department)</v>
          </cell>
          <cell r="M759" t="str">
            <v>Recruitment &amp; Training</v>
          </cell>
          <cell r="N759" t="str">
            <v>PD Technical Training</v>
          </cell>
          <cell r="O759" t="str">
            <v>N/A</v>
          </cell>
          <cell r="P759" t="str">
            <v>A</v>
          </cell>
          <cell r="Q759" t="str">
            <v>LIPA MALAPIT</v>
          </cell>
          <cell r="R759" t="str">
            <v>DS</v>
          </cell>
          <cell r="S759" t="str">
            <v>8:00 - 5:50</v>
          </cell>
          <cell r="T759" t="str">
            <v>Permanent</v>
          </cell>
        </row>
        <row r="760">
          <cell r="A760" t="str">
            <v>14-01866</v>
          </cell>
          <cell r="B760" t="str">
            <v>Resaba, Howard T.</v>
          </cell>
          <cell r="C760" t="str">
            <v>M</v>
          </cell>
          <cell r="D760">
            <v>2014</v>
          </cell>
          <cell r="E760">
            <v>4</v>
          </cell>
          <cell r="F760">
            <v>21</v>
          </cell>
          <cell r="G760">
            <v>1</v>
          </cell>
          <cell r="J760" t="str">
            <v>Supervisor</v>
          </cell>
          <cell r="K760" t="str">
            <v>FAS</v>
          </cell>
          <cell r="L760" t="str">
            <v>MPD (Material Procurement Department)</v>
          </cell>
          <cell r="M760" t="str">
            <v>Material Management</v>
          </cell>
          <cell r="N760" t="str">
            <v>Material Management</v>
          </cell>
          <cell r="O760" t="str">
            <v>N/A</v>
          </cell>
          <cell r="P760" t="str">
            <v>B</v>
          </cell>
          <cell r="Q760" t="str">
            <v>LIPA MALAYO</v>
          </cell>
          <cell r="R760" t="str">
            <v>DS</v>
          </cell>
          <cell r="S760" t="str">
            <v>8:00 - 5:00</v>
          </cell>
          <cell r="T760" t="str">
            <v>Permanent</v>
          </cell>
        </row>
        <row r="761">
          <cell r="A761" t="str">
            <v>14-01868</v>
          </cell>
          <cell r="B761" t="str">
            <v>Tibayan, Lawrenz I.</v>
          </cell>
          <cell r="C761" t="str">
            <v>M</v>
          </cell>
          <cell r="D761">
            <v>2014</v>
          </cell>
          <cell r="E761">
            <v>4</v>
          </cell>
          <cell r="F761">
            <v>21</v>
          </cell>
          <cell r="G761">
            <v>1</v>
          </cell>
          <cell r="J761" t="str">
            <v>Supervisor</v>
          </cell>
          <cell r="K761" t="str">
            <v>FAS</v>
          </cell>
          <cell r="L761" t="str">
            <v>PROD (Production Department)</v>
          </cell>
          <cell r="M761" t="str">
            <v>Section 3</v>
          </cell>
          <cell r="N761" t="str">
            <v>Daihatsu Initial</v>
          </cell>
          <cell r="O761" t="str">
            <v>N/A</v>
          </cell>
          <cell r="P761" t="str">
            <v>B</v>
          </cell>
          <cell r="Q761" t="str">
            <v>LIPA MALAYO</v>
          </cell>
          <cell r="R761" t="str">
            <v>NS</v>
          </cell>
          <cell r="S761" t="str">
            <v>8:00 - 5:00</v>
          </cell>
          <cell r="T761" t="str">
            <v>Permanent</v>
          </cell>
        </row>
        <row r="762">
          <cell r="A762" t="str">
            <v>16-03049</v>
          </cell>
          <cell r="B762" t="str">
            <v>Convento, Maricel A.</v>
          </cell>
          <cell r="C762" t="str">
            <v>F</v>
          </cell>
          <cell r="D762">
            <v>2016</v>
          </cell>
          <cell r="E762">
            <v>2</v>
          </cell>
          <cell r="F762">
            <v>1</v>
          </cell>
          <cell r="G762">
            <v>1</v>
          </cell>
          <cell r="J762" t="str">
            <v>Associate</v>
          </cell>
          <cell r="K762" t="str">
            <v>FAS</v>
          </cell>
          <cell r="L762" t="str">
            <v>PROD (Production Department)</v>
          </cell>
          <cell r="M762" t="str">
            <v>Section 6</v>
          </cell>
          <cell r="N762" t="str">
            <v>PPET Final</v>
          </cell>
          <cell r="O762" t="str">
            <v>N/A</v>
          </cell>
          <cell r="P762" t="str">
            <v>B</v>
          </cell>
          <cell r="Q762" t="str">
            <v>ROSARIO</v>
          </cell>
          <cell r="R762" t="str">
            <v>DS</v>
          </cell>
          <cell r="S762" t="str">
            <v>8:00 - 5:00</v>
          </cell>
          <cell r="T762" t="str">
            <v>Permanent</v>
          </cell>
        </row>
        <row r="763">
          <cell r="A763" t="str">
            <v>14-01870</v>
          </cell>
          <cell r="B763" t="str">
            <v>Ron, Kristine V.</v>
          </cell>
          <cell r="C763" t="str">
            <v>F</v>
          </cell>
          <cell r="D763">
            <v>2014</v>
          </cell>
          <cell r="E763">
            <v>4</v>
          </cell>
          <cell r="F763">
            <v>21</v>
          </cell>
          <cell r="G763">
            <v>1</v>
          </cell>
          <cell r="J763" t="str">
            <v>Supervisor</v>
          </cell>
          <cell r="K763" t="str">
            <v>FAS</v>
          </cell>
          <cell r="L763" t="str">
            <v>QA (Quality Assurance Department)</v>
          </cell>
          <cell r="M763" t="str">
            <v>Quality Management</v>
          </cell>
          <cell r="N763" t="str">
            <v>QA-IQC</v>
          </cell>
          <cell r="O763" t="str">
            <v>N/A</v>
          </cell>
          <cell r="P763" t="str">
            <v>B</v>
          </cell>
          <cell r="Q763" t="str">
            <v>IBAAN</v>
          </cell>
          <cell r="R763" t="str">
            <v>DS</v>
          </cell>
          <cell r="S763" t="str">
            <v>8:00 - 5:00</v>
          </cell>
          <cell r="T763" t="str">
            <v>Permanent</v>
          </cell>
        </row>
        <row r="764">
          <cell r="A764" t="str">
            <v>14-01871</v>
          </cell>
          <cell r="B764" t="str">
            <v>Jalla, John Bernard L.</v>
          </cell>
          <cell r="C764" t="str">
            <v>M</v>
          </cell>
          <cell r="D764">
            <v>2014</v>
          </cell>
          <cell r="E764">
            <v>4</v>
          </cell>
          <cell r="F764">
            <v>29</v>
          </cell>
          <cell r="G764">
            <v>1</v>
          </cell>
          <cell r="J764" t="str">
            <v>Supervisor</v>
          </cell>
          <cell r="K764" t="str">
            <v>FAS</v>
          </cell>
          <cell r="L764" t="str">
            <v>IT (Information Technology Department)</v>
          </cell>
          <cell r="M764" t="str">
            <v>Information Technology</v>
          </cell>
          <cell r="N764" t="str">
            <v>Information Technology</v>
          </cell>
          <cell r="O764" t="str">
            <v>N/A</v>
          </cell>
          <cell r="P764" t="str">
            <v>A</v>
          </cell>
          <cell r="Q764" t="str">
            <v>STO. TOMAS MALAPIT</v>
          </cell>
          <cell r="R764" t="str">
            <v>DS</v>
          </cell>
          <cell r="S764" t="str">
            <v>8:00 - 5:00</v>
          </cell>
          <cell r="T764" t="str">
            <v>Permanent</v>
          </cell>
        </row>
        <row r="765">
          <cell r="A765" t="str">
            <v>18-03942</v>
          </cell>
          <cell r="B765" t="str">
            <v>Balas, Nestlie C.</v>
          </cell>
          <cell r="C765" t="str">
            <v>F</v>
          </cell>
          <cell r="D765">
            <v>2018</v>
          </cell>
          <cell r="E765">
            <v>10</v>
          </cell>
          <cell r="F765">
            <v>8</v>
          </cell>
          <cell r="G765">
            <v>1</v>
          </cell>
          <cell r="J765" t="str">
            <v>Associate</v>
          </cell>
          <cell r="K765" t="str">
            <v>FAS</v>
          </cell>
          <cell r="L765" t="str">
            <v>PE (Production Engineering Department)</v>
          </cell>
          <cell r="M765" t="str">
            <v>AME</v>
          </cell>
          <cell r="N765" t="str">
            <v>PE-Final ( AME )</v>
          </cell>
          <cell r="O765" t="str">
            <v>N/A</v>
          </cell>
          <cell r="P765" t="str">
            <v>B</v>
          </cell>
          <cell r="Q765" t="str">
            <v>LIPA MALAPIT</v>
          </cell>
          <cell r="R765" t="str">
            <v>DS</v>
          </cell>
          <cell r="S765" t="str">
            <v>8:00 - 5:00</v>
          </cell>
          <cell r="T765" t="str">
            <v>Permanent</v>
          </cell>
        </row>
        <row r="766">
          <cell r="A766" t="str">
            <v>14-01877</v>
          </cell>
          <cell r="B766" t="str">
            <v>Manalo, Emerson T.</v>
          </cell>
          <cell r="C766" t="str">
            <v>M</v>
          </cell>
          <cell r="D766">
            <v>2014</v>
          </cell>
          <cell r="E766">
            <v>5</v>
          </cell>
          <cell r="F766">
            <v>18</v>
          </cell>
          <cell r="G766">
            <v>1</v>
          </cell>
          <cell r="J766" t="str">
            <v>Junior Staff</v>
          </cell>
          <cell r="K766" t="str">
            <v>FAS</v>
          </cell>
          <cell r="L766" t="str">
            <v>PMD (Production Management Department)</v>
          </cell>
          <cell r="M766" t="str">
            <v>Production Control</v>
          </cell>
          <cell r="N766" t="str">
            <v>FG Preparation</v>
          </cell>
          <cell r="O766" t="str">
            <v>N/A</v>
          </cell>
          <cell r="P766" t="str">
            <v>B</v>
          </cell>
          <cell r="Q766" t="str">
            <v>LIPA MALAPIT</v>
          </cell>
          <cell r="R766" t="str">
            <v>DS</v>
          </cell>
          <cell r="S766" t="str">
            <v>8:00 - 5:00</v>
          </cell>
          <cell r="T766" t="str">
            <v>Permanent</v>
          </cell>
        </row>
        <row r="767">
          <cell r="A767" t="str">
            <v>14-01879</v>
          </cell>
          <cell r="B767" t="str">
            <v>Navarro, Bernard A.</v>
          </cell>
          <cell r="C767" t="str">
            <v>M</v>
          </cell>
          <cell r="D767">
            <v>2014</v>
          </cell>
          <cell r="E767">
            <v>5</v>
          </cell>
          <cell r="F767">
            <v>25</v>
          </cell>
          <cell r="G767">
            <v>1</v>
          </cell>
          <cell r="J767" t="str">
            <v>Junior Staff</v>
          </cell>
          <cell r="K767" t="str">
            <v>FAS</v>
          </cell>
          <cell r="L767" t="str">
            <v>EQD (Equipment Department)</v>
          </cell>
          <cell r="M767" t="str">
            <v>Equipment Management</v>
          </cell>
          <cell r="N767" t="str">
            <v>Equipment Management Initial</v>
          </cell>
          <cell r="O767" t="str">
            <v>N/A</v>
          </cell>
          <cell r="P767" t="str">
            <v>A</v>
          </cell>
          <cell r="Q767" t="str">
            <v>STA. TERESITA</v>
          </cell>
          <cell r="R767" t="str">
            <v>DS</v>
          </cell>
          <cell r="S767" t="str">
            <v>8:00 - 5:00</v>
          </cell>
          <cell r="T767" t="str">
            <v>Permanent</v>
          </cell>
        </row>
        <row r="768">
          <cell r="A768" t="str">
            <v>14-01881</v>
          </cell>
          <cell r="B768" t="str">
            <v>Abante, Ruffa M.</v>
          </cell>
          <cell r="C768" t="str">
            <v>F</v>
          </cell>
          <cell r="D768">
            <v>2014</v>
          </cell>
          <cell r="E768">
            <v>6</v>
          </cell>
          <cell r="F768">
            <v>1</v>
          </cell>
          <cell r="G768">
            <v>1</v>
          </cell>
          <cell r="J768" t="str">
            <v>Associate</v>
          </cell>
          <cell r="K768" t="str">
            <v>FAS</v>
          </cell>
          <cell r="L768" t="str">
            <v>PROD (Production Department)</v>
          </cell>
          <cell r="M768" t="str">
            <v>Section 1</v>
          </cell>
          <cell r="N768" t="str">
            <v>Suzuki Final</v>
          </cell>
          <cell r="O768" t="str">
            <v>N/A</v>
          </cell>
          <cell r="P768" t="str">
            <v>A</v>
          </cell>
          <cell r="Q768" t="str">
            <v>STO. TOMAS MALAPIT</v>
          </cell>
          <cell r="R768" t="str">
            <v>DS</v>
          </cell>
          <cell r="S768" t="str">
            <v>8:00 - 5:00</v>
          </cell>
          <cell r="T768" t="str">
            <v>Permanent</v>
          </cell>
        </row>
        <row r="769">
          <cell r="A769" t="str">
            <v>14-01883</v>
          </cell>
          <cell r="B769" t="str">
            <v>Ajon, Lea Angelica C.</v>
          </cell>
          <cell r="C769" t="str">
            <v>F</v>
          </cell>
          <cell r="D769">
            <v>2014</v>
          </cell>
          <cell r="E769">
            <v>6</v>
          </cell>
          <cell r="F769">
            <v>1</v>
          </cell>
          <cell r="G769">
            <v>1</v>
          </cell>
          <cell r="H769"/>
          <cell r="I769"/>
          <cell r="J769" t="str">
            <v>Associate</v>
          </cell>
          <cell r="K769" t="str">
            <v>FAS</v>
          </cell>
          <cell r="L769" t="str">
            <v>HR (Human Resource Department)</v>
          </cell>
          <cell r="M769" t="str">
            <v>Recruitment &amp; Training</v>
          </cell>
          <cell r="N769" t="str">
            <v>PD Technical Training</v>
          </cell>
          <cell r="O769" t="str">
            <v>N/A</v>
          </cell>
          <cell r="P769" t="str">
            <v>A</v>
          </cell>
          <cell r="Q769" t="str">
            <v>STA. TERESITA</v>
          </cell>
          <cell r="R769" t="str">
            <v>DS</v>
          </cell>
          <cell r="S769" t="str">
            <v>8:00 - 5:00</v>
          </cell>
          <cell r="T769" t="str">
            <v>Permanent</v>
          </cell>
        </row>
        <row r="770">
          <cell r="A770" t="str">
            <v>14-01884</v>
          </cell>
          <cell r="B770" t="str">
            <v>Dimapasok, Mary Joy A.</v>
          </cell>
          <cell r="C770" t="str">
            <v>F</v>
          </cell>
          <cell r="D770">
            <v>2014</v>
          </cell>
          <cell r="E770">
            <v>6</v>
          </cell>
          <cell r="F770">
            <v>1</v>
          </cell>
          <cell r="G770">
            <v>1</v>
          </cell>
          <cell r="J770" t="str">
            <v>Associate</v>
          </cell>
          <cell r="K770" t="str">
            <v>FAS</v>
          </cell>
          <cell r="L770" t="str">
            <v>PROD (Production Department)</v>
          </cell>
          <cell r="M770" t="str">
            <v>Section 1</v>
          </cell>
          <cell r="N770" t="str">
            <v>Suzuki Final</v>
          </cell>
          <cell r="O770" t="str">
            <v>N/A</v>
          </cell>
          <cell r="P770" t="str">
            <v>A</v>
          </cell>
          <cell r="Q770" t="str">
            <v>PADRE GARCIA</v>
          </cell>
          <cell r="R770" t="str">
            <v>DS</v>
          </cell>
          <cell r="S770" t="str">
            <v>8:00 - 5:00</v>
          </cell>
          <cell r="T770" t="str">
            <v>Permanent</v>
          </cell>
        </row>
        <row r="771">
          <cell r="A771" t="str">
            <v>14-01886</v>
          </cell>
          <cell r="B771" t="str">
            <v>Almarez, Princess Joy P.</v>
          </cell>
          <cell r="C771" t="str">
            <v>F</v>
          </cell>
          <cell r="D771">
            <v>2014</v>
          </cell>
          <cell r="E771">
            <v>6</v>
          </cell>
          <cell r="F771">
            <v>1</v>
          </cell>
          <cell r="G771">
            <v>1</v>
          </cell>
          <cell r="J771" t="str">
            <v>Associate</v>
          </cell>
          <cell r="K771" t="str">
            <v>FAS</v>
          </cell>
          <cell r="L771" t="str">
            <v>PROD (Production Department)</v>
          </cell>
          <cell r="M771" t="str">
            <v>Section 4</v>
          </cell>
          <cell r="N771" t="str">
            <v>Subaru Final</v>
          </cell>
          <cell r="O771" t="str">
            <v>N/A</v>
          </cell>
          <cell r="P771" t="str">
            <v>B</v>
          </cell>
          <cell r="Q771" t="str">
            <v>LIPA MALAYO</v>
          </cell>
          <cell r="R771" t="str">
            <v>DS</v>
          </cell>
          <cell r="S771" t="str">
            <v>8:00 - 5:00</v>
          </cell>
          <cell r="T771" t="str">
            <v>Permanent</v>
          </cell>
        </row>
        <row r="772">
          <cell r="A772" t="str">
            <v>14-01887</v>
          </cell>
          <cell r="B772" t="str">
            <v>Putot, Evangeline A.</v>
          </cell>
          <cell r="C772" t="str">
            <v>F</v>
          </cell>
          <cell r="D772">
            <v>2014</v>
          </cell>
          <cell r="E772">
            <v>6</v>
          </cell>
          <cell r="F772">
            <v>1</v>
          </cell>
          <cell r="G772">
            <v>1</v>
          </cell>
          <cell r="J772" t="str">
            <v>Junior Staff</v>
          </cell>
          <cell r="K772" t="str">
            <v>FAS</v>
          </cell>
          <cell r="L772" t="str">
            <v>PROD (Production Department)</v>
          </cell>
          <cell r="M772" t="str">
            <v>Section 1</v>
          </cell>
          <cell r="N772" t="str">
            <v>Suzuki Final</v>
          </cell>
          <cell r="O772" t="str">
            <v>N/A</v>
          </cell>
          <cell r="P772" t="str">
            <v>A</v>
          </cell>
          <cell r="Q772" t="str">
            <v>STO. TOMAS MALAPIT</v>
          </cell>
          <cell r="R772" t="str">
            <v>NS</v>
          </cell>
          <cell r="S772" t="str">
            <v>8:00 - 5:00</v>
          </cell>
          <cell r="T772" t="str">
            <v>Permanent</v>
          </cell>
        </row>
        <row r="773">
          <cell r="A773" t="str">
            <v>14-01888</v>
          </cell>
          <cell r="B773" t="str">
            <v>Mendezabal, Ronna A.</v>
          </cell>
          <cell r="C773" t="str">
            <v>F</v>
          </cell>
          <cell r="D773">
            <v>2014</v>
          </cell>
          <cell r="E773">
            <v>6</v>
          </cell>
          <cell r="F773">
            <v>1</v>
          </cell>
          <cell r="G773">
            <v>1</v>
          </cell>
          <cell r="J773" t="str">
            <v>Associate</v>
          </cell>
          <cell r="K773" t="str">
            <v>FAS</v>
          </cell>
          <cell r="L773" t="str">
            <v>QA (Quality Assurance Department)</v>
          </cell>
          <cell r="M773" t="str">
            <v>Quality Assurance</v>
          </cell>
          <cell r="N773" t="str">
            <v>QA-FGI</v>
          </cell>
          <cell r="O773" t="str">
            <v>N/A</v>
          </cell>
          <cell r="P773" t="str">
            <v>A</v>
          </cell>
          <cell r="Q773" t="str">
            <v>BATANGAS</v>
          </cell>
          <cell r="R773" t="str">
            <v>DS</v>
          </cell>
          <cell r="S773" t="str">
            <v>8:00 - 5:00</v>
          </cell>
          <cell r="T773" t="str">
            <v>Permanent</v>
          </cell>
        </row>
        <row r="774">
          <cell r="A774" t="str">
            <v>14-01889</v>
          </cell>
          <cell r="B774" t="str">
            <v>Calingasan, Clarice Joy A.</v>
          </cell>
          <cell r="C774" t="str">
            <v>F</v>
          </cell>
          <cell r="D774">
            <v>2014</v>
          </cell>
          <cell r="E774">
            <v>6</v>
          </cell>
          <cell r="F774">
            <v>1</v>
          </cell>
          <cell r="G774">
            <v>1</v>
          </cell>
          <cell r="J774" t="str">
            <v>Staff</v>
          </cell>
          <cell r="K774" t="str">
            <v>FAS</v>
          </cell>
          <cell r="L774" t="str">
            <v>QA (Quality Assurance Department)</v>
          </cell>
          <cell r="M774" t="str">
            <v>Quality Assurance</v>
          </cell>
          <cell r="N774" t="str">
            <v>QA-FGI</v>
          </cell>
          <cell r="O774" t="str">
            <v>N/A</v>
          </cell>
          <cell r="P774" t="str">
            <v>A</v>
          </cell>
          <cell r="Q774" t="str">
            <v>LIPA MALAYO</v>
          </cell>
          <cell r="R774" t="str">
            <v>NS</v>
          </cell>
          <cell r="S774" t="str">
            <v>8:00 - 5:00</v>
          </cell>
          <cell r="T774" t="str">
            <v>Permanent</v>
          </cell>
        </row>
        <row r="775">
          <cell r="A775" t="str">
            <v>16-03052</v>
          </cell>
          <cell r="B775" t="str">
            <v>Culla, Joy Anne G.</v>
          </cell>
          <cell r="C775" t="str">
            <v>F</v>
          </cell>
          <cell r="D775">
            <v>2016</v>
          </cell>
          <cell r="E775">
            <v>2</v>
          </cell>
          <cell r="F775">
            <v>1</v>
          </cell>
          <cell r="G775">
            <v>1</v>
          </cell>
          <cell r="J775" t="str">
            <v>Associate</v>
          </cell>
          <cell r="K775" t="str">
            <v>FAS</v>
          </cell>
          <cell r="L775" t="str">
            <v>PROD (Production Department)</v>
          </cell>
          <cell r="M775" t="str">
            <v>Section 6</v>
          </cell>
          <cell r="N775" t="str">
            <v>PPET Final</v>
          </cell>
          <cell r="O775" t="str">
            <v>N/A</v>
          </cell>
          <cell r="P775" t="str">
            <v>B</v>
          </cell>
          <cell r="Q775" t="str">
            <v>ROSARIO</v>
          </cell>
          <cell r="R775" t="str">
            <v>DS</v>
          </cell>
          <cell r="S775" t="str">
            <v>8:00 - 5:00</v>
          </cell>
          <cell r="T775" t="str">
            <v>Permanent</v>
          </cell>
        </row>
        <row r="776">
          <cell r="A776" t="str">
            <v>14-01897</v>
          </cell>
          <cell r="B776" t="str">
            <v>Bandonel, Joan Marie L.</v>
          </cell>
          <cell r="C776" t="str">
            <v>F</v>
          </cell>
          <cell r="D776">
            <v>2014</v>
          </cell>
          <cell r="E776">
            <v>6</v>
          </cell>
          <cell r="F776">
            <v>1</v>
          </cell>
          <cell r="G776">
            <v>1</v>
          </cell>
          <cell r="J776" t="str">
            <v>Staff</v>
          </cell>
          <cell r="K776" t="str">
            <v>FAS</v>
          </cell>
          <cell r="L776" t="str">
            <v>PDC (Production Design Center)</v>
          </cell>
          <cell r="M776" t="str">
            <v>Production Design Center</v>
          </cell>
          <cell r="N776" t="str">
            <v>Production Design Center</v>
          </cell>
          <cell r="O776" t="str">
            <v>N/A</v>
          </cell>
          <cell r="P776" t="str">
            <v>B</v>
          </cell>
          <cell r="Q776" t="str">
            <v>LIPA MALAPIT</v>
          </cell>
          <cell r="R776" t="str">
            <v>DS</v>
          </cell>
          <cell r="S776" t="str">
            <v>8:00 - 5:00</v>
          </cell>
          <cell r="T776" t="str">
            <v>Permanent</v>
          </cell>
        </row>
        <row r="777">
          <cell r="A777" t="str">
            <v>14-01899</v>
          </cell>
          <cell r="B777" t="str">
            <v>Bathan, Laurice A.</v>
          </cell>
          <cell r="C777" t="str">
            <v>F</v>
          </cell>
          <cell r="D777">
            <v>2014</v>
          </cell>
          <cell r="E777">
            <v>6</v>
          </cell>
          <cell r="F777">
            <v>1</v>
          </cell>
          <cell r="G777">
            <v>1</v>
          </cell>
          <cell r="J777" t="str">
            <v>Staff</v>
          </cell>
          <cell r="K777" t="str">
            <v>FAS</v>
          </cell>
          <cell r="L777" t="str">
            <v>IT (Information Technology Department)</v>
          </cell>
          <cell r="M777" t="str">
            <v>Information Technology</v>
          </cell>
          <cell r="N777" t="str">
            <v>Information Technology</v>
          </cell>
          <cell r="O777" t="str">
            <v>N/A</v>
          </cell>
          <cell r="P777" t="str">
            <v>B</v>
          </cell>
          <cell r="Q777" t="str">
            <v>IBAAN</v>
          </cell>
          <cell r="R777" t="str">
            <v>NS</v>
          </cell>
          <cell r="S777" t="str">
            <v>8:00 - 5:00</v>
          </cell>
          <cell r="T777" t="str">
            <v>Permanent</v>
          </cell>
        </row>
        <row r="778">
          <cell r="A778" t="str">
            <v>14-01901</v>
          </cell>
          <cell r="B778" t="str">
            <v>Bautista, Jefferson S.</v>
          </cell>
          <cell r="C778" t="str">
            <v>M</v>
          </cell>
          <cell r="D778">
            <v>2014</v>
          </cell>
          <cell r="E778">
            <v>6</v>
          </cell>
          <cell r="F778">
            <v>1</v>
          </cell>
          <cell r="G778">
            <v>1</v>
          </cell>
          <cell r="J778" t="str">
            <v>Junior Staff</v>
          </cell>
          <cell r="K778" t="str">
            <v>FAS</v>
          </cell>
          <cell r="L778" t="str">
            <v>EQD (Equipment Department)</v>
          </cell>
          <cell r="M778" t="str">
            <v>Equipment Management</v>
          </cell>
          <cell r="N778" t="str">
            <v>Equipment Management Final</v>
          </cell>
          <cell r="O778" t="str">
            <v>N/A</v>
          </cell>
          <cell r="P778" t="str">
            <v>A</v>
          </cell>
          <cell r="Q778" t="str">
            <v>LIPA MALAYO</v>
          </cell>
          <cell r="R778" t="str">
            <v>DS</v>
          </cell>
          <cell r="S778" t="str">
            <v>8:00 - 5:00</v>
          </cell>
          <cell r="T778" t="str">
            <v>Permanent</v>
          </cell>
        </row>
        <row r="779">
          <cell r="A779" t="str">
            <v>14-01903</v>
          </cell>
          <cell r="B779" t="str">
            <v>Bolor, Genalyn P.</v>
          </cell>
          <cell r="C779" t="str">
            <v>F</v>
          </cell>
          <cell r="D779">
            <v>2014</v>
          </cell>
          <cell r="E779">
            <v>6</v>
          </cell>
          <cell r="F779">
            <v>1</v>
          </cell>
          <cell r="G779">
            <v>1</v>
          </cell>
          <cell r="J779" t="str">
            <v>Staff</v>
          </cell>
          <cell r="K779" t="str">
            <v>FAS</v>
          </cell>
          <cell r="L779" t="str">
            <v>PDC (Production Design Center)</v>
          </cell>
          <cell r="M779" t="str">
            <v>Production Design Center</v>
          </cell>
          <cell r="N779" t="str">
            <v>Production Design Center</v>
          </cell>
          <cell r="O779" t="str">
            <v>N/A</v>
          </cell>
          <cell r="P779" t="str">
            <v>B</v>
          </cell>
          <cell r="Q779" t="str">
            <v>PADRE GARCIA</v>
          </cell>
          <cell r="R779" t="str">
            <v>DS</v>
          </cell>
          <cell r="S779" t="str">
            <v>8:00 - 5:00</v>
          </cell>
          <cell r="T779" t="str">
            <v>Permanent</v>
          </cell>
        </row>
        <row r="780">
          <cell r="A780" t="str">
            <v>14-01904</v>
          </cell>
          <cell r="B780" t="str">
            <v>Brucal, April E.</v>
          </cell>
          <cell r="C780" t="str">
            <v>F</v>
          </cell>
          <cell r="D780">
            <v>2014</v>
          </cell>
          <cell r="E780">
            <v>6</v>
          </cell>
          <cell r="F780">
            <v>1</v>
          </cell>
          <cell r="G780">
            <v>1</v>
          </cell>
          <cell r="J780" t="str">
            <v>Junior Staff</v>
          </cell>
          <cell r="K780" t="str">
            <v>FAS</v>
          </cell>
          <cell r="L780" t="str">
            <v>QA (Quality Assurance Department)</v>
          </cell>
          <cell r="M780" t="str">
            <v>Quality Control</v>
          </cell>
          <cell r="N780" t="str">
            <v>QC I-ALERT</v>
          </cell>
          <cell r="O780" t="str">
            <v>N/A</v>
          </cell>
          <cell r="P780" t="str">
            <v>B</v>
          </cell>
          <cell r="Q780" t="str">
            <v>PADRE GARCIA</v>
          </cell>
          <cell r="R780" t="str">
            <v>DS</v>
          </cell>
          <cell r="S780" t="str">
            <v>8:00 - 5:00</v>
          </cell>
          <cell r="T780" t="str">
            <v>Permanent</v>
          </cell>
        </row>
        <row r="781">
          <cell r="A781" t="str">
            <v>14-01906</v>
          </cell>
          <cell r="B781" t="str">
            <v>Candel, Rhea Mae C.</v>
          </cell>
          <cell r="C781" t="str">
            <v>F</v>
          </cell>
          <cell r="D781">
            <v>2014</v>
          </cell>
          <cell r="E781">
            <v>6</v>
          </cell>
          <cell r="F781">
            <v>1</v>
          </cell>
          <cell r="G781">
            <v>1</v>
          </cell>
          <cell r="J781" t="str">
            <v>Associate</v>
          </cell>
          <cell r="K781" t="str">
            <v>FAS</v>
          </cell>
          <cell r="L781" t="str">
            <v>EQD (Equipment Department)</v>
          </cell>
          <cell r="M781" t="str">
            <v>Equipment Engineering</v>
          </cell>
          <cell r="N781" t="str">
            <v>Fabrication</v>
          </cell>
          <cell r="O781" t="str">
            <v>N/A</v>
          </cell>
          <cell r="P781" t="str">
            <v>A</v>
          </cell>
          <cell r="Q781" t="str">
            <v>ROSARIO</v>
          </cell>
          <cell r="R781" t="str">
            <v>DS</v>
          </cell>
          <cell r="S781" t="str">
            <v>8:00 - 5:00</v>
          </cell>
          <cell r="T781" t="str">
            <v>Permanent</v>
          </cell>
        </row>
        <row r="782">
          <cell r="A782" t="str">
            <v>14-01908</v>
          </cell>
          <cell r="B782" t="str">
            <v>Carandang, Aicel O.</v>
          </cell>
          <cell r="C782" t="str">
            <v>F</v>
          </cell>
          <cell r="D782">
            <v>2014</v>
          </cell>
          <cell r="E782">
            <v>6</v>
          </cell>
          <cell r="F782">
            <v>1</v>
          </cell>
          <cell r="G782">
            <v>1</v>
          </cell>
          <cell r="J782" t="str">
            <v>Staff</v>
          </cell>
          <cell r="K782" t="str">
            <v>FAS</v>
          </cell>
          <cell r="L782" t="str">
            <v>PDC (Production Design Center)</v>
          </cell>
          <cell r="M782" t="str">
            <v>Production Design Center</v>
          </cell>
          <cell r="N782" t="str">
            <v>Production Design Center</v>
          </cell>
          <cell r="O782" t="str">
            <v>N/A</v>
          </cell>
          <cell r="P782" t="str">
            <v>B</v>
          </cell>
          <cell r="Q782" t="str">
            <v>STA. TERESITA</v>
          </cell>
          <cell r="R782" t="str">
            <v>DS</v>
          </cell>
          <cell r="S782" t="str">
            <v>8:00 - 5:00</v>
          </cell>
          <cell r="T782" t="str">
            <v>Permanent</v>
          </cell>
        </row>
        <row r="783">
          <cell r="A783" t="str">
            <v>14-01909</v>
          </cell>
          <cell r="B783" t="str">
            <v>Cartina, Jessa C.</v>
          </cell>
          <cell r="C783" t="str">
            <v>F</v>
          </cell>
          <cell r="D783">
            <v>2014</v>
          </cell>
          <cell r="E783">
            <v>6</v>
          </cell>
          <cell r="F783">
            <v>1</v>
          </cell>
          <cell r="G783">
            <v>1</v>
          </cell>
          <cell r="J783" t="str">
            <v>Associate</v>
          </cell>
          <cell r="K783" t="str">
            <v>FAS</v>
          </cell>
          <cell r="L783" t="str">
            <v>PROD (Production Department)</v>
          </cell>
          <cell r="M783" t="str">
            <v>Section 1</v>
          </cell>
          <cell r="N783" t="str">
            <v>Suzuki Final</v>
          </cell>
          <cell r="O783" t="str">
            <v>N/A</v>
          </cell>
          <cell r="P783" t="str">
            <v>A</v>
          </cell>
          <cell r="Q783" t="str">
            <v>STO. TOMAS MALAPIT</v>
          </cell>
          <cell r="R783" t="str">
            <v>DS</v>
          </cell>
          <cell r="S783" t="str">
            <v>8:00 - 5:00</v>
          </cell>
          <cell r="T783" t="str">
            <v>Permanent</v>
          </cell>
        </row>
        <row r="784">
          <cell r="A784" t="str">
            <v>18-04078</v>
          </cell>
          <cell r="B784" t="str">
            <v>Jizmundo, Rizaldy V.</v>
          </cell>
          <cell r="C784" t="str">
            <v>M</v>
          </cell>
          <cell r="D784">
            <v>2018</v>
          </cell>
          <cell r="E784">
            <v>11</v>
          </cell>
          <cell r="F784">
            <v>16</v>
          </cell>
          <cell r="G784">
            <v>1</v>
          </cell>
          <cell r="J784" t="str">
            <v>Associate</v>
          </cell>
          <cell r="K784" t="str">
            <v>FAS</v>
          </cell>
          <cell r="L784" t="str">
            <v>PE (Production Engineering Department)</v>
          </cell>
          <cell r="M784" t="str">
            <v>AME</v>
          </cell>
          <cell r="N784" t="str">
            <v>PE-Final ( AME )</v>
          </cell>
          <cell r="O784" t="str">
            <v>N/A</v>
          </cell>
          <cell r="P784" t="str">
            <v>A</v>
          </cell>
          <cell r="Q784" t="str">
            <v>STO. TOMAS MALAPIT</v>
          </cell>
          <cell r="R784" t="str">
            <v>NS</v>
          </cell>
          <cell r="S784" t="str">
            <v>8:00 - 5:00</v>
          </cell>
          <cell r="T784" t="str">
            <v>Permanent</v>
          </cell>
        </row>
        <row r="785">
          <cell r="A785" t="str">
            <v>14-01913</v>
          </cell>
          <cell r="B785" t="str">
            <v>Ceriola, Daina May P.</v>
          </cell>
          <cell r="C785" t="str">
            <v>F</v>
          </cell>
          <cell r="D785">
            <v>2014</v>
          </cell>
          <cell r="E785">
            <v>6</v>
          </cell>
          <cell r="F785">
            <v>1</v>
          </cell>
          <cell r="G785">
            <v>1</v>
          </cell>
          <cell r="J785" t="str">
            <v>Staff</v>
          </cell>
          <cell r="K785" t="str">
            <v>FAS</v>
          </cell>
          <cell r="L785" t="str">
            <v>PDC (Production Design Center)</v>
          </cell>
          <cell r="M785" t="str">
            <v>Production Design Center</v>
          </cell>
          <cell r="N785" t="str">
            <v>Production Design Center</v>
          </cell>
          <cell r="O785" t="str">
            <v>N/A</v>
          </cell>
          <cell r="P785" t="str">
            <v>B</v>
          </cell>
          <cell r="Q785" t="str">
            <v>STA. TERESITA</v>
          </cell>
          <cell r="R785" t="str">
            <v>DS</v>
          </cell>
          <cell r="S785" t="str">
            <v>8:00 - 5:00</v>
          </cell>
          <cell r="T785" t="str">
            <v>Permanent</v>
          </cell>
        </row>
        <row r="786">
          <cell r="A786" t="str">
            <v>14-01915</v>
          </cell>
          <cell r="B786" t="str">
            <v>Cortez, Alyssa E.</v>
          </cell>
          <cell r="C786" t="str">
            <v>F</v>
          </cell>
          <cell r="D786">
            <v>2014</v>
          </cell>
          <cell r="E786">
            <v>6</v>
          </cell>
          <cell r="F786">
            <v>1</v>
          </cell>
          <cell r="G786">
            <v>1</v>
          </cell>
          <cell r="J786" t="str">
            <v>Associate</v>
          </cell>
          <cell r="K786" t="str">
            <v>FAS</v>
          </cell>
          <cell r="L786" t="str">
            <v>PROD (Production Department)</v>
          </cell>
          <cell r="M786" t="str">
            <v>Section 1</v>
          </cell>
          <cell r="N786" t="str">
            <v>Suzuki Final</v>
          </cell>
          <cell r="O786" t="str">
            <v>N/A</v>
          </cell>
          <cell r="P786" t="str">
            <v>A</v>
          </cell>
          <cell r="Q786" t="str">
            <v>STA. TERESITA</v>
          </cell>
          <cell r="R786" t="str">
            <v>ADS</v>
          </cell>
          <cell r="S786" t="str">
            <v>8:00 - 5:00</v>
          </cell>
          <cell r="T786" t="str">
            <v>Permanent</v>
          </cell>
        </row>
        <row r="787">
          <cell r="A787" t="str">
            <v>14-01917</v>
          </cell>
          <cell r="B787" t="str">
            <v>De Castro, Lyn-lyn R.</v>
          </cell>
          <cell r="C787" t="str">
            <v>F</v>
          </cell>
          <cell r="D787">
            <v>2014</v>
          </cell>
          <cell r="E787">
            <v>6</v>
          </cell>
          <cell r="F787">
            <v>1</v>
          </cell>
          <cell r="G787">
            <v>1</v>
          </cell>
          <cell r="J787" t="str">
            <v>Junior Staff</v>
          </cell>
          <cell r="K787" t="str">
            <v>FAS</v>
          </cell>
          <cell r="L787" t="str">
            <v>QA (Quality Assurance Department)</v>
          </cell>
          <cell r="M787" t="str">
            <v>Quality Control</v>
          </cell>
          <cell r="N787" t="str">
            <v>QC-Improvement</v>
          </cell>
          <cell r="O787" t="str">
            <v>N/A</v>
          </cell>
          <cell r="P787" t="str">
            <v>B</v>
          </cell>
          <cell r="Q787" t="str">
            <v>SAN PABLO VIA LIPA</v>
          </cell>
          <cell r="R787" t="str">
            <v>NS</v>
          </cell>
          <cell r="S787" t="str">
            <v>8:00 - 5:00</v>
          </cell>
          <cell r="T787" t="str">
            <v>Permanent</v>
          </cell>
        </row>
        <row r="788">
          <cell r="A788" t="str">
            <v>14-01918</v>
          </cell>
          <cell r="B788" t="str">
            <v>Ona, Renelyn D.</v>
          </cell>
          <cell r="C788" t="str">
            <v>F</v>
          </cell>
          <cell r="D788">
            <v>2014</v>
          </cell>
          <cell r="E788">
            <v>6</v>
          </cell>
          <cell r="F788">
            <v>1</v>
          </cell>
          <cell r="G788">
            <v>1</v>
          </cell>
          <cell r="H788"/>
          <cell r="I788"/>
          <cell r="J788" t="str">
            <v>Staff</v>
          </cell>
          <cell r="K788" t="str">
            <v>FAS</v>
          </cell>
          <cell r="L788" t="str">
            <v>HR (Human Resource Department)</v>
          </cell>
          <cell r="M788" t="str">
            <v>Recruitment &amp; Training</v>
          </cell>
          <cell r="N788" t="str">
            <v>PD Technical Training</v>
          </cell>
          <cell r="O788" t="str">
            <v>N/A</v>
          </cell>
          <cell r="P788" t="str">
            <v>A</v>
          </cell>
          <cell r="Q788" t="str">
            <v>STA. TERESITA</v>
          </cell>
          <cell r="R788" t="str">
            <v>DS</v>
          </cell>
          <cell r="S788" t="str">
            <v>8:00 - 5:00</v>
          </cell>
          <cell r="T788" t="str">
            <v>Permanent</v>
          </cell>
        </row>
        <row r="789">
          <cell r="A789" t="str">
            <v>14-01921</v>
          </cell>
          <cell r="B789" t="str">
            <v>Ebreo, Charlene Rose D.</v>
          </cell>
          <cell r="C789" t="str">
            <v>F</v>
          </cell>
          <cell r="D789">
            <v>2014</v>
          </cell>
          <cell r="E789">
            <v>6</v>
          </cell>
          <cell r="F789">
            <v>1</v>
          </cell>
          <cell r="G789">
            <v>1</v>
          </cell>
          <cell r="J789" t="str">
            <v>Junior Staff</v>
          </cell>
          <cell r="K789" t="str">
            <v>FAS</v>
          </cell>
          <cell r="L789" t="str">
            <v>PROD (Production Department)</v>
          </cell>
          <cell r="M789" t="str">
            <v>Section 3</v>
          </cell>
          <cell r="N789" t="str">
            <v>Daihatsu Final</v>
          </cell>
          <cell r="O789" t="str">
            <v>N/A</v>
          </cell>
          <cell r="P789" t="str">
            <v>B</v>
          </cell>
          <cell r="Q789" t="str">
            <v>ROSARIO</v>
          </cell>
          <cell r="R789" t="str">
            <v>NS</v>
          </cell>
          <cell r="S789" t="str">
            <v>8:00 - 5:00</v>
          </cell>
          <cell r="T789" t="str">
            <v>Permanent</v>
          </cell>
        </row>
        <row r="790">
          <cell r="A790" t="str">
            <v>16-03053</v>
          </cell>
          <cell r="B790" t="str">
            <v>Datinguinoo, Cristel P.</v>
          </cell>
          <cell r="C790" t="str">
            <v>F</v>
          </cell>
          <cell r="D790">
            <v>2016</v>
          </cell>
          <cell r="E790">
            <v>2</v>
          </cell>
          <cell r="F790">
            <v>1</v>
          </cell>
          <cell r="G790">
            <v>1</v>
          </cell>
          <cell r="J790" t="str">
            <v>Junior Staff</v>
          </cell>
          <cell r="K790" t="str">
            <v>FAS</v>
          </cell>
          <cell r="L790" t="str">
            <v>PROD (Production Department)</v>
          </cell>
          <cell r="M790" t="str">
            <v>Section 6</v>
          </cell>
          <cell r="N790" t="str">
            <v>PPET Final</v>
          </cell>
          <cell r="O790" t="str">
            <v>N/A</v>
          </cell>
          <cell r="P790" t="str">
            <v>B</v>
          </cell>
          <cell r="Q790" t="str">
            <v>STA. TERESITA</v>
          </cell>
          <cell r="R790" t="str">
            <v>DS</v>
          </cell>
          <cell r="S790" t="str">
            <v>8:00 - 5:00</v>
          </cell>
          <cell r="T790" t="str">
            <v>Permanent</v>
          </cell>
        </row>
        <row r="791">
          <cell r="A791" t="str">
            <v>14-01923</v>
          </cell>
          <cell r="B791" t="str">
            <v>Ellao, Angeline P.</v>
          </cell>
          <cell r="C791" t="str">
            <v>F</v>
          </cell>
          <cell r="D791">
            <v>2014</v>
          </cell>
          <cell r="E791">
            <v>6</v>
          </cell>
          <cell r="F791">
            <v>1</v>
          </cell>
          <cell r="G791">
            <v>1</v>
          </cell>
          <cell r="J791" t="str">
            <v>Staff</v>
          </cell>
          <cell r="K791" t="str">
            <v>FAS</v>
          </cell>
          <cell r="L791" t="str">
            <v>QA (Quality Assurance Department)</v>
          </cell>
          <cell r="M791" t="str">
            <v>Quality Management</v>
          </cell>
          <cell r="N791" t="str">
            <v>QA-IQC</v>
          </cell>
          <cell r="O791" t="str">
            <v>N/A</v>
          </cell>
          <cell r="P791" t="str">
            <v>B</v>
          </cell>
          <cell r="Q791" t="str">
            <v>LIPA MALAPIT</v>
          </cell>
          <cell r="R791" t="str">
            <v>DS</v>
          </cell>
          <cell r="S791" t="str">
            <v>8:00 - 5:00</v>
          </cell>
          <cell r="T791" t="str">
            <v>Permanent</v>
          </cell>
        </row>
        <row r="792">
          <cell r="A792" t="str">
            <v>14-01927</v>
          </cell>
          <cell r="B792" t="str">
            <v>Vergara, Marriane F.</v>
          </cell>
          <cell r="C792" t="str">
            <v>F</v>
          </cell>
          <cell r="D792">
            <v>2014</v>
          </cell>
          <cell r="E792">
            <v>6</v>
          </cell>
          <cell r="F792">
            <v>1</v>
          </cell>
          <cell r="G792">
            <v>1</v>
          </cell>
          <cell r="J792" t="str">
            <v>Associate</v>
          </cell>
          <cell r="K792" t="str">
            <v>FAS</v>
          </cell>
          <cell r="L792" t="str">
            <v>QA (Quality Assurance Department)</v>
          </cell>
          <cell r="M792" t="str">
            <v>Quality Assurance</v>
          </cell>
          <cell r="N792" t="str">
            <v>QA-FGI</v>
          </cell>
          <cell r="O792" t="str">
            <v>N/A</v>
          </cell>
          <cell r="P792" t="str">
            <v>A</v>
          </cell>
          <cell r="Q792" t="str">
            <v>LIPA MALAPIT</v>
          </cell>
          <cell r="R792" t="str">
            <v>DS</v>
          </cell>
          <cell r="S792" t="str">
            <v>8:00 - 5:00</v>
          </cell>
          <cell r="T792" t="str">
            <v>Permanent</v>
          </cell>
        </row>
        <row r="793">
          <cell r="A793" t="str">
            <v>14-01930</v>
          </cell>
          <cell r="B793" t="str">
            <v>Gajulen, Gladys D.</v>
          </cell>
          <cell r="C793" t="str">
            <v>F</v>
          </cell>
          <cell r="D793">
            <v>2014</v>
          </cell>
          <cell r="E793">
            <v>6</v>
          </cell>
          <cell r="F793">
            <v>1</v>
          </cell>
          <cell r="G793">
            <v>1</v>
          </cell>
          <cell r="J793" t="str">
            <v>Associate</v>
          </cell>
          <cell r="K793" t="str">
            <v>FAS</v>
          </cell>
          <cell r="L793" t="str">
            <v>EQD (Equipment Department)</v>
          </cell>
          <cell r="M793" t="str">
            <v>Equipment Engineering</v>
          </cell>
          <cell r="N793" t="str">
            <v>Fabrication</v>
          </cell>
          <cell r="O793" t="str">
            <v>N/A</v>
          </cell>
          <cell r="P793" t="str">
            <v>A</v>
          </cell>
          <cell r="Q793" t="str">
            <v>STO. TOMAS MALAYO</v>
          </cell>
          <cell r="R793" t="str">
            <v>DS</v>
          </cell>
          <cell r="S793" t="str">
            <v>8:00 - 5:00</v>
          </cell>
          <cell r="T793" t="str">
            <v>Permanent</v>
          </cell>
        </row>
        <row r="794">
          <cell r="A794" t="str">
            <v>14-01933</v>
          </cell>
          <cell r="B794" t="str">
            <v>Gobison, Kristine Lecille I.</v>
          </cell>
          <cell r="C794" t="str">
            <v>F</v>
          </cell>
          <cell r="D794">
            <v>2014</v>
          </cell>
          <cell r="E794">
            <v>6</v>
          </cell>
          <cell r="F794">
            <v>1</v>
          </cell>
          <cell r="G794">
            <v>1</v>
          </cell>
          <cell r="J794" t="str">
            <v>Associate</v>
          </cell>
          <cell r="K794" t="str">
            <v>FAS</v>
          </cell>
          <cell r="L794" t="str">
            <v>PROD (Production Department)</v>
          </cell>
          <cell r="M794" t="str">
            <v>Section 3</v>
          </cell>
          <cell r="N794" t="str">
            <v>Daihatsu Initial</v>
          </cell>
          <cell r="O794" t="str">
            <v>N/A</v>
          </cell>
          <cell r="P794" t="str">
            <v>B</v>
          </cell>
          <cell r="Q794" t="str">
            <v>STO. TOMAS MALAYO</v>
          </cell>
          <cell r="R794" t="str">
            <v>NS</v>
          </cell>
          <cell r="S794" t="str">
            <v>8:00 - 5:00</v>
          </cell>
          <cell r="T794" t="str">
            <v>Permanent</v>
          </cell>
        </row>
        <row r="795">
          <cell r="A795" t="str">
            <v>14-01935</v>
          </cell>
          <cell r="B795" t="str">
            <v>Gozos, Riza V.</v>
          </cell>
          <cell r="C795" t="str">
            <v>F</v>
          </cell>
          <cell r="D795">
            <v>2014</v>
          </cell>
          <cell r="E795">
            <v>6</v>
          </cell>
          <cell r="F795">
            <v>1</v>
          </cell>
          <cell r="G795">
            <v>1</v>
          </cell>
          <cell r="J795" t="str">
            <v>Associate</v>
          </cell>
          <cell r="K795" t="str">
            <v>FAS</v>
          </cell>
          <cell r="L795" t="str">
            <v>PROD (Production Department)</v>
          </cell>
          <cell r="M795" t="str">
            <v>Section 3</v>
          </cell>
          <cell r="N795" t="str">
            <v>Daihatsu Final</v>
          </cell>
          <cell r="O795" t="str">
            <v>N/A</v>
          </cell>
          <cell r="P795" t="str">
            <v>B</v>
          </cell>
          <cell r="Q795" t="str">
            <v>PADRE GARCIA</v>
          </cell>
          <cell r="R795" t="str">
            <v>DS</v>
          </cell>
          <cell r="S795" t="str">
            <v>8:00 - 5:00</v>
          </cell>
          <cell r="T795" t="str">
            <v>Permanent</v>
          </cell>
        </row>
        <row r="796">
          <cell r="A796" t="str">
            <v>14-01938</v>
          </cell>
          <cell r="B796" t="str">
            <v>Guirre, Hansel G.</v>
          </cell>
          <cell r="C796" t="str">
            <v>F</v>
          </cell>
          <cell r="D796">
            <v>2014</v>
          </cell>
          <cell r="E796">
            <v>6</v>
          </cell>
          <cell r="F796">
            <v>1</v>
          </cell>
          <cell r="G796">
            <v>1</v>
          </cell>
          <cell r="J796" t="str">
            <v>Junior Staff</v>
          </cell>
          <cell r="K796" t="str">
            <v>FAS</v>
          </cell>
          <cell r="L796" t="str">
            <v>PROD (Production Department)</v>
          </cell>
          <cell r="M796" t="str">
            <v>Section 4</v>
          </cell>
          <cell r="N796" t="str">
            <v>Subaru Final</v>
          </cell>
          <cell r="O796" t="str">
            <v>N/A</v>
          </cell>
          <cell r="P796" t="str">
            <v>B</v>
          </cell>
          <cell r="Q796" t="str">
            <v>ROSARIO</v>
          </cell>
          <cell r="R796" t="str">
            <v>DS</v>
          </cell>
          <cell r="S796" t="str">
            <v>8:00 - 5:00</v>
          </cell>
          <cell r="T796" t="str">
            <v>Permanent</v>
          </cell>
        </row>
        <row r="797">
          <cell r="A797" t="str">
            <v>16-03107</v>
          </cell>
          <cell r="B797" t="str">
            <v>Comia, Neil John N.</v>
          </cell>
          <cell r="C797" t="str">
            <v>M</v>
          </cell>
          <cell r="D797">
            <v>2016</v>
          </cell>
          <cell r="E797">
            <v>2</v>
          </cell>
          <cell r="F797">
            <v>15</v>
          </cell>
          <cell r="G797">
            <v>1</v>
          </cell>
          <cell r="J797" t="str">
            <v>Staff</v>
          </cell>
          <cell r="K797" t="str">
            <v>FAS</v>
          </cell>
          <cell r="L797" t="str">
            <v>PROD (Production Department)</v>
          </cell>
          <cell r="M797" t="str">
            <v>Section 6</v>
          </cell>
          <cell r="N797" t="str">
            <v>PPET Final</v>
          </cell>
          <cell r="O797" t="str">
            <v>N/A</v>
          </cell>
          <cell r="P797" t="str">
            <v>B</v>
          </cell>
          <cell r="Q797" t="str">
            <v>LIPA MALAPIT</v>
          </cell>
          <cell r="R797" t="str">
            <v>DS</v>
          </cell>
          <cell r="S797" t="str">
            <v>8:00 - 5:00</v>
          </cell>
          <cell r="T797" t="str">
            <v>Permanent</v>
          </cell>
        </row>
        <row r="798">
          <cell r="A798" t="str">
            <v>14-01944</v>
          </cell>
          <cell r="B798" t="str">
            <v>Jaen, Richelle V.</v>
          </cell>
          <cell r="C798" t="str">
            <v>F</v>
          </cell>
          <cell r="D798">
            <v>2014</v>
          </cell>
          <cell r="E798">
            <v>6</v>
          </cell>
          <cell r="F798">
            <v>1</v>
          </cell>
          <cell r="G798">
            <v>1</v>
          </cell>
          <cell r="J798" t="str">
            <v>Associate</v>
          </cell>
          <cell r="K798" t="str">
            <v>FAS</v>
          </cell>
          <cell r="L798" t="str">
            <v>PROD (Production Department)</v>
          </cell>
          <cell r="M798" t="str">
            <v>Section 2</v>
          </cell>
          <cell r="N798" t="str">
            <v>Mazda J12 Initial</v>
          </cell>
          <cell r="O798" t="str">
            <v>N/A</v>
          </cell>
          <cell r="P798" t="str">
            <v>A</v>
          </cell>
          <cell r="Q798" t="str">
            <v>BATANGAS</v>
          </cell>
          <cell r="R798" t="str">
            <v>DS</v>
          </cell>
          <cell r="S798" t="str">
            <v>8:00 - 5:00</v>
          </cell>
          <cell r="T798" t="str">
            <v>Permanent</v>
          </cell>
        </row>
        <row r="799">
          <cell r="A799" t="str">
            <v>14-01946</v>
          </cell>
          <cell r="B799" t="str">
            <v>Lalusin, Brylli C.</v>
          </cell>
          <cell r="C799" t="str">
            <v>M</v>
          </cell>
          <cell r="D799">
            <v>2014</v>
          </cell>
          <cell r="E799">
            <v>6</v>
          </cell>
          <cell r="F799">
            <v>1</v>
          </cell>
          <cell r="G799">
            <v>1</v>
          </cell>
          <cell r="J799" t="str">
            <v>Associate</v>
          </cell>
          <cell r="K799" t="str">
            <v>FAS</v>
          </cell>
          <cell r="L799" t="str">
            <v>MPD (Material Procurement Department)</v>
          </cell>
          <cell r="M799" t="str">
            <v>Material Management</v>
          </cell>
          <cell r="N799" t="str">
            <v>Material Management</v>
          </cell>
          <cell r="O799" t="str">
            <v>N/A</v>
          </cell>
          <cell r="P799" t="str">
            <v>B</v>
          </cell>
          <cell r="Q799" t="str">
            <v>PADRE GARCIA</v>
          </cell>
          <cell r="R799" t="str">
            <v>DS</v>
          </cell>
          <cell r="S799" t="str">
            <v>8:00 - 5:00</v>
          </cell>
          <cell r="T799" t="str">
            <v>Permanent</v>
          </cell>
        </row>
        <row r="800">
          <cell r="A800" t="str">
            <v>14-01950</v>
          </cell>
          <cell r="B800" t="str">
            <v>Lopez, Mark Benson V.</v>
          </cell>
          <cell r="C800" t="str">
            <v>M</v>
          </cell>
          <cell r="D800">
            <v>2014</v>
          </cell>
          <cell r="E800">
            <v>6</v>
          </cell>
          <cell r="F800">
            <v>1</v>
          </cell>
          <cell r="G800">
            <v>1</v>
          </cell>
          <cell r="J800" t="str">
            <v>Associate</v>
          </cell>
          <cell r="K800" t="str">
            <v>FAS</v>
          </cell>
          <cell r="L800" t="str">
            <v>MPD (Material Procurement Department)</v>
          </cell>
          <cell r="M800" t="str">
            <v>Material Management</v>
          </cell>
          <cell r="N800" t="str">
            <v>Material Management</v>
          </cell>
          <cell r="O800" t="str">
            <v>N/A</v>
          </cell>
          <cell r="P800" t="str">
            <v>B</v>
          </cell>
          <cell r="Q800" t="str">
            <v>STO. TOMAS MALAPIT</v>
          </cell>
          <cell r="R800" t="str">
            <v>NS</v>
          </cell>
          <cell r="S800" t="str">
            <v>8:00 - 5:00</v>
          </cell>
          <cell r="T800" t="str">
            <v>Permanent</v>
          </cell>
        </row>
        <row r="801">
          <cell r="A801" t="str">
            <v>14-01952</v>
          </cell>
          <cell r="B801" t="str">
            <v>Maala, Charrise F.</v>
          </cell>
          <cell r="C801" t="str">
            <v>F</v>
          </cell>
          <cell r="D801">
            <v>2014</v>
          </cell>
          <cell r="E801">
            <v>6</v>
          </cell>
          <cell r="F801">
            <v>1</v>
          </cell>
          <cell r="G801">
            <v>1</v>
          </cell>
          <cell r="J801" t="str">
            <v>Junior Staff</v>
          </cell>
          <cell r="K801" t="str">
            <v>FAS</v>
          </cell>
          <cell r="L801" t="str">
            <v>MPD (Material Procurement Department)</v>
          </cell>
          <cell r="M801" t="str">
            <v>Material Management</v>
          </cell>
          <cell r="N801" t="str">
            <v>Material Management</v>
          </cell>
          <cell r="O801" t="str">
            <v>N/A</v>
          </cell>
          <cell r="P801" t="str">
            <v>B</v>
          </cell>
          <cell r="Q801" t="str">
            <v>STO. TOMAS MALAYO</v>
          </cell>
          <cell r="R801" t="str">
            <v>DS</v>
          </cell>
          <cell r="S801" t="str">
            <v>8:00 - 5:00</v>
          </cell>
          <cell r="T801" t="str">
            <v>Permanent</v>
          </cell>
        </row>
        <row r="802">
          <cell r="A802" t="str">
            <v>17-03270</v>
          </cell>
          <cell r="B802" t="str">
            <v>Rivera, Emelie A.</v>
          </cell>
          <cell r="C802" t="str">
            <v>F</v>
          </cell>
          <cell r="D802">
            <v>2017</v>
          </cell>
          <cell r="E802">
            <v>7</v>
          </cell>
          <cell r="F802">
            <v>1</v>
          </cell>
          <cell r="G802">
            <v>1</v>
          </cell>
          <cell r="J802" t="str">
            <v>Associate</v>
          </cell>
          <cell r="K802" t="str">
            <v>FAS</v>
          </cell>
          <cell r="L802" t="str">
            <v>PROD (Production Department)</v>
          </cell>
          <cell r="M802" t="str">
            <v>Section 6</v>
          </cell>
          <cell r="N802" t="str">
            <v>PPET Final</v>
          </cell>
          <cell r="O802" t="str">
            <v>N/A</v>
          </cell>
          <cell r="P802" t="str">
            <v>B</v>
          </cell>
          <cell r="Q802" t="str">
            <v>ROSARIO</v>
          </cell>
          <cell r="R802" t="str">
            <v>DS</v>
          </cell>
          <cell r="S802" t="str">
            <v>8:00 - 5:00</v>
          </cell>
          <cell r="T802" t="str">
            <v>Permanent</v>
          </cell>
        </row>
        <row r="803">
          <cell r="A803" t="str">
            <v>17-03272</v>
          </cell>
          <cell r="B803" t="str">
            <v>Rimas, Jonathan C.</v>
          </cell>
          <cell r="C803" t="str">
            <v>M</v>
          </cell>
          <cell r="D803">
            <v>2017</v>
          </cell>
          <cell r="E803">
            <v>7</v>
          </cell>
          <cell r="F803">
            <v>1</v>
          </cell>
          <cell r="G803">
            <v>1</v>
          </cell>
          <cell r="J803" t="str">
            <v>Associate</v>
          </cell>
          <cell r="K803" t="str">
            <v>FAS</v>
          </cell>
          <cell r="L803" t="str">
            <v>PROD (Production Department)</v>
          </cell>
          <cell r="M803" t="str">
            <v>Section 6</v>
          </cell>
          <cell r="N803" t="str">
            <v>PPET Final</v>
          </cell>
          <cell r="O803" t="str">
            <v>N/A</v>
          </cell>
          <cell r="P803" t="str">
            <v>B</v>
          </cell>
          <cell r="Q803" t="str">
            <v>STO. TOMAS MALAYO</v>
          </cell>
          <cell r="R803" t="str">
            <v>DS</v>
          </cell>
          <cell r="S803" t="str">
            <v>8:00 - 5:00</v>
          </cell>
          <cell r="T803" t="str">
            <v>Permanent</v>
          </cell>
        </row>
        <row r="804">
          <cell r="A804" t="str">
            <v>14-01956</v>
          </cell>
          <cell r="B804" t="str">
            <v>Magpantay, Juvilyn T.</v>
          </cell>
          <cell r="C804" t="str">
            <v>F</v>
          </cell>
          <cell r="D804">
            <v>2014</v>
          </cell>
          <cell r="E804">
            <v>6</v>
          </cell>
          <cell r="F804">
            <v>1</v>
          </cell>
          <cell r="G804">
            <v>1</v>
          </cell>
          <cell r="J804" t="str">
            <v>Junior Staff</v>
          </cell>
          <cell r="K804" t="str">
            <v>FAS</v>
          </cell>
          <cell r="L804" t="str">
            <v>PROD (Production Department)</v>
          </cell>
          <cell r="M804" t="str">
            <v>Section 4</v>
          </cell>
          <cell r="N804" t="str">
            <v>Subaru Final</v>
          </cell>
          <cell r="O804" t="str">
            <v>N/A</v>
          </cell>
          <cell r="P804" t="str">
            <v>B</v>
          </cell>
          <cell r="Q804" t="str">
            <v>STO. TOMAS MALAYO</v>
          </cell>
          <cell r="R804" t="str">
            <v>DS</v>
          </cell>
          <cell r="S804" t="str">
            <v>8:00 - 5:00</v>
          </cell>
          <cell r="T804" t="str">
            <v>Permanent</v>
          </cell>
        </row>
        <row r="805">
          <cell r="A805" t="str">
            <v>14-01959</v>
          </cell>
          <cell r="B805" t="str">
            <v>Malicdem, Janette M.</v>
          </cell>
          <cell r="C805" t="str">
            <v>F</v>
          </cell>
          <cell r="D805">
            <v>2014</v>
          </cell>
          <cell r="E805">
            <v>6</v>
          </cell>
          <cell r="F805">
            <v>1</v>
          </cell>
          <cell r="G805">
            <v>1</v>
          </cell>
          <cell r="J805" t="str">
            <v>Junior Staff</v>
          </cell>
          <cell r="K805" t="str">
            <v>FAS</v>
          </cell>
          <cell r="L805" t="str">
            <v>PDC (Production Design Center)</v>
          </cell>
          <cell r="M805" t="str">
            <v>Production Design Center</v>
          </cell>
          <cell r="N805" t="str">
            <v>Production Design Center</v>
          </cell>
          <cell r="O805" t="str">
            <v>N/A</v>
          </cell>
          <cell r="P805" t="str">
            <v>B</v>
          </cell>
          <cell r="Q805" t="str">
            <v>STA. TERESITA</v>
          </cell>
          <cell r="R805" t="str">
            <v>ADS</v>
          </cell>
          <cell r="S805" t="str">
            <v>8:00 - 5:00</v>
          </cell>
          <cell r="T805" t="str">
            <v>Permanent</v>
          </cell>
        </row>
        <row r="806">
          <cell r="A806" t="str">
            <v>14-01967</v>
          </cell>
          <cell r="B806" t="str">
            <v>Mojado, Genevieve B.</v>
          </cell>
          <cell r="C806" t="str">
            <v>F</v>
          </cell>
          <cell r="D806">
            <v>2014</v>
          </cell>
          <cell r="E806">
            <v>6</v>
          </cell>
          <cell r="F806">
            <v>1</v>
          </cell>
          <cell r="G806">
            <v>1</v>
          </cell>
          <cell r="J806" t="str">
            <v>Junior Staff</v>
          </cell>
          <cell r="K806" t="str">
            <v>FAS</v>
          </cell>
          <cell r="L806" t="str">
            <v>QA (Quality Assurance Department)</v>
          </cell>
          <cell r="M806" t="str">
            <v>Quality Assurance</v>
          </cell>
          <cell r="N806" t="str">
            <v>QA-Final (Mass Pro)</v>
          </cell>
          <cell r="O806" t="str">
            <v>N/A</v>
          </cell>
          <cell r="P806" t="str">
            <v>A</v>
          </cell>
          <cell r="Q806" t="str">
            <v>PADRE GARCIA</v>
          </cell>
          <cell r="R806" t="str">
            <v>NS</v>
          </cell>
          <cell r="S806" t="str">
            <v>8:00 - 5:00</v>
          </cell>
          <cell r="T806" t="str">
            <v>Permanent</v>
          </cell>
        </row>
        <row r="807">
          <cell r="A807" t="str">
            <v>14-01968</v>
          </cell>
          <cell r="B807" t="str">
            <v>Montealto, Roldan T.</v>
          </cell>
          <cell r="C807" t="str">
            <v>M</v>
          </cell>
          <cell r="D807">
            <v>2014</v>
          </cell>
          <cell r="E807">
            <v>6</v>
          </cell>
          <cell r="F807">
            <v>1</v>
          </cell>
          <cell r="G807">
            <v>1</v>
          </cell>
          <cell r="J807" t="str">
            <v>Junior Staff</v>
          </cell>
          <cell r="K807" t="str">
            <v>FAS</v>
          </cell>
          <cell r="L807" t="str">
            <v>MPD (Material Procurement Department)</v>
          </cell>
          <cell r="M807" t="str">
            <v>Material Management</v>
          </cell>
          <cell r="N807" t="str">
            <v>Material Management</v>
          </cell>
          <cell r="O807" t="str">
            <v>N/A</v>
          </cell>
          <cell r="P807" t="str">
            <v>B</v>
          </cell>
          <cell r="Q807" t="str">
            <v>LIPA MALAYO</v>
          </cell>
          <cell r="R807" t="str">
            <v>NS</v>
          </cell>
          <cell r="S807" t="str">
            <v>8:00 - 5:00</v>
          </cell>
          <cell r="T807" t="str">
            <v>Permanent</v>
          </cell>
        </row>
        <row r="808">
          <cell r="A808" t="str">
            <v>17-03314</v>
          </cell>
          <cell r="B808" t="str">
            <v>Manzano, Aprilyn A.</v>
          </cell>
          <cell r="C808" t="str">
            <v>F</v>
          </cell>
          <cell r="D808">
            <v>2017</v>
          </cell>
          <cell r="E808">
            <v>7</v>
          </cell>
          <cell r="F808">
            <v>1</v>
          </cell>
          <cell r="G808">
            <v>1</v>
          </cell>
          <cell r="J808" t="str">
            <v>Associate</v>
          </cell>
          <cell r="K808" t="str">
            <v>FAS</v>
          </cell>
          <cell r="L808" t="str">
            <v>PROD (Production Department)</v>
          </cell>
          <cell r="M808" t="str">
            <v>Section 6</v>
          </cell>
          <cell r="N808" t="str">
            <v>PPET Final</v>
          </cell>
          <cell r="O808" t="str">
            <v>N/A</v>
          </cell>
          <cell r="P808" t="str">
            <v>B</v>
          </cell>
          <cell r="Q808" t="str">
            <v>STO. TOMAS MALAPIT</v>
          </cell>
          <cell r="R808" t="str">
            <v>DS</v>
          </cell>
          <cell r="S808" t="str">
            <v>8:00 - 5:00</v>
          </cell>
          <cell r="T808" t="str">
            <v>Permanent</v>
          </cell>
        </row>
        <row r="809">
          <cell r="A809" t="str">
            <v>14-01977</v>
          </cell>
          <cell r="B809" t="str">
            <v>Palma, Abegail T.</v>
          </cell>
          <cell r="C809" t="str">
            <v>F</v>
          </cell>
          <cell r="D809">
            <v>2014</v>
          </cell>
          <cell r="E809">
            <v>6</v>
          </cell>
          <cell r="F809">
            <v>1</v>
          </cell>
          <cell r="G809">
            <v>1</v>
          </cell>
          <cell r="J809" t="str">
            <v>Supervisor</v>
          </cell>
          <cell r="K809" t="str">
            <v>FAS</v>
          </cell>
          <cell r="L809" t="str">
            <v>PDC (Production Design Center)</v>
          </cell>
          <cell r="M809" t="str">
            <v>Production Design Center</v>
          </cell>
          <cell r="N809" t="str">
            <v>Production Design Center</v>
          </cell>
          <cell r="O809" t="str">
            <v>N/A</v>
          </cell>
          <cell r="P809" t="str">
            <v>B</v>
          </cell>
          <cell r="Q809" t="str">
            <v>STA. TERESITA</v>
          </cell>
          <cell r="R809" t="str">
            <v>DS</v>
          </cell>
          <cell r="S809" t="str">
            <v>8:00 - 5:50</v>
          </cell>
          <cell r="T809" t="str">
            <v>Permanent</v>
          </cell>
        </row>
        <row r="810">
          <cell r="A810" t="str">
            <v>14-01978</v>
          </cell>
          <cell r="B810" t="str">
            <v>Barredo, Edrilyn P.</v>
          </cell>
          <cell r="C810" t="str">
            <v>F</v>
          </cell>
          <cell r="D810">
            <v>2014</v>
          </cell>
          <cell r="E810">
            <v>6</v>
          </cell>
          <cell r="F810">
            <v>1</v>
          </cell>
          <cell r="G810">
            <v>1</v>
          </cell>
          <cell r="J810" t="str">
            <v>Staff</v>
          </cell>
          <cell r="K810" t="str">
            <v>FAS</v>
          </cell>
          <cell r="L810" t="str">
            <v>HR (Human Resource Department)</v>
          </cell>
          <cell r="M810" t="str">
            <v>Recruitment &amp; Training</v>
          </cell>
          <cell r="N810" t="str">
            <v>PD Technical Training</v>
          </cell>
          <cell r="O810" t="str">
            <v>N/A</v>
          </cell>
          <cell r="P810" t="str">
            <v>A</v>
          </cell>
          <cell r="Q810" t="str">
            <v>LIPA MALAPIT</v>
          </cell>
          <cell r="R810" t="str">
            <v>DS</v>
          </cell>
          <cell r="S810" t="str">
            <v>8:00 - 5:00</v>
          </cell>
          <cell r="T810" t="str">
            <v>Permanent</v>
          </cell>
        </row>
        <row r="811">
          <cell r="A811" t="str">
            <v>17-03360</v>
          </cell>
          <cell r="B811" t="str">
            <v>Aguda, Berna B.</v>
          </cell>
          <cell r="C811" t="str">
            <v>F</v>
          </cell>
          <cell r="D811">
            <v>2017</v>
          </cell>
          <cell r="E811">
            <v>10</v>
          </cell>
          <cell r="F811">
            <v>1</v>
          </cell>
          <cell r="G811">
            <v>1</v>
          </cell>
          <cell r="J811" t="str">
            <v>Associate</v>
          </cell>
          <cell r="K811" t="str">
            <v>FAS</v>
          </cell>
          <cell r="L811" t="str">
            <v>PROD (Production Department)</v>
          </cell>
          <cell r="M811" t="str">
            <v>Section 6</v>
          </cell>
          <cell r="N811" t="str">
            <v>PPET Final</v>
          </cell>
          <cell r="O811" t="str">
            <v>N/A</v>
          </cell>
          <cell r="P811" t="str">
            <v>B</v>
          </cell>
          <cell r="Q811" t="str">
            <v>BATANGAS</v>
          </cell>
          <cell r="R811" t="str">
            <v>DS</v>
          </cell>
          <cell r="S811" t="str">
            <v>8:00 - 5:00</v>
          </cell>
          <cell r="T811" t="str">
            <v>Permanent</v>
          </cell>
        </row>
        <row r="812">
          <cell r="A812" t="str">
            <v>14-01984</v>
          </cell>
          <cell r="B812" t="str">
            <v>Robles, Mary Jane A.</v>
          </cell>
          <cell r="C812" t="str">
            <v>F</v>
          </cell>
          <cell r="D812">
            <v>2014</v>
          </cell>
          <cell r="E812">
            <v>6</v>
          </cell>
          <cell r="F812">
            <v>1</v>
          </cell>
          <cell r="G812">
            <v>1</v>
          </cell>
          <cell r="J812" t="str">
            <v>Associate</v>
          </cell>
          <cell r="K812" t="str">
            <v>FAS</v>
          </cell>
          <cell r="L812" t="str">
            <v>PROD (Production Department)</v>
          </cell>
          <cell r="M812" t="str">
            <v>Section 2</v>
          </cell>
          <cell r="N812" t="str">
            <v>Mazda Merge Final</v>
          </cell>
          <cell r="O812" t="str">
            <v>N/A</v>
          </cell>
          <cell r="P812" t="str">
            <v>A</v>
          </cell>
          <cell r="Q812" t="str">
            <v>LIPA MALAPIT</v>
          </cell>
          <cell r="R812" t="str">
            <v>DS</v>
          </cell>
          <cell r="S812" t="str">
            <v>8:00 - 5:00</v>
          </cell>
          <cell r="T812" t="str">
            <v>Permanent</v>
          </cell>
        </row>
        <row r="813">
          <cell r="A813" t="str">
            <v>17-03469</v>
          </cell>
          <cell r="B813" t="str">
            <v>Robles, Rowelyn D.</v>
          </cell>
          <cell r="C813" t="str">
            <v>F</v>
          </cell>
          <cell r="D813">
            <v>2017</v>
          </cell>
          <cell r="E813">
            <v>10</v>
          </cell>
          <cell r="F813">
            <v>1</v>
          </cell>
          <cell r="G813">
            <v>1</v>
          </cell>
          <cell r="J813" t="str">
            <v>Junior Staff</v>
          </cell>
          <cell r="K813" t="str">
            <v>FAS</v>
          </cell>
          <cell r="L813" t="str">
            <v>PROD (Production Department)</v>
          </cell>
          <cell r="M813" t="str">
            <v>Section 6</v>
          </cell>
          <cell r="N813" t="str">
            <v>PPET Final</v>
          </cell>
          <cell r="O813" t="str">
            <v>N/A</v>
          </cell>
          <cell r="P813" t="str">
            <v>B</v>
          </cell>
          <cell r="Q813" t="str">
            <v>STA. TERESITA</v>
          </cell>
          <cell r="R813" t="str">
            <v>DS</v>
          </cell>
          <cell r="S813" t="str">
            <v>8:00 - 5:00</v>
          </cell>
          <cell r="T813" t="str">
            <v>Permanent</v>
          </cell>
        </row>
        <row r="814">
          <cell r="A814" t="str">
            <v>14-01989</v>
          </cell>
          <cell r="B814" t="str">
            <v>Tallada, Katherine R.</v>
          </cell>
          <cell r="C814" t="str">
            <v>F</v>
          </cell>
          <cell r="D814">
            <v>2014</v>
          </cell>
          <cell r="E814">
            <v>6</v>
          </cell>
          <cell r="F814">
            <v>1</v>
          </cell>
          <cell r="G814">
            <v>1</v>
          </cell>
          <cell r="J814" t="str">
            <v>Junior Staff</v>
          </cell>
          <cell r="K814" t="str">
            <v>FAS</v>
          </cell>
          <cell r="L814" t="str">
            <v>PDC (Production Design Center)</v>
          </cell>
          <cell r="M814" t="str">
            <v>Production Design Center</v>
          </cell>
          <cell r="N814" t="str">
            <v>Production Design Center</v>
          </cell>
          <cell r="O814" t="str">
            <v>N/A</v>
          </cell>
          <cell r="P814" t="str">
            <v>B</v>
          </cell>
          <cell r="Q814" t="str">
            <v>IBAAN</v>
          </cell>
          <cell r="R814" t="str">
            <v>DS</v>
          </cell>
          <cell r="S814" t="str">
            <v>8:00 - 5:00</v>
          </cell>
          <cell r="T814" t="str">
            <v>Permanent</v>
          </cell>
        </row>
        <row r="815">
          <cell r="A815" t="str">
            <v>14-01990</v>
          </cell>
          <cell r="B815" t="str">
            <v>Tenorio, Danica Mae M.</v>
          </cell>
          <cell r="C815" t="str">
            <v>F</v>
          </cell>
          <cell r="D815">
            <v>2014</v>
          </cell>
          <cell r="E815">
            <v>6</v>
          </cell>
          <cell r="F815">
            <v>1</v>
          </cell>
          <cell r="G815">
            <v>1</v>
          </cell>
          <cell r="J815" t="str">
            <v>Associate</v>
          </cell>
          <cell r="K815" t="str">
            <v>FAS</v>
          </cell>
          <cell r="L815" t="str">
            <v>PROD (Production Department)</v>
          </cell>
          <cell r="M815" t="str">
            <v>Section 2</v>
          </cell>
          <cell r="N815" t="str">
            <v>Toyota Initial</v>
          </cell>
          <cell r="O815" t="str">
            <v>N/A</v>
          </cell>
          <cell r="P815" t="str">
            <v>A</v>
          </cell>
          <cell r="Q815" t="str">
            <v>STO. TOMAS MALAYO</v>
          </cell>
          <cell r="R815" t="str">
            <v>ADS</v>
          </cell>
          <cell r="S815" t="str">
            <v>8:00 - 5:00</v>
          </cell>
          <cell r="T815" t="str">
            <v>Permanent</v>
          </cell>
        </row>
        <row r="816">
          <cell r="A816" t="str">
            <v>18-03607</v>
          </cell>
          <cell r="B816" t="str">
            <v>Deuna, Evelyn L.</v>
          </cell>
          <cell r="C816" t="str">
            <v>F</v>
          </cell>
          <cell r="D816">
            <v>2018</v>
          </cell>
          <cell r="E816">
            <v>7</v>
          </cell>
          <cell r="F816">
            <v>1</v>
          </cell>
          <cell r="G816">
            <v>1</v>
          </cell>
          <cell r="J816" t="str">
            <v>Associate</v>
          </cell>
          <cell r="K816" t="str">
            <v>FAS</v>
          </cell>
          <cell r="L816" t="str">
            <v>PROD (Production Department)</v>
          </cell>
          <cell r="M816" t="str">
            <v>Section 6</v>
          </cell>
          <cell r="N816" t="str">
            <v>Battery Final</v>
          </cell>
          <cell r="O816" t="str">
            <v>N/A</v>
          </cell>
          <cell r="P816" t="str">
            <v>B</v>
          </cell>
          <cell r="Q816" t="str">
            <v>STO. TOMAS MALAPIT</v>
          </cell>
          <cell r="R816" t="str">
            <v>DS</v>
          </cell>
          <cell r="S816" t="str">
            <v>8:00 - 5:00</v>
          </cell>
          <cell r="T816" t="str">
            <v>Permanent</v>
          </cell>
        </row>
        <row r="817">
          <cell r="A817" t="str">
            <v>14-01992</v>
          </cell>
          <cell r="B817" t="str">
            <v>Torino, Dovelyn B.</v>
          </cell>
          <cell r="C817" t="str">
            <v>F</v>
          </cell>
          <cell r="D817">
            <v>2014</v>
          </cell>
          <cell r="E817">
            <v>6</v>
          </cell>
          <cell r="F817">
            <v>1</v>
          </cell>
          <cell r="G817">
            <v>1</v>
          </cell>
          <cell r="J817" t="str">
            <v>Junior Staff</v>
          </cell>
          <cell r="K817" t="str">
            <v>FAS</v>
          </cell>
          <cell r="L817" t="str">
            <v>PROD (Production Department)</v>
          </cell>
          <cell r="M817" t="str">
            <v>Section 4</v>
          </cell>
          <cell r="N817" t="str">
            <v>Subaru Final</v>
          </cell>
          <cell r="O817" t="str">
            <v>N/A</v>
          </cell>
          <cell r="P817" t="str">
            <v>B</v>
          </cell>
          <cell r="Q817" t="str">
            <v>IBAAN</v>
          </cell>
          <cell r="R817" t="str">
            <v>DS</v>
          </cell>
          <cell r="S817" t="str">
            <v>8:00 - 5:00</v>
          </cell>
          <cell r="T817" t="str">
            <v>Permanent</v>
          </cell>
        </row>
        <row r="818">
          <cell r="A818" t="str">
            <v>14-01994</v>
          </cell>
          <cell r="B818" t="str">
            <v>Ursolino, Mary Primrose C.</v>
          </cell>
          <cell r="C818" t="str">
            <v>F</v>
          </cell>
          <cell r="D818">
            <v>2014</v>
          </cell>
          <cell r="E818">
            <v>6</v>
          </cell>
          <cell r="F818">
            <v>1</v>
          </cell>
          <cell r="G818">
            <v>1</v>
          </cell>
          <cell r="J818" t="str">
            <v>Staff</v>
          </cell>
          <cell r="K818" t="str">
            <v>FAS</v>
          </cell>
          <cell r="L818" t="str">
            <v>PMD (Production Management Department)</v>
          </cell>
          <cell r="M818" t="str">
            <v>Production Control</v>
          </cell>
          <cell r="N818" t="str">
            <v>Production Control</v>
          </cell>
          <cell r="O818" t="str">
            <v>N/A</v>
          </cell>
          <cell r="P818" t="str">
            <v>B</v>
          </cell>
          <cell r="Q818" t="str">
            <v>STO. TOMAS MALAPIT</v>
          </cell>
          <cell r="R818" t="str">
            <v>DS</v>
          </cell>
          <cell r="S818" t="str">
            <v>8:00 - 5:00</v>
          </cell>
          <cell r="T818" t="str">
            <v>Permanent</v>
          </cell>
        </row>
        <row r="819">
          <cell r="A819" t="str">
            <v>14-01996</v>
          </cell>
          <cell r="B819" t="str">
            <v>Vergara, Jessa M.</v>
          </cell>
          <cell r="C819" t="str">
            <v>F</v>
          </cell>
          <cell r="D819">
            <v>2014</v>
          </cell>
          <cell r="E819">
            <v>6</v>
          </cell>
          <cell r="F819">
            <v>1</v>
          </cell>
          <cell r="G819">
            <v>1</v>
          </cell>
          <cell r="J819" t="str">
            <v>Junior Staff</v>
          </cell>
          <cell r="K819" t="str">
            <v>FAS</v>
          </cell>
          <cell r="L819" t="str">
            <v>EQD (Equipment Department)</v>
          </cell>
          <cell r="M819" t="str">
            <v>Equipment Engineering</v>
          </cell>
          <cell r="N819" t="str">
            <v>Machine Data</v>
          </cell>
          <cell r="O819" t="str">
            <v>N/A</v>
          </cell>
          <cell r="P819" t="str">
            <v>A</v>
          </cell>
          <cell r="Q819" t="str">
            <v>ROSARIO</v>
          </cell>
          <cell r="R819" t="str">
            <v>DS</v>
          </cell>
          <cell r="S819" t="str">
            <v>8:00 - 5:00</v>
          </cell>
          <cell r="T819" t="str">
            <v>Permanent</v>
          </cell>
        </row>
        <row r="820">
          <cell r="A820" t="str">
            <v>14-01997</v>
          </cell>
          <cell r="B820" t="str">
            <v>Villanueva, Benedicta D.</v>
          </cell>
          <cell r="C820" t="str">
            <v>F</v>
          </cell>
          <cell r="D820">
            <v>2014</v>
          </cell>
          <cell r="E820">
            <v>6</v>
          </cell>
          <cell r="F820">
            <v>1</v>
          </cell>
          <cell r="G820">
            <v>1</v>
          </cell>
          <cell r="J820" t="str">
            <v>Junior Staff</v>
          </cell>
          <cell r="K820" t="str">
            <v>FAS</v>
          </cell>
          <cell r="L820" t="str">
            <v>QA (Quality Assurance Department)</v>
          </cell>
          <cell r="M820" t="str">
            <v>Quality Control</v>
          </cell>
          <cell r="N820" t="str">
            <v>QC-Improvement</v>
          </cell>
          <cell r="O820" t="str">
            <v>N/A</v>
          </cell>
          <cell r="P820" t="str">
            <v>B</v>
          </cell>
          <cell r="Q820" t="str">
            <v>STO. TOMAS MALAPIT</v>
          </cell>
          <cell r="R820" t="str">
            <v>DS</v>
          </cell>
          <cell r="S820" t="str">
            <v>8:00 - 5:00</v>
          </cell>
          <cell r="T820" t="str">
            <v>Permanent</v>
          </cell>
        </row>
        <row r="821">
          <cell r="A821" t="str">
            <v>14-01998</v>
          </cell>
          <cell r="B821" t="str">
            <v>Topacio, Mary Jane V.</v>
          </cell>
          <cell r="C821" t="str">
            <v>F</v>
          </cell>
          <cell r="D821">
            <v>2014</v>
          </cell>
          <cell r="E821">
            <v>6</v>
          </cell>
          <cell r="F821">
            <v>1</v>
          </cell>
          <cell r="G821">
            <v>1</v>
          </cell>
          <cell r="J821" t="str">
            <v>Supervisor</v>
          </cell>
          <cell r="K821" t="str">
            <v>FAS</v>
          </cell>
          <cell r="L821" t="str">
            <v>PROD (Production Department)</v>
          </cell>
          <cell r="M821" t="str">
            <v>Section 1</v>
          </cell>
          <cell r="N821" t="str">
            <v>Suzuki Final</v>
          </cell>
          <cell r="O821" t="str">
            <v>N/A</v>
          </cell>
          <cell r="P821" t="str">
            <v>A</v>
          </cell>
          <cell r="Q821" t="str">
            <v>STO. TOMAS MALAYO</v>
          </cell>
          <cell r="R821" t="str">
            <v>NS</v>
          </cell>
          <cell r="S821" t="str">
            <v>8:00 - 5:00</v>
          </cell>
          <cell r="T821" t="str">
            <v>Permanent</v>
          </cell>
        </row>
        <row r="822">
          <cell r="A822" t="str">
            <v>18-03750</v>
          </cell>
          <cell r="B822" t="str">
            <v>Benedicto, Sherelin P.</v>
          </cell>
          <cell r="C822" t="str">
            <v>F</v>
          </cell>
          <cell r="D822">
            <v>2018</v>
          </cell>
          <cell r="E822">
            <v>10</v>
          </cell>
          <cell r="F822">
            <v>1</v>
          </cell>
          <cell r="G822">
            <v>1</v>
          </cell>
          <cell r="J822" t="str">
            <v>Associate</v>
          </cell>
          <cell r="K822" t="str">
            <v>FAS</v>
          </cell>
          <cell r="L822" t="str">
            <v>PROD (Production Department)</v>
          </cell>
          <cell r="M822" t="str">
            <v>Section 6</v>
          </cell>
          <cell r="N822" t="str">
            <v>Battery Final</v>
          </cell>
          <cell r="O822" t="str">
            <v>N/A</v>
          </cell>
          <cell r="P822" t="str">
            <v>B</v>
          </cell>
          <cell r="Q822" t="str">
            <v>ROSARIO</v>
          </cell>
          <cell r="R822" t="str">
            <v>NS</v>
          </cell>
          <cell r="S822" t="str">
            <v>8:00 - 5:00</v>
          </cell>
          <cell r="T822" t="str">
            <v>Permanent</v>
          </cell>
        </row>
        <row r="823">
          <cell r="A823" t="str">
            <v>18-03503</v>
          </cell>
          <cell r="B823" t="str">
            <v>De Castro, Jericko Donnel M.</v>
          </cell>
          <cell r="C823" t="str">
            <v>M</v>
          </cell>
          <cell r="D823">
            <v>2018</v>
          </cell>
          <cell r="E823">
            <v>2</v>
          </cell>
          <cell r="F823">
            <v>5</v>
          </cell>
          <cell r="G823">
            <v>1</v>
          </cell>
          <cell r="J823" t="str">
            <v>Staff</v>
          </cell>
          <cell r="K823" t="str">
            <v>FAS</v>
          </cell>
          <cell r="L823" t="str">
            <v>PROD (Production Department)</v>
          </cell>
          <cell r="M823" t="str">
            <v>Section 6</v>
          </cell>
          <cell r="N823" t="str">
            <v>PPET Final</v>
          </cell>
          <cell r="O823" t="str">
            <v>N/A</v>
          </cell>
          <cell r="P823" t="str">
            <v>B</v>
          </cell>
          <cell r="Q823" t="str">
            <v>STO. TOMAS MALAYO</v>
          </cell>
          <cell r="R823" t="str">
            <v>DS</v>
          </cell>
          <cell r="S823" t="str">
            <v>8:00 - 5:00</v>
          </cell>
          <cell r="T823" t="str">
            <v>Permanent</v>
          </cell>
        </row>
        <row r="824">
          <cell r="A824" t="str">
            <v>14-02002</v>
          </cell>
          <cell r="B824" t="str">
            <v>Sumague, Alvin L.</v>
          </cell>
          <cell r="C824" t="str">
            <v>M</v>
          </cell>
          <cell r="D824">
            <v>2014</v>
          </cell>
          <cell r="E824">
            <v>6</v>
          </cell>
          <cell r="F824">
            <v>9</v>
          </cell>
          <cell r="G824">
            <v>1</v>
          </cell>
          <cell r="J824" t="str">
            <v>Associate</v>
          </cell>
          <cell r="K824" t="str">
            <v>FAS</v>
          </cell>
          <cell r="L824" t="str">
            <v>MPD (Material Procurement Department)</v>
          </cell>
          <cell r="M824" t="str">
            <v>Material Management</v>
          </cell>
          <cell r="N824" t="str">
            <v>Material Management</v>
          </cell>
          <cell r="O824" t="str">
            <v>N/A</v>
          </cell>
          <cell r="P824" t="str">
            <v>B</v>
          </cell>
          <cell r="Q824" t="str">
            <v>LIPA MALAYO</v>
          </cell>
          <cell r="R824" t="str">
            <v>NS</v>
          </cell>
          <cell r="S824" t="str">
            <v>8:00 - 5:00</v>
          </cell>
          <cell r="T824" t="str">
            <v>Permanent</v>
          </cell>
        </row>
        <row r="825">
          <cell r="A825" t="str">
            <v>18-03604</v>
          </cell>
          <cell r="B825" t="str">
            <v>De Castro, Maureen Dianne G.</v>
          </cell>
          <cell r="C825" t="str">
            <v>F</v>
          </cell>
          <cell r="D825">
            <v>2018</v>
          </cell>
          <cell r="E825">
            <v>7</v>
          </cell>
          <cell r="F825">
            <v>1</v>
          </cell>
          <cell r="G825">
            <v>1</v>
          </cell>
          <cell r="J825" t="str">
            <v>Associate</v>
          </cell>
          <cell r="K825" t="str">
            <v>FAS</v>
          </cell>
          <cell r="L825" t="str">
            <v>PROD (Production Department)</v>
          </cell>
          <cell r="M825" t="str">
            <v>Section 6</v>
          </cell>
          <cell r="N825" t="str">
            <v>PPET Final</v>
          </cell>
          <cell r="O825" t="str">
            <v>N/A</v>
          </cell>
          <cell r="P825" t="str">
            <v>B</v>
          </cell>
          <cell r="Q825" t="str">
            <v>IBAAN</v>
          </cell>
          <cell r="R825" t="str">
            <v>DS</v>
          </cell>
          <cell r="S825" t="str">
            <v>8:00 - 5:00</v>
          </cell>
          <cell r="T825" t="str">
            <v>Permanent</v>
          </cell>
        </row>
        <row r="826">
          <cell r="A826" t="str">
            <v>14-02006</v>
          </cell>
          <cell r="B826" t="str">
            <v>Cuenca, Belinda P.</v>
          </cell>
          <cell r="C826" t="str">
            <v>F</v>
          </cell>
          <cell r="D826">
            <v>2014</v>
          </cell>
          <cell r="E826">
            <v>6</v>
          </cell>
          <cell r="F826">
            <v>23</v>
          </cell>
          <cell r="G826">
            <v>1</v>
          </cell>
          <cell r="J826" t="str">
            <v>Staff</v>
          </cell>
          <cell r="K826" t="str">
            <v>FAS</v>
          </cell>
          <cell r="L826" t="str">
            <v>PROD (Production Department)</v>
          </cell>
          <cell r="M826" t="str">
            <v>Section 3</v>
          </cell>
          <cell r="N826" t="str">
            <v>Daihatsu Final</v>
          </cell>
          <cell r="O826" t="str">
            <v>N/A</v>
          </cell>
          <cell r="P826" t="str">
            <v>B</v>
          </cell>
          <cell r="Q826" t="str">
            <v>LIPA MALAYO</v>
          </cell>
          <cell r="R826" t="str">
            <v>NS</v>
          </cell>
          <cell r="S826" t="str">
            <v>8:00 - 5:00</v>
          </cell>
          <cell r="T826" t="str">
            <v>Permanent</v>
          </cell>
        </row>
        <row r="827">
          <cell r="A827" t="str">
            <v>18-03660</v>
          </cell>
          <cell r="B827" t="str">
            <v>Pesimo, Michelle P.</v>
          </cell>
          <cell r="C827" t="str">
            <v>F</v>
          </cell>
          <cell r="D827">
            <v>2018</v>
          </cell>
          <cell r="E827">
            <v>7</v>
          </cell>
          <cell r="F827">
            <v>1</v>
          </cell>
          <cell r="G827">
            <v>1</v>
          </cell>
          <cell r="J827" t="str">
            <v>Junior Staff</v>
          </cell>
          <cell r="K827" t="str">
            <v>FAS</v>
          </cell>
          <cell r="L827" t="str">
            <v>PROD (Production Department)</v>
          </cell>
          <cell r="M827" t="str">
            <v>Section 6</v>
          </cell>
          <cell r="N827" t="str">
            <v>PPET Final</v>
          </cell>
          <cell r="O827" t="str">
            <v>N/A</v>
          </cell>
          <cell r="P827" t="str">
            <v>B</v>
          </cell>
          <cell r="Q827" t="str">
            <v>LIPA MALAYO</v>
          </cell>
          <cell r="R827" t="str">
            <v>DS</v>
          </cell>
          <cell r="S827" t="str">
            <v>8:00 - 5:00</v>
          </cell>
          <cell r="T827" t="str">
            <v>Permanent</v>
          </cell>
        </row>
        <row r="828">
          <cell r="A828" t="str">
            <v>18-03837</v>
          </cell>
          <cell r="B828" t="str">
            <v>Lospe, Genelyn D.</v>
          </cell>
          <cell r="C828" t="str">
            <v>F</v>
          </cell>
          <cell r="D828">
            <v>2018</v>
          </cell>
          <cell r="E828">
            <v>10</v>
          </cell>
          <cell r="F828">
            <v>1</v>
          </cell>
          <cell r="G828">
            <v>1</v>
          </cell>
          <cell r="J828" t="str">
            <v>Associate</v>
          </cell>
          <cell r="K828" t="str">
            <v>FAS</v>
          </cell>
          <cell r="L828" t="str">
            <v>PROD (Production Department)</v>
          </cell>
          <cell r="M828" t="str">
            <v>Section 6</v>
          </cell>
          <cell r="N828" t="str">
            <v>Battery Final</v>
          </cell>
          <cell r="O828" t="str">
            <v>N/A</v>
          </cell>
          <cell r="P828" t="str">
            <v>B</v>
          </cell>
          <cell r="Q828" t="str">
            <v>LIPA MALAPIT</v>
          </cell>
          <cell r="R828" t="str">
            <v>NS</v>
          </cell>
          <cell r="S828" t="str">
            <v>8:00 - 5:00</v>
          </cell>
          <cell r="T828" t="str">
            <v>Permanent</v>
          </cell>
        </row>
        <row r="829">
          <cell r="A829" t="str">
            <v>14-02012</v>
          </cell>
          <cell r="B829" t="str">
            <v>Areglado, Anjanith D.</v>
          </cell>
          <cell r="C829" t="str">
            <v>F</v>
          </cell>
          <cell r="D829">
            <v>2014</v>
          </cell>
          <cell r="E829">
            <v>7</v>
          </cell>
          <cell r="F829">
            <v>1</v>
          </cell>
          <cell r="G829">
            <v>1</v>
          </cell>
          <cell r="J829" t="str">
            <v>Junior Staff</v>
          </cell>
          <cell r="K829" t="str">
            <v>FAS</v>
          </cell>
          <cell r="L829" t="str">
            <v>PROD (Production Department)</v>
          </cell>
          <cell r="M829" t="str">
            <v>Section 5</v>
          </cell>
          <cell r="N829" t="str">
            <v>Honda Final</v>
          </cell>
          <cell r="O829" t="str">
            <v>N/A</v>
          </cell>
          <cell r="P829" t="str">
            <v>B</v>
          </cell>
          <cell r="Q829" t="str">
            <v>PADRE GARCIA</v>
          </cell>
          <cell r="R829" t="str">
            <v>NS</v>
          </cell>
          <cell r="S829" t="str">
            <v>8:00 - 5:00</v>
          </cell>
          <cell r="T829" t="str">
            <v>Permanent</v>
          </cell>
        </row>
        <row r="830">
          <cell r="A830" t="str">
            <v>14-02013</v>
          </cell>
          <cell r="B830" t="str">
            <v>Asilo, Rolyn M.</v>
          </cell>
          <cell r="C830" t="str">
            <v>F</v>
          </cell>
          <cell r="D830">
            <v>2014</v>
          </cell>
          <cell r="E830">
            <v>7</v>
          </cell>
          <cell r="F830">
            <v>1</v>
          </cell>
          <cell r="G830">
            <v>1</v>
          </cell>
          <cell r="J830" t="str">
            <v>Associate</v>
          </cell>
          <cell r="K830" t="str">
            <v>FAS</v>
          </cell>
          <cell r="L830" t="str">
            <v>PROD (Production Department)</v>
          </cell>
          <cell r="M830" t="str">
            <v>Section 3</v>
          </cell>
          <cell r="N830" t="str">
            <v>Daihatsu Final</v>
          </cell>
          <cell r="O830" t="str">
            <v>N/A</v>
          </cell>
          <cell r="P830" t="str">
            <v>A</v>
          </cell>
          <cell r="Q830" t="str">
            <v>IBAAN</v>
          </cell>
          <cell r="R830" t="str">
            <v>DS</v>
          </cell>
          <cell r="S830" t="str">
            <v>8:00 - 5:00</v>
          </cell>
          <cell r="T830" t="str">
            <v>Permanent</v>
          </cell>
        </row>
        <row r="831">
          <cell r="A831" t="str">
            <v>14-02014</v>
          </cell>
          <cell r="B831" t="str">
            <v>Manalang, Jennifer B.</v>
          </cell>
          <cell r="C831" t="str">
            <v>F</v>
          </cell>
          <cell r="D831">
            <v>2014</v>
          </cell>
          <cell r="E831">
            <v>7</v>
          </cell>
          <cell r="F831">
            <v>1</v>
          </cell>
          <cell r="G831">
            <v>1</v>
          </cell>
          <cell r="J831" t="str">
            <v>Associate</v>
          </cell>
          <cell r="K831" t="str">
            <v>FAS</v>
          </cell>
          <cell r="L831" t="str">
            <v>PROD (Production Department)</v>
          </cell>
          <cell r="M831" t="str">
            <v>Section 2</v>
          </cell>
          <cell r="N831" t="str">
            <v>Mazda Merge Initial</v>
          </cell>
          <cell r="O831" t="str">
            <v>N/A</v>
          </cell>
          <cell r="P831" t="str">
            <v>A</v>
          </cell>
          <cell r="Q831" t="str">
            <v>STO. TOMAS MALAPIT</v>
          </cell>
          <cell r="R831" t="str">
            <v>DS</v>
          </cell>
          <cell r="S831" t="str">
            <v>8:00 - 5:00</v>
          </cell>
          <cell r="T831" t="str">
            <v>Permanent</v>
          </cell>
        </row>
        <row r="832">
          <cell r="A832" t="str">
            <v>14-02015</v>
          </cell>
          <cell r="B832" t="str">
            <v>Bancoro, Mark Anthony G.</v>
          </cell>
          <cell r="C832" t="str">
            <v>M</v>
          </cell>
          <cell r="D832">
            <v>2014</v>
          </cell>
          <cell r="E832">
            <v>7</v>
          </cell>
          <cell r="F832">
            <v>1</v>
          </cell>
          <cell r="G832">
            <v>1</v>
          </cell>
          <cell r="J832" t="str">
            <v>Staff</v>
          </cell>
          <cell r="K832" t="str">
            <v>FAS</v>
          </cell>
          <cell r="L832" t="str">
            <v>EQD (Equipment Department)</v>
          </cell>
          <cell r="M832" t="str">
            <v>Equipment Management</v>
          </cell>
          <cell r="N832" t="str">
            <v>Equipment Management Initial</v>
          </cell>
          <cell r="O832" t="str">
            <v>N/A</v>
          </cell>
          <cell r="P832" t="str">
            <v>A</v>
          </cell>
          <cell r="Q832" t="str">
            <v>STA. TERESITA</v>
          </cell>
          <cell r="R832" t="str">
            <v>DS</v>
          </cell>
          <cell r="S832" t="str">
            <v>8:00 - 5:00</v>
          </cell>
          <cell r="T832" t="str">
            <v>Permanent</v>
          </cell>
        </row>
        <row r="833">
          <cell r="A833" t="str">
            <v>14-02018</v>
          </cell>
          <cell r="B833" t="str">
            <v>Segubiense, Joycel B.</v>
          </cell>
          <cell r="C833" t="str">
            <v>F</v>
          </cell>
          <cell r="D833">
            <v>2014</v>
          </cell>
          <cell r="E833">
            <v>7</v>
          </cell>
          <cell r="F833">
            <v>1</v>
          </cell>
          <cell r="G833">
            <v>1</v>
          </cell>
          <cell r="J833" t="str">
            <v>Junior Staff</v>
          </cell>
          <cell r="K833" t="str">
            <v>FAS</v>
          </cell>
          <cell r="L833" t="str">
            <v>QA (Quality Assurance Department)</v>
          </cell>
          <cell r="M833" t="str">
            <v>Quality Assurance</v>
          </cell>
          <cell r="N833" t="str">
            <v>QA-FGI</v>
          </cell>
          <cell r="O833" t="str">
            <v>N/A</v>
          </cell>
          <cell r="P833" t="str">
            <v>A</v>
          </cell>
          <cell r="Q833" t="str">
            <v>ROSARIO</v>
          </cell>
          <cell r="R833" t="str">
            <v>DS</v>
          </cell>
          <cell r="S833" t="str">
            <v>8:00 - 5:00</v>
          </cell>
          <cell r="T833" t="str">
            <v>Permanent</v>
          </cell>
        </row>
        <row r="834">
          <cell r="A834" t="str">
            <v>14-02019</v>
          </cell>
          <cell r="B834" t="str">
            <v>Agapay, Jo Anne C.</v>
          </cell>
          <cell r="C834" t="str">
            <v>F</v>
          </cell>
          <cell r="D834">
            <v>2014</v>
          </cell>
          <cell r="E834">
            <v>7</v>
          </cell>
          <cell r="F834">
            <v>1</v>
          </cell>
          <cell r="G834">
            <v>1</v>
          </cell>
          <cell r="J834" t="str">
            <v>Associate</v>
          </cell>
          <cell r="K834" t="str">
            <v>FAS</v>
          </cell>
          <cell r="L834" t="str">
            <v>PROD (Production Department)</v>
          </cell>
          <cell r="M834" t="str">
            <v>Section 3</v>
          </cell>
          <cell r="N834" t="str">
            <v>Daihatsu Final</v>
          </cell>
          <cell r="O834" t="str">
            <v>N/A</v>
          </cell>
          <cell r="P834" t="str">
            <v>B</v>
          </cell>
          <cell r="Q834" t="str">
            <v>PADRE GARCIA</v>
          </cell>
          <cell r="R834" t="str">
            <v>DS</v>
          </cell>
          <cell r="S834" t="str">
            <v>8:00 - 5:00</v>
          </cell>
          <cell r="T834" t="str">
            <v>Permanent</v>
          </cell>
        </row>
        <row r="835">
          <cell r="A835" t="str">
            <v>14-02022</v>
          </cell>
          <cell r="B835" t="str">
            <v>Ciruelos, Sally C.</v>
          </cell>
          <cell r="C835" t="str">
            <v>F</v>
          </cell>
          <cell r="D835">
            <v>2014</v>
          </cell>
          <cell r="E835">
            <v>7</v>
          </cell>
          <cell r="F835">
            <v>1</v>
          </cell>
          <cell r="G835">
            <v>1</v>
          </cell>
          <cell r="J835" t="str">
            <v>Junior Staff</v>
          </cell>
          <cell r="K835" t="str">
            <v>FAS</v>
          </cell>
          <cell r="L835" t="str">
            <v>QA (Quality Assurance Department)</v>
          </cell>
          <cell r="M835" t="str">
            <v>Quality Assurance</v>
          </cell>
          <cell r="N835" t="str">
            <v>QA-Final (Mass Pro)</v>
          </cell>
          <cell r="O835" t="str">
            <v>N/A</v>
          </cell>
          <cell r="P835" t="str">
            <v>A</v>
          </cell>
          <cell r="Q835" t="str">
            <v>STO. TOMAS MALAPIT</v>
          </cell>
          <cell r="R835" t="str">
            <v>NS</v>
          </cell>
          <cell r="S835" t="str">
            <v>8:00 - 5:00</v>
          </cell>
          <cell r="T835" t="str">
            <v>Permanent</v>
          </cell>
        </row>
        <row r="836">
          <cell r="A836" t="str">
            <v>14-02025</v>
          </cell>
          <cell r="B836" t="str">
            <v>Deomampo, Jay A.</v>
          </cell>
          <cell r="C836" t="str">
            <v>M</v>
          </cell>
          <cell r="D836">
            <v>2014</v>
          </cell>
          <cell r="E836">
            <v>7</v>
          </cell>
          <cell r="F836">
            <v>1</v>
          </cell>
          <cell r="G836">
            <v>1</v>
          </cell>
          <cell r="J836" t="str">
            <v>Junior Staff</v>
          </cell>
          <cell r="K836" t="str">
            <v>FAS</v>
          </cell>
          <cell r="L836" t="str">
            <v>EQD (Equipment Department)</v>
          </cell>
          <cell r="M836" t="str">
            <v>Equipment Management</v>
          </cell>
          <cell r="N836" t="str">
            <v>Equipment Management Initial</v>
          </cell>
          <cell r="O836" t="str">
            <v>N/A</v>
          </cell>
          <cell r="P836" t="str">
            <v>A</v>
          </cell>
          <cell r="Q836" t="str">
            <v>STA. TERESITA</v>
          </cell>
          <cell r="R836" t="str">
            <v>NS</v>
          </cell>
          <cell r="S836" t="str">
            <v>8:00 - 5:00</v>
          </cell>
          <cell r="T836" t="str">
            <v>Permanent</v>
          </cell>
        </row>
        <row r="837">
          <cell r="A837" t="str">
            <v>14-02026</v>
          </cell>
          <cell r="B837" t="str">
            <v>Dimaunahan, Jerlyn A.</v>
          </cell>
          <cell r="C837" t="str">
            <v>F</v>
          </cell>
          <cell r="D837">
            <v>2014</v>
          </cell>
          <cell r="E837">
            <v>7</v>
          </cell>
          <cell r="F837">
            <v>1</v>
          </cell>
          <cell r="G837">
            <v>1</v>
          </cell>
          <cell r="J837" t="str">
            <v>Associate</v>
          </cell>
          <cell r="K837" t="str">
            <v>FAS</v>
          </cell>
          <cell r="L837" t="str">
            <v>PMD (Production Management Department)</v>
          </cell>
          <cell r="M837" t="str">
            <v>Production Control</v>
          </cell>
          <cell r="N837" t="str">
            <v>IMPEX</v>
          </cell>
          <cell r="O837" t="str">
            <v>N/A</v>
          </cell>
          <cell r="P837" t="str">
            <v>B</v>
          </cell>
          <cell r="Q837" t="str">
            <v>LIPA MALAYO</v>
          </cell>
          <cell r="R837" t="str">
            <v>NS</v>
          </cell>
          <cell r="S837" t="str">
            <v>8:00 - 5:00</v>
          </cell>
          <cell r="T837" t="str">
            <v>Permanent</v>
          </cell>
        </row>
        <row r="838">
          <cell r="A838" t="str">
            <v>14-02028</v>
          </cell>
          <cell r="B838" t="str">
            <v>Dichoso, Ma. Jennifer J.</v>
          </cell>
          <cell r="C838" t="str">
            <v>F</v>
          </cell>
          <cell r="D838">
            <v>2014</v>
          </cell>
          <cell r="E838">
            <v>7</v>
          </cell>
          <cell r="F838">
            <v>1</v>
          </cell>
          <cell r="G838">
            <v>1</v>
          </cell>
          <cell r="J838" t="str">
            <v>Staff</v>
          </cell>
          <cell r="K838" t="str">
            <v>FAS</v>
          </cell>
          <cell r="L838" t="str">
            <v>QA (Quality Assurance Department)</v>
          </cell>
          <cell r="M838" t="str">
            <v>Quality Assurance</v>
          </cell>
          <cell r="N838" t="str">
            <v>QA-Initial (Mass Pro)</v>
          </cell>
          <cell r="O838" t="str">
            <v>N/A</v>
          </cell>
          <cell r="P838" t="str">
            <v>B</v>
          </cell>
          <cell r="Q838" t="str">
            <v>SAN PABLO VIA TOMAS</v>
          </cell>
          <cell r="R838" t="str">
            <v>NS</v>
          </cell>
          <cell r="S838" t="str">
            <v>8:00 - 5:00</v>
          </cell>
          <cell r="T838" t="str">
            <v>Permanent</v>
          </cell>
        </row>
        <row r="839">
          <cell r="A839" t="str">
            <v>14-02029</v>
          </cell>
          <cell r="B839" t="str">
            <v>Echalar, Ailene V.</v>
          </cell>
          <cell r="C839" t="str">
            <v>F</v>
          </cell>
          <cell r="D839">
            <v>2014</v>
          </cell>
          <cell r="E839">
            <v>7</v>
          </cell>
          <cell r="F839">
            <v>1</v>
          </cell>
          <cell r="G839">
            <v>1</v>
          </cell>
          <cell r="J839" t="str">
            <v>Associate</v>
          </cell>
          <cell r="K839" t="str">
            <v>FAS</v>
          </cell>
          <cell r="L839" t="str">
            <v>PROD (Production Department)</v>
          </cell>
          <cell r="M839" t="str">
            <v>Section 2</v>
          </cell>
          <cell r="N839" t="str">
            <v>Toyota Final</v>
          </cell>
          <cell r="O839" t="str">
            <v>N/A</v>
          </cell>
          <cell r="P839" t="str">
            <v>A</v>
          </cell>
          <cell r="Q839" t="str">
            <v>ROSARIO</v>
          </cell>
          <cell r="R839" t="str">
            <v>ADS</v>
          </cell>
          <cell r="S839" t="str">
            <v>8:00 - 5:00</v>
          </cell>
          <cell r="T839" t="str">
            <v>Permanent</v>
          </cell>
        </row>
        <row r="840">
          <cell r="A840" t="str">
            <v>18-03679</v>
          </cell>
          <cell r="B840" t="str">
            <v>Verana, Carla Jane L.</v>
          </cell>
          <cell r="C840" t="str">
            <v>F</v>
          </cell>
          <cell r="D840">
            <v>2018</v>
          </cell>
          <cell r="E840">
            <v>7</v>
          </cell>
          <cell r="F840">
            <v>1</v>
          </cell>
          <cell r="G840">
            <v>1</v>
          </cell>
          <cell r="J840" t="str">
            <v>Junior Staff</v>
          </cell>
          <cell r="K840" t="str">
            <v>FAS</v>
          </cell>
          <cell r="L840" t="str">
            <v>PROD (Production Department)</v>
          </cell>
          <cell r="M840" t="str">
            <v>Section 6</v>
          </cell>
          <cell r="N840" t="str">
            <v>PPET Final</v>
          </cell>
          <cell r="O840" t="str">
            <v>N/A</v>
          </cell>
          <cell r="P840" t="str">
            <v>B</v>
          </cell>
          <cell r="Q840" t="str">
            <v>IBAAN</v>
          </cell>
          <cell r="R840" t="str">
            <v>DS</v>
          </cell>
          <cell r="S840" t="str">
            <v>8:00 - 5:00</v>
          </cell>
          <cell r="T840" t="str">
            <v>Permanent</v>
          </cell>
        </row>
        <row r="841">
          <cell r="A841" t="str">
            <v>14-02036</v>
          </cell>
          <cell r="B841" t="str">
            <v>Matundan, Vergel J.</v>
          </cell>
          <cell r="C841" t="str">
            <v>M</v>
          </cell>
          <cell r="D841">
            <v>2014</v>
          </cell>
          <cell r="E841">
            <v>7</v>
          </cell>
          <cell r="F841">
            <v>1</v>
          </cell>
          <cell r="G841">
            <v>1</v>
          </cell>
          <cell r="J841" t="str">
            <v>Associate</v>
          </cell>
          <cell r="K841" t="str">
            <v>FAS</v>
          </cell>
          <cell r="L841" t="str">
            <v>PMD (Production Management Department)</v>
          </cell>
          <cell r="M841" t="str">
            <v>Production Control</v>
          </cell>
          <cell r="N841" t="str">
            <v>FG Preparation</v>
          </cell>
          <cell r="O841" t="str">
            <v>N/A</v>
          </cell>
          <cell r="P841" t="str">
            <v>B</v>
          </cell>
          <cell r="Q841" t="str">
            <v>STA. TERESITA</v>
          </cell>
          <cell r="R841" t="str">
            <v>NS</v>
          </cell>
          <cell r="S841" t="str">
            <v>8:00 - 5:00</v>
          </cell>
          <cell r="T841" t="str">
            <v>Permanent</v>
          </cell>
        </row>
        <row r="842">
          <cell r="A842" t="str">
            <v>18-03715</v>
          </cell>
          <cell r="B842" t="str">
            <v>Marasigan, Maan Shayne G.</v>
          </cell>
          <cell r="C842" t="str">
            <v>F</v>
          </cell>
          <cell r="D842">
            <v>2018</v>
          </cell>
          <cell r="E842">
            <v>9</v>
          </cell>
          <cell r="F842">
            <v>17</v>
          </cell>
          <cell r="G842">
            <v>1</v>
          </cell>
          <cell r="J842" t="str">
            <v>Staff</v>
          </cell>
          <cell r="K842" t="str">
            <v>FAS</v>
          </cell>
          <cell r="L842" t="str">
            <v>PROD (Production Department)</v>
          </cell>
          <cell r="M842" t="str">
            <v>Section 6</v>
          </cell>
          <cell r="N842" t="str">
            <v>PPET Final</v>
          </cell>
          <cell r="O842" t="str">
            <v>N/A</v>
          </cell>
          <cell r="P842" t="str">
            <v>B</v>
          </cell>
          <cell r="Q842" t="str">
            <v>BATANGAS</v>
          </cell>
          <cell r="R842" t="str">
            <v>DS</v>
          </cell>
          <cell r="S842" t="str">
            <v>8:00 - 5:00</v>
          </cell>
          <cell r="T842" t="str">
            <v>Permanent</v>
          </cell>
        </row>
        <row r="843">
          <cell r="A843" t="str">
            <v>14-02038</v>
          </cell>
          <cell r="B843" t="str">
            <v>Lunar, Joy S.</v>
          </cell>
          <cell r="C843" t="str">
            <v>F</v>
          </cell>
          <cell r="D843">
            <v>2014</v>
          </cell>
          <cell r="E843">
            <v>7</v>
          </cell>
          <cell r="F843">
            <v>1</v>
          </cell>
          <cell r="G843">
            <v>1</v>
          </cell>
          <cell r="J843" t="str">
            <v>Junior Staff</v>
          </cell>
          <cell r="K843" t="str">
            <v>FAS</v>
          </cell>
          <cell r="L843" t="str">
            <v>PROD (Production Department)</v>
          </cell>
          <cell r="M843" t="str">
            <v>Section 5</v>
          </cell>
          <cell r="N843" t="str">
            <v>Honda Final</v>
          </cell>
          <cell r="O843" t="str">
            <v>N/A</v>
          </cell>
          <cell r="P843" t="str">
            <v>B</v>
          </cell>
          <cell r="Q843" t="str">
            <v>STA. TERESITA</v>
          </cell>
          <cell r="R843" t="str">
            <v>NS</v>
          </cell>
          <cell r="S843" t="str">
            <v>8:00 - 5:00</v>
          </cell>
          <cell r="T843" t="str">
            <v>Permanent</v>
          </cell>
        </row>
        <row r="844">
          <cell r="A844" t="str">
            <v>18-04183</v>
          </cell>
          <cell r="B844" t="str">
            <v>Estigoy, Marc Jaaziel G.</v>
          </cell>
          <cell r="C844" t="str">
            <v>M</v>
          </cell>
          <cell r="D844">
            <v>2018</v>
          </cell>
          <cell r="E844">
            <v>11</v>
          </cell>
          <cell r="F844">
            <v>12</v>
          </cell>
          <cell r="G844">
            <v>1</v>
          </cell>
          <cell r="J844" t="str">
            <v>Staff</v>
          </cell>
          <cell r="K844" t="str">
            <v>FAS</v>
          </cell>
          <cell r="L844" t="str">
            <v>PE (Production Engineering Department)</v>
          </cell>
          <cell r="M844" t="str">
            <v>AME</v>
          </cell>
          <cell r="N844" t="str">
            <v>PE-Final ( AME )</v>
          </cell>
          <cell r="O844" t="str">
            <v>N/A</v>
          </cell>
          <cell r="P844" t="str">
            <v>B</v>
          </cell>
          <cell r="Q844" t="str">
            <v>STA. TERESITA</v>
          </cell>
          <cell r="R844" t="str">
            <v>ADS</v>
          </cell>
          <cell r="S844" t="str">
            <v>8:00 - 5:00</v>
          </cell>
          <cell r="T844" t="str">
            <v>Permanent</v>
          </cell>
        </row>
        <row r="845">
          <cell r="A845" t="str">
            <v>14-02043</v>
          </cell>
          <cell r="B845" t="str">
            <v>Mangubat, Lizel C.</v>
          </cell>
          <cell r="C845" t="str">
            <v>F</v>
          </cell>
          <cell r="D845">
            <v>2014</v>
          </cell>
          <cell r="E845">
            <v>7</v>
          </cell>
          <cell r="F845">
            <v>1</v>
          </cell>
          <cell r="G845">
            <v>1</v>
          </cell>
          <cell r="J845" t="str">
            <v>Associate</v>
          </cell>
          <cell r="K845" t="str">
            <v>FAS</v>
          </cell>
          <cell r="L845" t="str">
            <v>PROD (Production Department)</v>
          </cell>
          <cell r="M845" t="str">
            <v>Section 2</v>
          </cell>
          <cell r="N845" t="str">
            <v>Mazda Merge Initial</v>
          </cell>
          <cell r="O845" t="str">
            <v>N/A</v>
          </cell>
          <cell r="P845" t="str">
            <v>A</v>
          </cell>
          <cell r="Q845" t="str">
            <v>SAN PABLO VIA LIPA</v>
          </cell>
          <cell r="R845" t="str">
            <v>DS</v>
          </cell>
          <cell r="S845" t="str">
            <v>8:00 - 5:00</v>
          </cell>
          <cell r="T845" t="str">
            <v>Permanent</v>
          </cell>
        </row>
        <row r="846">
          <cell r="A846" t="str">
            <v>14-02044</v>
          </cell>
          <cell r="B846" t="str">
            <v>Marquez, Kristine L.</v>
          </cell>
          <cell r="C846" t="str">
            <v>F</v>
          </cell>
          <cell r="D846">
            <v>2014</v>
          </cell>
          <cell r="E846">
            <v>7</v>
          </cell>
          <cell r="F846">
            <v>1</v>
          </cell>
          <cell r="G846">
            <v>1</v>
          </cell>
          <cell r="J846" t="str">
            <v>Staff</v>
          </cell>
          <cell r="K846" t="str">
            <v>FAS</v>
          </cell>
          <cell r="L846" t="str">
            <v>PMD (Production Management Department)</v>
          </cell>
          <cell r="M846" t="str">
            <v>Production Control</v>
          </cell>
          <cell r="N846" t="str">
            <v>IMPEX</v>
          </cell>
          <cell r="O846" t="str">
            <v>N/A</v>
          </cell>
          <cell r="P846" t="str">
            <v>B</v>
          </cell>
          <cell r="Q846" t="str">
            <v>LIPA MALAYO</v>
          </cell>
          <cell r="R846" t="str">
            <v>ADS</v>
          </cell>
          <cell r="S846" t="str">
            <v>8:00 - 5:00</v>
          </cell>
          <cell r="T846" t="str">
            <v>Permanent</v>
          </cell>
        </row>
        <row r="847">
          <cell r="A847" t="str">
            <v>14-02048</v>
          </cell>
          <cell r="B847" t="str">
            <v>Pacia, Glenn C.</v>
          </cell>
          <cell r="C847" t="str">
            <v>M</v>
          </cell>
          <cell r="D847">
            <v>2014</v>
          </cell>
          <cell r="E847">
            <v>7</v>
          </cell>
          <cell r="F847">
            <v>1</v>
          </cell>
          <cell r="G847">
            <v>1</v>
          </cell>
          <cell r="J847" t="str">
            <v>Associate</v>
          </cell>
          <cell r="K847" t="str">
            <v>FAS</v>
          </cell>
          <cell r="L847" t="str">
            <v>EQD (Equipment Department)</v>
          </cell>
          <cell r="M847" t="str">
            <v>Equipment Engineering</v>
          </cell>
          <cell r="N847" t="str">
            <v>Fabrication</v>
          </cell>
          <cell r="O847" t="str">
            <v>N/A</v>
          </cell>
          <cell r="P847" t="str">
            <v>A</v>
          </cell>
          <cell r="Q847" t="str">
            <v>LIPA MALAPIT</v>
          </cell>
          <cell r="R847" t="str">
            <v>DS</v>
          </cell>
          <cell r="S847" t="str">
            <v>8:00 - 5:00</v>
          </cell>
          <cell r="T847" t="str">
            <v>Permanent</v>
          </cell>
        </row>
        <row r="848">
          <cell r="A848" t="str">
            <v>14-02049</v>
          </cell>
          <cell r="B848" t="str">
            <v>Pagdonsolan, Ivy Jeane E.</v>
          </cell>
          <cell r="C848" t="str">
            <v>F</v>
          </cell>
          <cell r="D848">
            <v>2014</v>
          </cell>
          <cell r="E848">
            <v>7</v>
          </cell>
          <cell r="F848">
            <v>1</v>
          </cell>
          <cell r="G848">
            <v>1</v>
          </cell>
          <cell r="J848" t="str">
            <v>Junior Staff</v>
          </cell>
          <cell r="K848" t="str">
            <v>FAS</v>
          </cell>
          <cell r="L848" t="str">
            <v>QA (Quality Assurance Department)</v>
          </cell>
          <cell r="M848" t="str">
            <v>Quality Assurance</v>
          </cell>
          <cell r="N848" t="str">
            <v>QA-Initial (Mass Pro)</v>
          </cell>
          <cell r="O848" t="str">
            <v>N/A</v>
          </cell>
          <cell r="P848" t="str">
            <v>A</v>
          </cell>
          <cell r="Q848" t="str">
            <v>SAN LUCAS</v>
          </cell>
          <cell r="R848" t="str">
            <v>NS</v>
          </cell>
          <cell r="S848" t="str">
            <v>8:00 - 5:00</v>
          </cell>
          <cell r="T848" t="str">
            <v>Permanent</v>
          </cell>
        </row>
        <row r="849">
          <cell r="A849" t="str">
            <v>14-02051</v>
          </cell>
          <cell r="B849" t="str">
            <v>Sulibet, Christine P.</v>
          </cell>
          <cell r="C849" t="str">
            <v>F</v>
          </cell>
          <cell r="D849">
            <v>2014</v>
          </cell>
          <cell r="E849">
            <v>7</v>
          </cell>
          <cell r="F849">
            <v>1</v>
          </cell>
          <cell r="G849">
            <v>1</v>
          </cell>
          <cell r="J849" t="str">
            <v>Associate</v>
          </cell>
          <cell r="K849" t="str">
            <v>FAS</v>
          </cell>
          <cell r="L849" t="str">
            <v>MPD (Material Procurement Department)</v>
          </cell>
          <cell r="M849" t="str">
            <v>Material Management</v>
          </cell>
          <cell r="N849" t="str">
            <v>Material Management</v>
          </cell>
          <cell r="O849" t="str">
            <v>N/A</v>
          </cell>
          <cell r="P849" t="str">
            <v>B</v>
          </cell>
          <cell r="Q849" t="str">
            <v>STO. TOMAS MALAYO</v>
          </cell>
          <cell r="R849" t="str">
            <v>NS</v>
          </cell>
          <cell r="S849" t="str">
            <v>8:00 - 5:00</v>
          </cell>
          <cell r="T849" t="str">
            <v>Permanent</v>
          </cell>
        </row>
        <row r="850">
          <cell r="A850" t="str">
            <v>14-02056</v>
          </cell>
          <cell r="B850" t="str">
            <v>Reyes, Christine Joy M.</v>
          </cell>
          <cell r="C850" t="str">
            <v>F</v>
          </cell>
          <cell r="D850">
            <v>2014</v>
          </cell>
          <cell r="E850">
            <v>7</v>
          </cell>
          <cell r="F850">
            <v>1</v>
          </cell>
          <cell r="G850">
            <v>1</v>
          </cell>
          <cell r="J850" t="str">
            <v>Junior Staff</v>
          </cell>
          <cell r="K850" t="str">
            <v>FAS</v>
          </cell>
          <cell r="L850" t="str">
            <v>PROD (Production Department)</v>
          </cell>
          <cell r="M850" t="str">
            <v>Section 1</v>
          </cell>
          <cell r="N850" t="str">
            <v>Suzuki Final</v>
          </cell>
          <cell r="O850" t="str">
            <v>N/A</v>
          </cell>
          <cell r="P850" t="str">
            <v>A</v>
          </cell>
          <cell r="Q850" t="str">
            <v>STA. TERESITA</v>
          </cell>
          <cell r="R850" t="str">
            <v>DS</v>
          </cell>
          <cell r="S850" t="str">
            <v>8:00 - 5:00</v>
          </cell>
          <cell r="T850" t="str">
            <v>Permanent</v>
          </cell>
        </row>
        <row r="851">
          <cell r="A851" t="str">
            <v>14-02057</v>
          </cell>
          <cell r="B851" t="str">
            <v>Reyes, Jeny Rose G.</v>
          </cell>
          <cell r="C851" t="str">
            <v>F</v>
          </cell>
          <cell r="D851">
            <v>2014</v>
          </cell>
          <cell r="E851">
            <v>7</v>
          </cell>
          <cell r="F851">
            <v>1</v>
          </cell>
          <cell r="G851">
            <v>1</v>
          </cell>
          <cell r="J851" t="str">
            <v>Junior Staff</v>
          </cell>
          <cell r="K851" t="str">
            <v>FAS</v>
          </cell>
          <cell r="L851" t="str">
            <v>QA (Quality Assurance Department)</v>
          </cell>
          <cell r="M851" t="str">
            <v>Quality Control</v>
          </cell>
          <cell r="N851" t="str">
            <v>QC-Improvement</v>
          </cell>
          <cell r="O851" t="str">
            <v>N/A</v>
          </cell>
          <cell r="P851" t="str">
            <v>B</v>
          </cell>
          <cell r="Q851" t="str">
            <v>STO. TOMAS MALAPIT</v>
          </cell>
          <cell r="R851" t="str">
            <v>DS</v>
          </cell>
          <cell r="S851" t="str">
            <v>8:00 - 5:00</v>
          </cell>
          <cell r="T851" t="str">
            <v>Permanent</v>
          </cell>
        </row>
        <row r="852">
          <cell r="A852" t="str">
            <v>14-02060</v>
          </cell>
          <cell r="B852" t="str">
            <v>Rodriguez, Melvin G.</v>
          </cell>
          <cell r="C852" t="str">
            <v>M</v>
          </cell>
          <cell r="D852">
            <v>2014</v>
          </cell>
          <cell r="E852">
            <v>7</v>
          </cell>
          <cell r="F852">
            <v>1</v>
          </cell>
          <cell r="G852">
            <v>1</v>
          </cell>
          <cell r="J852" t="str">
            <v>Junior Staff</v>
          </cell>
          <cell r="K852" t="str">
            <v>FAS</v>
          </cell>
          <cell r="L852" t="str">
            <v>EQD (Equipment Department)</v>
          </cell>
          <cell r="M852" t="str">
            <v>Equipment Management</v>
          </cell>
          <cell r="N852" t="str">
            <v>Facilities</v>
          </cell>
          <cell r="O852" t="str">
            <v>N/A</v>
          </cell>
          <cell r="P852" t="str">
            <v>A</v>
          </cell>
          <cell r="Q852" t="str">
            <v>STO. TOMAS MALAYO</v>
          </cell>
          <cell r="R852" t="str">
            <v>DS</v>
          </cell>
          <cell r="S852" t="str">
            <v>8:00 - 5:00</v>
          </cell>
          <cell r="T852" t="str">
            <v>Permanent</v>
          </cell>
        </row>
        <row r="853">
          <cell r="A853" t="str">
            <v>19-04968</v>
          </cell>
          <cell r="B853" t="str">
            <v>Cabudil, Yvette L.</v>
          </cell>
          <cell r="C853" t="str">
            <v>F</v>
          </cell>
          <cell r="D853">
            <v>2019</v>
          </cell>
          <cell r="E853">
            <v>5</v>
          </cell>
          <cell r="F853">
            <v>1</v>
          </cell>
          <cell r="G853">
            <v>1</v>
          </cell>
          <cell r="J853" t="str">
            <v>Associate</v>
          </cell>
          <cell r="K853" t="str">
            <v>FAS</v>
          </cell>
          <cell r="L853" t="str">
            <v>PE (Production Engineering Department)</v>
          </cell>
          <cell r="M853" t="str">
            <v>AME</v>
          </cell>
          <cell r="N853" t="str">
            <v>PE-Final ( AME )</v>
          </cell>
          <cell r="O853" t="str">
            <v>N/A</v>
          </cell>
          <cell r="P853" t="str">
            <v>A</v>
          </cell>
          <cell r="Q853" t="str">
            <v>LIPA MALAYO</v>
          </cell>
          <cell r="R853" t="str">
            <v>ADS</v>
          </cell>
          <cell r="S853" t="str">
            <v>8:00 - 5:00</v>
          </cell>
          <cell r="T853" t="str">
            <v>Permanent</v>
          </cell>
        </row>
        <row r="854">
          <cell r="A854" t="str">
            <v>14-02065</v>
          </cell>
          <cell r="B854" t="str">
            <v>Valencia, Lorna A.</v>
          </cell>
          <cell r="C854" t="str">
            <v>F</v>
          </cell>
          <cell r="D854">
            <v>2014</v>
          </cell>
          <cell r="E854">
            <v>7</v>
          </cell>
          <cell r="F854">
            <v>1</v>
          </cell>
          <cell r="G854">
            <v>1</v>
          </cell>
          <cell r="J854" t="str">
            <v>Associate</v>
          </cell>
          <cell r="K854" t="str">
            <v>FAS</v>
          </cell>
          <cell r="L854" t="str">
            <v>MPD (Material Procurement Department)</v>
          </cell>
          <cell r="M854" t="str">
            <v>Material Management</v>
          </cell>
          <cell r="N854" t="str">
            <v>Material Management</v>
          </cell>
          <cell r="O854" t="str">
            <v>N/A</v>
          </cell>
          <cell r="P854" t="str">
            <v>B</v>
          </cell>
          <cell r="Q854" t="str">
            <v>PADRE GARCIA</v>
          </cell>
          <cell r="R854" t="str">
            <v>DS</v>
          </cell>
          <cell r="S854" t="str">
            <v>8:00 - 5:00</v>
          </cell>
          <cell r="T854" t="str">
            <v>Permanent</v>
          </cell>
        </row>
        <row r="855">
          <cell r="A855" t="str">
            <v>14-02069</v>
          </cell>
          <cell r="B855" t="str">
            <v>Agonia, Charlot Jane G.</v>
          </cell>
          <cell r="C855" t="str">
            <v>F</v>
          </cell>
          <cell r="D855">
            <v>2014</v>
          </cell>
          <cell r="E855">
            <v>8</v>
          </cell>
          <cell r="F855">
            <v>1</v>
          </cell>
          <cell r="G855">
            <v>1</v>
          </cell>
          <cell r="J855" t="str">
            <v>Associate</v>
          </cell>
          <cell r="K855" t="str">
            <v>FAS</v>
          </cell>
          <cell r="L855" t="str">
            <v>PDC (Production Design Center)</v>
          </cell>
          <cell r="M855" t="str">
            <v>Production Design Center</v>
          </cell>
          <cell r="N855" t="str">
            <v>Production Design Center</v>
          </cell>
          <cell r="O855" t="str">
            <v>N/A</v>
          </cell>
          <cell r="P855" t="str">
            <v>B</v>
          </cell>
          <cell r="Q855" t="str">
            <v>STO. TOMAS MALAYO</v>
          </cell>
          <cell r="R855" t="str">
            <v>DS</v>
          </cell>
          <cell r="S855" t="str">
            <v>8:00 - 5:00</v>
          </cell>
          <cell r="T855" t="str">
            <v>Permanent</v>
          </cell>
        </row>
        <row r="856">
          <cell r="A856" t="str">
            <v>14-02070</v>
          </cell>
          <cell r="B856" t="str">
            <v>Andal, Reynalyn M.</v>
          </cell>
          <cell r="C856" t="str">
            <v>F</v>
          </cell>
          <cell r="D856">
            <v>2014</v>
          </cell>
          <cell r="E856">
            <v>8</v>
          </cell>
          <cell r="F856">
            <v>1</v>
          </cell>
          <cell r="G856">
            <v>1</v>
          </cell>
          <cell r="J856" t="str">
            <v>Staff</v>
          </cell>
          <cell r="K856" t="str">
            <v>FAS</v>
          </cell>
          <cell r="L856" t="str">
            <v>PDC (Production Design Center)</v>
          </cell>
          <cell r="M856" t="str">
            <v>Production Design Center</v>
          </cell>
          <cell r="N856" t="str">
            <v>Production Design Center</v>
          </cell>
          <cell r="O856" t="str">
            <v>N/A</v>
          </cell>
          <cell r="P856" t="str">
            <v>B</v>
          </cell>
          <cell r="Q856" t="str">
            <v>IBAAN</v>
          </cell>
          <cell r="R856" t="str">
            <v>DS</v>
          </cell>
          <cell r="S856" t="str">
            <v>8:00 - 5:00</v>
          </cell>
          <cell r="T856" t="str">
            <v>Permanent</v>
          </cell>
        </row>
        <row r="857">
          <cell r="A857" t="str">
            <v>14-02071</v>
          </cell>
          <cell r="B857" t="str">
            <v>Carables, John Lerry M.</v>
          </cell>
          <cell r="C857" t="str">
            <v>M</v>
          </cell>
          <cell r="D857">
            <v>2014</v>
          </cell>
          <cell r="E857">
            <v>8</v>
          </cell>
          <cell r="F857">
            <v>1</v>
          </cell>
          <cell r="G857">
            <v>1</v>
          </cell>
          <cell r="J857" t="str">
            <v>Staff</v>
          </cell>
          <cell r="K857" t="str">
            <v>FAS</v>
          </cell>
          <cell r="L857" t="str">
            <v>EQD (Equipment Department)</v>
          </cell>
          <cell r="M857" t="str">
            <v>Equipment Management</v>
          </cell>
          <cell r="N857" t="str">
            <v>Equipment Management Final</v>
          </cell>
          <cell r="O857" t="str">
            <v>N/A</v>
          </cell>
          <cell r="P857" t="str">
            <v>A</v>
          </cell>
          <cell r="Q857" t="str">
            <v>LIPA MALAYO</v>
          </cell>
          <cell r="R857" t="str">
            <v>DS</v>
          </cell>
          <cell r="S857" t="str">
            <v>8:00 - 5:00</v>
          </cell>
          <cell r="T857" t="str">
            <v>Permanent</v>
          </cell>
        </row>
        <row r="858">
          <cell r="A858" t="str">
            <v>14-02075</v>
          </cell>
          <cell r="B858" t="str">
            <v>Gonzales, Joel C.</v>
          </cell>
          <cell r="C858" t="str">
            <v>M</v>
          </cell>
          <cell r="D858">
            <v>2014</v>
          </cell>
          <cell r="E858">
            <v>8</v>
          </cell>
          <cell r="F858">
            <v>1</v>
          </cell>
          <cell r="G858">
            <v>1</v>
          </cell>
          <cell r="J858" t="str">
            <v>Junior Staff</v>
          </cell>
          <cell r="K858" t="str">
            <v>FAS</v>
          </cell>
          <cell r="L858" t="str">
            <v>EQD (Equipment Department)</v>
          </cell>
          <cell r="M858" t="str">
            <v>Equipment Management</v>
          </cell>
          <cell r="N858" t="str">
            <v>Equipment Management Final</v>
          </cell>
          <cell r="O858" t="str">
            <v>N/A</v>
          </cell>
          <cell r="P858" t="str">
            <v>A</v>
          </cell>
          <cell r="Q858" t="str">
            <v>STO. TOMAS MALAYO</v>
          </cell>
          <cell r="R858" t="str">
            <v>NS</v>
          </cell>
          <cell r="S858" t="str">
            <v>8:00 - 5:00</v>
          </cell>
          <cell r="T858" t="str">
            <v>Permanent</v>
          </cell>
        </row>
        <row r="859">
          <cell r="A859" t="str">
            <v>14-02077</v>
          </cell>
          <cell r="B859" t="str">
            <v>Jimenez, Daisy M.</v>
          </cell>
          <cell r="C859" t="str">
            <v>F</v>
          </cell>
          <cell r="D859">
            <v>2014</v>
          </cell>
          <cell r="E859">
            <v>8</v>
          </cell>
          <cell r="F859">
            <v>1</v>
          </cell>
          <cell r="G859">
            <v>1</v>
          </cell>
          <cell r="J859" t="str">
            <v>Junior Staff</v>
          </cell>
          <cell r="K859" t="str">
            <v>FAS</v>
          </cell>
          <cell r="L859" t="str">
            <v>PDC (Production Design Center)</v>
          </cell>
          <cell r="M859" t="str">
            <v>Production Design Center</v>
          </cell>
          <cell r="N859" t="str">
            <v>Production Design Center</v>
          </cell>
          <cell r="O859" t="str">
            <v>N/A</v>
          </cell>
          <cell r="P859" t="str">
            <v>B</v>
          </cell>
          <cell r="Q859" t="str">
            <v>LIPA MALAPIT</v>
          </cell>
          <cell r="R859" t="str">
            <v>NS</v>
          </cell>
          <cell r="S859" t="str">
            <v>8:00 - 5:00</v>
          </cell>
          <cell r="T859" t="str">
            <v>Permanent</v>
          </cell>
        </row>
        <row r="860">
          <cell r="A860" t="str">
            <v>14-02080</v>
          </cell>
          <cell r="B860" t="str">
            <v>Magpantay, Jeric M.</v>
          </cell>
          <cell r="C860" t="str">
            <v>M</v>
          </cell>
          <cell r="D860">
            <v>2014</v>
          </cell>
          <cell r="E860">
            <v>8</v>
          </cell>
          <cell r="F860">
            <v>1</v>
          </cell>
          <cell r="G860">
            <v>1</v>
          </cell>
          <cell r="J860" t="str">
            <v>Associate</v>
          </cell>
          <cell r="K860" t="str">
            <v>FAS</v>
          </cell>
          <cell r="L860" t="str">
            <v>PMD (Production Management Department)</v>
          </cell>
          <cell r="M860" t="str">
            <v>Production Control</v>
          </cell>
          <cell r="N860" t="str">
            <v>FG Preparation</v>
          </cell>
          <cell r="O860" t="str">
            <v>N/A</v>
          </cell>
          <cell r="P860" t="str">
            <v>B</v>
          </cell>
          <cell r="Q860" t="str">
            <v>LIPA MALAPIT</v>
          </cell>
          <cell r="R860" t="str">
            <v>NS</v>
          </cell>
          <cell r="S860" t="str">
            <v>8:00 - 5:00</v>
          </cell>
          <cell r="T860" t="str">
            <v>Permanent</v>
          </cell>
        </row>
        <row r="861">
          <cell r="A861" t="str">
            <v>14-02081</v>
          </cell>
          <cell r="B861" t="str">
            <v>Malilom, Crishielyn N.</v>
          </cell>
          <cell r="C861" t="str">
            <v>F</v>
          </cell>
          <cell r="D861">
            <v>2014</v>
          </cell>
          <cell r="E861">
            <v>8</v>
          </cell>
          <cell r="F861">
            <v>1</v>
          </cell>
          <cell r="G861">
            <v>1</v>
          </cell>
          <cell r="J861" t="str">
            <v>Staff</v>
          </cell>
          <cell r="K861" t="str">
            <v>FAS</v>
          </cell>
          <cell r="L861" t="str">
            <v>PDC (Production Design Center)</v>
          </cell>
          <cell r="M861" t="str">
            <v>Production Design Center</v>
          </cell>
          <cell r="N861" t="str">
            <v>Production Design Center</v>
          </cell>
          <cell r="O861" t="str">
            <v>N/A</v>
          </cell>
          <cell r="P861" t="str">
            <v>B</v>
          </cell>
          <cell r="Q861" t="str">
            <v>STO. TOMAS MALAYO</v>
          </cell>
          <cell r="R861" t="str">
            <v>DS</v>
          </cell>
          <cell r="S861" t="str">
            <v>8:00 - 5:00</v>
          </cell>
          <cell r="T861" t="str">
            <v>Permanent</v>
          </cell>
        </row>
        <row r="862">
          <cell r="A862" t="str">
            <v>14-02083</v>
          </cell>
          <cell r="B862" t="str">
            <v>Perillo, Lyka A.</v>
          </cell>
          <cell r="C862" t="str">
            <v>F</v>
          </cell>
          <cell r="D862">
            <v>2014</v>
          </cell>
          <cell r="E862">
            <v>8</v>
          </cell>
          <cell r="F862">
            <v>1</v>
          </cell>
          <cell r="G862">
            <v>1</v>
          </cell>
          <cell r="J862" t="str">
            <v>Staff</v>
          </cell>
          <cell r="K862" t="str">
            <v>FAS</v>
          </cell>
          <cell r="L862" t="str">
            <v>PDC (Production Design Center)</v>
          </cell>
          <cell r="M862" t="str">
            <v>Production Design Center</v>
          </cell>
          <cell r="N862" t="str">
            <v>Production Design Center</v>
          </cell>
          <cell r="O862" t="str">
            <v>N/A</v>
          </cell>
          <cell r="P862" t="str">
            <v>B</v>
          </cell>
          <cell r="Q862" t="str">
            <v>STO. TOMAS MALAYO</v>
          </cell>
          <cell r="R862" t="str">
            <v>DS</v>
          </cell>
          <cell r="S862" t="str">
            <v>8:00 - 5:00</v>
          </cell>
          <cell r="T862" t="str">
            <v>Permanent</v>
          </cell>
        </row>
        <row r="863">
          <cell r="A863" t="str">
            <v>14-02085</v>
          </cell>
          <cell r="B863" t="str">
            <v>Robles, Normi Rose A.</v>
          </cell>
          <cell r="C863" t="str">
            <v>F</v>
          </cell>
          <cell r="D863">
            <v>2014</v>
          </cell>
          <cell r="E863">
            <v>8</v>
          </cell>
          <cell r="F863">
            <v>1</v>
          </cell>
          <cell r="G863">
            <v>1</v>
          </cell>
          <cell r="J863" t="str">
            <v>Staff</v>
          </cell>
          <cell r="K863" t="str">
            <v>FAS</v>
          </cell>
          <cell r="L863" t="str">
            <v>PDC (Production Design Center)</v>
          </cell>
          <cell r="M863" t="str">
            <v>Production Design Center</v>
          </cell>
          <cell r="N863" t="str">
            <v>Production Design Center</v>
          </cell>
          <cell r="O863" t="str">
            <v>N/A</v>
          </cell>
          <cell r="P863" t="str">
            <v>B</v>
          </cell>
          <cell r="Q863" t="str">
            <v>BATANGAS</v>
          </cell>
          <cell r="R863" t="str">
            <v>ADS</v>
          </cell>
          <cell r="S863" t="str">
            <v>8:00 - 5:00</v>
          </cell>
          <cell r="T863" t="str">
            <v>Permanent</v>
          </cell>
        </row>
        <row r="864">
          <cell r="A864" t="str">
            <v>14-02094</v>
          </cell>
          <cell r="B864" t="str">
            <v>Basilan, Ma. Zarah Jane A.</v>
          </cell>
          <cell r="C864" t="str">
            <v>F</v>
          </cell>
          <cell r="D864">
            <v>2014</v>
          </cell>
          <cell r="E864">
            <v>9</v>
          </cell>
          <cell r="F864">
            <v>1</v>
          </cell>
          <cell r="G864">
            <v>1</v>
          </cell>
          <cell r="J864" t="str">
            <v>Staff</v>
          </cell>
          <cell r="K864" t="str">
            <v>FAS</v>
          </cell>
          <cell r="L864" t="str">
            <v>IT (Information Technology Department)</v>
          </cell>
          <cell r="M864" t="str">
            <v>Information Technology</v>
          </cell>
          <cell r="N864" t="str">
            <v>Information Technology</v>
          </cell>
          <cell r="O864" t="str">
            <v>N/A</v>
          </cell>
          <cell r="P864" t="str">
            <v>A</v>
          </cell>
          <cell r="Q864" t="str">
            <v>STA. TERESITA</v>
          </cell>
          <cell r="R864" t="str">
            <v>DS</v>
          </cell>
          <cell r="S864" t="str">
            <v>8:00 - 5:00</v>
          </cell>
          <cell r="T864" t="str">
            <v>Permanent</v>
          </cell>
        </row>
        <row r="865">
          <cell r="A865" t="str">
            <v>14-02097</v>
          </cell>
          <cell r="B865" t="str">
            <v>Ilao, Crystal Jane D.</v>
          </cell>
          <cell r="C865" t="str">
            <v>F</v>
          </cell>
          <cell r="D865">
            <v>2014</v>
          </cell>
          <cell r="E865">
            <v>9</v>
          </cell>
          <cell r="F865">
            <v>1</v>
          </cell>
          <cell r="G865">
            <v>1</v>
          </cell>
          <cell r="J865" t="str">
            <v>Assistant Manager</v>
          </cell>
          <cell r="K865" t="str">
            <v>FAS</v>
          </cell>
          <cell r="L865" t="str">
            <v>NF (NF Kaizen Department)</v>
          </cell>
          <cell r="M865" t="str">
            <v>NF Kaizen</v>
          </cell>
          <cell r="N865" t="str">
            <v>NF Kaizen</v>
          </cell>
          <cell r="O865" t="str">
            <v>N/A</v>
          </cell>
          <cell r="P865" t="str">
            <v>B</v>
          </cell>
          <cell r="Q865" t="str">
            <v>STA. TERESITA</v>
          </cell>
          <cell r="R865" t="str">
            <v>DS</v>
          </cell>
          <cell r="S865" t="str">
            <v>8:00 - 5:50</v>
          </cell>
          <cell r="T865" t="str">
            <v>Permanent</v>
          </cell>
        </row>
        <row r="866">
          <cell r="A866" t="str">
            <v>14-02100</v>
          </cell>
          <cell r="B866" t="str">
            <v>Dimatatac, Jeannette A.</v>
          </cell>
          <cell r="C866" t="str">
            <v>F</v>
          </cell>
          <cell r="D866">
            <v>2014</v>
          </cell>
          <cell r="E866">
            <v>9</v>
          </cell>
          <cell r="F866">
            <v>1</v>
          </cell>
          <cell r="G866">
            <v>1</v>
          </cell>
          <cell r="J866" t="str">
            <v>Supervisor</v>
          </cell>
          <cell r="K866" t="str">
            <v>FAS</v>
          </cell>
          <cell r="L866" t="str">
            <v>PE (Production Engineering Department)</v>
          </cell>
          <cell r="M866" t="str">
            <v>PEC&amp;C</v>
          </cell>
          <cell r="N866" t="str">
            <v>PE Initial</v>
          </cell>
          <cell r="O866" t="str">
            <v>N/A</v>
          </cell>
          <cell r="P866" t="str">
            <v>B</v>
          </cell>
          <cell r="Q866" t="str">
            <v>STA. TERESITA</v>
          </cell>
          <cell r="R866" t="str">
            <v>ADS</v>
          </cell>
          <cell r="S866" t="str">
            <v>8:00 - 5:00</v>
          </cell>
          <cell r="T866" t="str">
            <v>Permanent</v>
          </cell>
        </row>
        <row r="867">
          <cell r="A867" t="str">
            <v>19-05127</v>
          </cell>
          <cell r="B867" t="str">
            <v>Axalan, Nancy M.</v>
          </cell>
          <cell r="C867" t="str">
            <v>F</v>
          </cell>
          <cell r="D867">
            <v>2019</v>
          </cell>
          <cell r="E867">
            <v>7</v>
          </cell>
          <cell r="F867">
            <v>10</v>
          </cell>
          <cell r="G867">
            <v>1</v>
          </cell>
          <cell r="J867" t="str">
            <v>Staff</v>
          </cell>
          <cell r="K867" t="str">
            <v>FAS</v>
          </cell>
          <cell r="L867" t="str">
            <v>PE (Production Engineering Department)</v>
          </cell>
          <cell r="M867" t="str">
            <v>AME</v>
          </cell>
          <cell r="N867" t="str">
            <v>PE-Final ( AME )</v>
          </cell>
          <cell r="O867" t="str">
            <v>N/A</v>
          </cell>
          <cell r="P867" t="str">
            <v>B</v>
          </cell>
          <cell r="Q867" t="str">
            <v>BATANGAS</v>
          </cell>
          <cell r="R867" t="str">
            <v>ADS</v>
          </cell>
          <cell r="S867" t="str">
            <v>8:00 - 5:00</v>
          </cell>
          <cell r="T867" t="str">
            <v>Permanent</v>
          </cell>
        </row>
        <row r="868">
          <cell r="A868" t="str">
            <v>14-02115</v>
          </cell>
          <cell r="B868" t="str">
            <v>Buela, Anicia A.</v>
          </cell>
          <cell r="C868" t="str">
            <v>F</v>
          </cell>
          <cell r="D868">
            <v>2014</v>
          </cell>
          <cell r="E868">
            <v>9</v>
          </cell>
          <cell r="F868">
            <v>1</v>
          </cell>
          <cell r="G868">
            <v>1</v>
          </cell>
          <cell r="J868" t="str">
            <v>Associate</v>
          </cell>
          <cell r="K868" t="str">
            <v>FAS</v>
          </cell>
          <cell r="L868" t="str">
            <v>EQD (Equipment Department)</v>
          </cell>
          <cell r="M868" t="str">
            <v>Equipment Engineering</v>
          </cell>
          <cell r="N868" t="str">
            <v>Fabrication</v>
          </cell>
          <cell r="O868" t="str">
            <v>N/A</v>
          </cell>
          <cell r="P868" t="str">
            <v>A</v>
          </cell>
          <cell r="Q868" t="str">
            <v>ROSARIO</v>
          </cell>
          <cell r="R868" t="str">
            <v>DS</v>
          </cell>
          <cell r="S868" t="str">
            <v>8:00 - 5:00</v>
          </cell>
          <cell r="T868" t="str">
            <v>Permanent</v>
          </cell>
        </row>
        <row r="869">
          <cell r="A869" t="str">
            <v>14-02125</v>
          </cell>
          <cell r="B869" t="str">
            <v>Del Miguez, Crizel B.</v>
          </cell>
          <cell r="C869" t="str">
            <v>F</v>
          </cell>
          <cell r="D869">
            <v>2014</v>
          </cell>
          <cell r="E869">
            <v>9</v>
          </cell>
          <cell r="F869">
            <v>1</v>
          </cell>
          <cell r="G869">
            <v>1</v>
          </cell>
          <cell r="J869" t="str">
            <v>Junior Staff</v>
          </cell>
          <cell r="K869" t="str">
            <v>FAS</v>
          </cell>
          <cell r="L869" t="str">
            <v>QA (Quality Assurance Department)</v>
          </cell>
          <cell r="M869" t="str">
            <v>Quality Assurance</v>
          </cell>
          <cell r="N869" t="str">
            <v>QA-FGI</v>
          </cell>
          <cell r="O869" t="str">
            <v>N/A</v>
          </cell>
          <cell r="P869" t="str">
            <v>A</v>
          </cell>
          <cell r="Q869" t="str">
            <v>LIPA MALAYO</v>
          </cell>
          <cell r="R869" t="str">
            <v>DS</v>
          </cell>
          <cell r="S869" t="str">
            <v>8:00 - 5:00</v>
          </cell>
          <cell r="T869" t="str">
            <v>Permanent</v>
          </cell>
        </row>
        <row r="870">
          <cell r="A870" t="str">
            <v>14-02127</v>
          </cell>
          <cell r="B870" t="str">
            <v>Dizon, Bernadette M.</v>
          </cell>
          <cell r="C870" t="str">
            <v>F</v>
          </cell>
          <cell r="D870">
            <v>2014</v>
          </cell>
          <cell r="E870">
            <v>9</v>
          </cell>
          <cell r="F870">
            <v>1</v>
          </cell>
          <cell r="G870">
            <v>1</v>
          </cell>
          <cell r="J870" t="str">
            <v>Junior Staff</v>
          </cell>
          <cell r="K870" t="str">
            <v>FAS</v>
          </cell>
          <cell r="L870" t="str">
            <v>QA (Quality Assurance Department)</v>
          </cell>
          <cell r="M870" t="str">
            <v>Quality Assurance</v>
          </cell>
          <cell r="N870" t="str">
            <v>QA-Initial (Mass Pro)</v>
          </cell>
          <cell r="O870" t="str">
            <v>N/A</v>
          </cell>
          <cell r="P870" t="str">
            <v>B</v>
          </cell>
          <cell r="Q870" t="str">
            <v>LIPA MALAYO</v>
          </cell>
          <cell r="R870" t="str">
            <v>DS</v>
          </cell>
          <cell r="S870" t="str">
            <v>8:00 - 5:00</v>
          </cell>
          <cell r="T870" t="str">
            <v>Permanent</v>
          </cell>
        </row>
        <row r="871">
          <cell r="A871" t="str">
            <v>14-02130</v>
          </cell>
          <cell r="B871" t="str">
            <v>Rocio, Ronamae M.</v>
          </cell>
          <cell r="C871" t="str">
            <v>F</v>
          </cell>
          <cell r="D871">
            <v>2014</v>
          </cell>
          <cell r="E871">
            <v>9</v>
          </cell>
          <cell r="F871">
            <v>1</v>
          </cell>
          <cell r="G871">
            <v>1</v>
          </cell>
          <cell r="J871" t="str">
            <v>Staff</v>
          </cell>
          <cell r="K871" t="str">
            <v>FAS</v>
          </cell>
          <cell r="L871" t="str">
            <v>QA (Quality Assurance Department)</v>
          </cell>
          <cell r="M871" t="str">
            <v>Quality Assurance</v>
          </cell>
          <cell r="N871" t="str">
            <v>QA-PPG</v>
          </cell>
          <cell r="O871" t="str">
            <v>N/A</v>
          </cell>
          <cell r="P871" t="str">
            <v>B</v>
          </cell>
          <cell r="Q871" t="str">
            <v>IBAAN</v>
          </cell>
          <cell r="R871" t="str">
            <v>ADS</v>
          </cell>
          <cell r="S871" t="str">
            <v>8:00 - 5:00</v>
          </cell>
          <cell r="T871" t="str">
            <v>Permanent</v>
          </cell>
        </row>
        <row r="872">
          <cell r="A872" t="str">
            <v>14-02131</v>
          </cell>
          <cell r="B872" t="str">
            <v>Perea, Abegail R.</v>
          </cell>
          <cell r="C872" t="str">
            <v>F</v>
          </cell>
          <cell r="D872">
            <v>2014</v>
          </cell>
          <cell r="E872">
            <v>9</v>
          </cell>
          <cell r="F872">
            <v>1</v>
          </cell>
          <cell r="G872">
            <v>1</v>
          </cell>
          <cell r="J872" t="str">
            <v>Junior Staff</v>
          </cell>
          <cell r="K872" t="str">
            <v>FAS</v>
          </cell>
          <cell r="L872" t="str">
            <v>QA (Quality Assurance Department)</v>
          </cell>
          <cell r="M872" t="str">
            <v>Quality Assurance</v>
          </cell>
          <cell r="N872" t="str">
            <v>QA-FGI</v>
          </cell>
          <cell r="O872" t="str">
            <v>N/A</v>
          </cell>
          <cell r="P872" t="str">
            <v>A</v>
          </cell>
          <cell r="Q872" t="str">
            <v>IBAAN</v>
          </cell>
          <cell r="R872" t="str">
            <v>NS</v>
          </cell>
          <cell r="S872" t="str">
            <v>8:00 - 5:00</v>
          </cell>
          <cell r="T872" t="str">
            <v>Permanent</v>
          </cell>
        </row>
        <row r="873">
          <cell r="A873" t="str">
            <v>14-02133</v>
          </cell>
          <cell r="B873" t="str">
            <v>Belmonte, Cristalyn P.</v>
          </cell>
          <cell r="C873" t="str">
            <v>F</v>
          </cell>
          <cell r="D873">
            <v>2014</v>
          </cell>
          <cell r="E873">
            <v>9</v>
          </cell>
          <cell r="F873">
            <v>1</v>
          </cell>
          <cell r="G873">
            <v>1</v>
          </cell>
          <cell r="J873" t="str">
            <v>Associate</v>
          </cell>
          <cell r="K873" t="str">
            <v>FAS</v>
          </cell>
          <cell r="L873" t="str">
            <v>MPD (Material Procurement Department)</v>
          </cell>
          <cell r="M873" t="str">
            <v>Material Management</v>
          </cell>
          <cell r="N873" t="str">
            <v>Material Management</v>
          </cell>
          <cell r="O873" t="str">
            <v>N/A</v>
          </cell>
          <cell r="P873" t="str">
            <v>B</v>
          </cell>
          <cell r="Q873" t="str">
            <v>STO. TOMAS MALAYO</v>
          </cell>
          <cell r="R873" t="str">
            <v>NS</v>
          </cell>
          <cell r="S873" t="str">
            <v>8:00 - 5:00</v>
          </cell>
          <cell r="T873" t="str">
            <v>Permanent</v>
          </cell>
        </row>
        <row r="874">
          <cell r="A874" t="str">
            <v>14-02134</v>
          </cell>
          <cell r="B874" t="str">
            <v>Gonzales, Jobelle Maan S.</v>
          </cell>
          <cell r="C874" t="str">
            <v>F</v>
          </cell>
          <cell r="D874">
            <v>2014</v>
          </cell>
          <cell r="E874">
            <v>9</v>
          </cell>
          <cell r="F874">
            <v>1</v>
          </cell>
          <cell r="G874">
            <v>1</v>
          </cell>
          <cell r="J874" t="str">
            <v>Associate</v>
          </cell>
          <cell r="K874" t="str">
            <v>FAS</v>
          </cell>
          <cell r="L874" t="str">
            <v>PROD (Production Department)</v>
          </cell>
          <cell r="M874" t="str">
            <v>Section 1</v>
          </cell>
          <cell r="N874" t="str">
            <v>Suzuki Final</v>
          </cell>
          <cell r="O874" t="str">
            <v>N/A</v>
          </cell>
          <cell r="P874" t="str">
            <v>A</v>
          </cell>
          <cell r="Q874" t="str">
            <v>LIPA MALAYO</v>
          </cell>
          <cell r="R874" t="str">
            <v>NS</v>
          </cell>
          <cell r="S874" t="str">
            <v>8:00 - 5:00</v>
          </cell>
          <cell r="T874" t="str">
            <v>Permanent</v>
          </cell>
        </row>
        <row r="875">
          <cell r="A875" t="str">
            <v>14-02135</v>
          </cell>
          <cell r="B875" t="str">
            <v>Mendoza, Diana L.</v>
          </cell>
          <cell r="C875" t="str">
            <v>F</v>
          </cell>
          <cell r="D875">
            <v>2014</v>
          </cell>
          <cell r="E875">
            <v>9</v>
          </cell>
          <cell r="F875">
            <v>1</v>
          </cell>
          <cell r="G875">
            <v>1</v>
          </cell>
          <cell r="J875" t="str">
            <v>Junior Staff</v>
          </cell>
          <cell r="K875" t="str">
            <v>FAS</v>
          </cell>
          <cell r="L875" t="str">
            <v>PMD (Production Management Department)</v>
          </cell>
          <cell r="M875" t="str">
            <v>Production Control</v>
          </cell>
          <cell r="N875" t="str">
            <v>FG Preparation</v>
          </cell>
          <cell r="O875" t="str">
            <v>N/A</v>
          </cell>
          <cell r="P875" t="str">
            <v>B</v>
          </cell>
          <cell r="Q875" t="str">
            <v>IBAAN</v>
          </cell>
          <cell r="R875" t="str">
            <v>NS</v>
          </cell>
          <cell r="S875" t="str">
            <v>8:00 - 5:00</v>
          </cell>
          <cell r="T875" t="str">
            <v>Permanent</v>
          </cell>
        </row>
        <row r="876">
          <cell r="A876" t="str">
            <v>14-02136</v>
          </cell>
          <cell r="B876" t="str">
            <v>Reyes, Ilonah A.</v>
          </cell>
          <cell r="C876" t="str">
            <v>F</v>
          </cell>
          <cell r="D876">
            <v>2014</v>
          </cell>
          <cell r="E876">
            <v>9</v>
          </cell>
          <cell r="F876">
            <v>1</v>
          </cell>
          <cell r="G876">
            <v>1</v>
          </cell>
          <cell r="J876" t="str">
            <v>Associate</v>
          </cell>
          <cell r="K876" t="str">
            <v>FAS</v>
          </cell>
          <cell r="L876" t="str">
            <v>PMD (Production Management Department)</v>
          </cell>
          <cell r="M876" t="str">
            <v>Production Control</v>
          </cell>
          <cell r="N876" t="str">
            <v>IMPEX</v>
          </cell>
          <cell r="O876" t="str">
            <v>N/A</v>
          </cell>
          <cell r="P876" t="str">
            <v>B</v>
          </cell>
          <cell r="Q876" t="str">
            <v>LIPA MALAPIT</v>
          </cell>
          <cell r="R876" t="str">
            <v>DS</v>
          </cell>
          <cell r="S876" t="str">
            <v>8:00 - 5:00</v>
          </cell>
          <cell r="T876" t="str">
            <v>Permanent</v>
          </cell>
        </row>
        <row r="877">
          <cell r="A877" t="str">
            <v>18-03734</v>
          </cell>
          <cell r="B877" t="str">
            <v>Antaso, Jo-ann C.</v>
          </cell>
          <cell r="C877" t="str">
            <v>F</v>
          </cell>
          <cell r="D877">
            <v>2018</v>
          </cell>
          <cell r="E877">
            <v>10</v>
          </cell>
          <cell r="F877">
            <v>1</v>
          </cell>
          <cell r="G877">
            <v>1</v>
          </cell>
          <cell r="J877" t="str">
            <v>Staff</v>
          </cell>
          <cell r="K877" t="str">
            <v>FAS</v>
          </cell>
          <cell r="L877" t="str">
            <v>PROD (Production Department)</v>
          </cell>
          <cell r="M877" t="str">
            <v>Section 6</v>
          </cell>
          <cell r="N877" t="str">
            <v>PPET Final</v>
          </cell>
          <cell r="O877" t="str">
            <v>N/A</v>
          </cell>
          <cell r="P877" t="str">
            <v>B</v>
          </cell>
          <cell r="Q877" t="str">
            <v>LIPA MALAPIT</v>
          </cell>
          <cell r="R877" t="str">
            <v>DS</v>
          </cell>
          <cell r="S877" t="str">
            <v>8:00 - 5:00</v>
          </cell>
          <cell r="T877" t="str">
            <v>Permanent</v>
          </cell>
        </row>
        <row r="878">
          <cell r="A878" t="str">
            <v>18-03766</v>
          </cell>
          <cell r="B878" t="str">
            <v>Castillo, Christina Marie A.</v>
          </cell>
          <cell r="C878" t="str">
            <v>F</v>
          </cell>
          <cell r="D878">
            <v>2018</v>
          </cell>
          <cell r="E878">
            <v>10</v>
          </cell>
          <cell r="F878">
            <v>1</v>
          </cell>
          <cell r="G878">
            <v>1</v>
          </cell>
          <cell r="J878" t="str">
            <v>Associate</v>
          </cell>
          <cell r="K878" t="str">
            <v>FAS</v>
          </cell>
          <cell r="L878" t="str">
            <v>PROD (Production Department)</v>
          </cell>
          <cell r="M878" t="str">
            <v>Section 6</v>
          </cell>
          <cell r="N878" t="str">
            <v>PPET Final</v>
          </cell>
          <cell r="O878" t="str">
            <v>N/A</v>
          </cell>
          <cell r="P878" t="str">
            <v>B</v>
          </cell>
          <cell r="Q878" t="str">
            <v>LIPA MALAPIT</v>
          </cell>
          <cell r="R878" t="str">
            <v>DS</v>
          </cell>
          <cell r="S878" t="str">
            <v>8:00 - 5:00</v>
          </cell>
          <cell r="T878" t="str">
            <v>Permanent</v>
          </cell>
        </row>
        <row r="879">
          <cell r="A879" t="str">
            <v>18-03800</v>
          </cell>
          <cell r="B879" t="str">
            <v>Enriquez, Jonalyn L.</v>
          </cell>
          <cell r="C879" t="str">
            <v>F</v>
          </cell>
          <cell r="D879">
            <v>2018</v>
          </cell>
          <cell r="E879">
            <v>10</v>
          </cell>
          <cell r="F879">
            <v>1</v>
          </cell>
          <cell r="G879">
            <v>1</v>
          </cell>
          <cell r="J879" t="str">
            <v>Associate</v>
          </cell>
          <cell r="K879" t="str">
            <v>FAS</v>
          </cell>
          <cell r="L879" t="str">
            <v>PROD (Production Department)</v>
          </cell>
          <cell r="M879" t="str">
            <v>Section 6</v>
          </cell>
          <cell r="N879" t="str">
            <v>PPET Final</v>
          </cell>
          <cell r="O879" t="str">
            <v>N/A</v>
          </cell>
          <cell r="P879" t="str">
            <v>B</v>
          </cell>
          <cell r="Q879" t="str">
            <v>STA. TERESITA</v>
          </cell>
          <cell r="R879" t="str">
            <v>DS</v>
          </cell>
          <cell r="S879" t="str">
            <v>8:00 - 5:00</v>
          </cell>
          <cell r="T879" t="str">
            <v>Permanent</v>
          </cell>
        </row>
        <row r="880">
          <cell r="A880" t="str">
            <v>14-02143</v>
          </cell>
          <cell r="B880" t="str">
            <v>Miraña, Jessica C.</v>
          </cell>
          <cell r="C880" t="str">
            <v>F</v>
          </cell>
          <cell r="D880">
            <v>2014</v>
          </cell>
          <cell r="E880">
            <v>9</v>
          </cell>
          <cell r="F880">
            <v>1</v>
          </cell>
          <cell r="G880">
            <v>1</v>
          </cell>
          <cell r="J880" t="str">
            <v>Associate</v>
          </cell>
          <cell r="K880" t="str">
            <v>FAS</v>
          </cell>
          <cell r="L880" t="str">
            <v>PROD (Production Department)</v>
          </cell>
          <cell r="M880" t="str">
            <v>Section 1</v>
          </cell>
          <cell r="N880" t="str">
            <v>Suzuki Final</v>
          </cell>
          <cell r="O880" t="str">
            <v>N/A</v>
          </cell>
          <cell r="P880" t="str">
            <v>A</v>
          </cell>
          <cell r="Q880" t="str">
            <v>LIPA MALAPIT</v>
          </cell>
          <cell r="R880" t="str">
            <v>NS</v>
          </cell>
          <cell r="S880" t="str">
            <v>8:00 - 5:00</v>
          </cell>
          <cell r="T880" t="str">
            <v>Permanent</v>
          </cell>
        </row>
        <row r="881">
          <cell r="A881" t="str">
            <v>14-02144</v>
          </cell>
          <cell r="B881" t="str">
            <v>Competente, Evelyn A.</v>
          </cell>
          <cell r="C881" t="str">
            <v>F</v>
          </cell>
          <cell r="D881">
            <v>2014</v>
          </cell>
          <cell r="E881">
            <v>9</v>
          </cell>
          <cell r="F881">
            <v>1</v>
          </cell>
          <cell r="G881">
            <v>1</v>
          </cell>
          <cell r="J881" t="str">
            <v>Associate</v>
          </cell>
          <cell r="K881" t="str">
            <v>FAS</v>
          </cell>
          <cell r="L881" t="str">
            <v>PROD (Production Department)</v>
          </cell>
          <cell r="M881" t="str">
            <v>Section 2</v>
          </cell>
          <cell r="N881" t="str">
            <v>Toyota Final</v>
          </cell>
          <cell r="O881" t="str">
            <v>N/A</v>
          </cell>
          <cell r="P881" t="str">
            <v>A</v>
          </cell>
          <cell r="Q881" t="str">
            <v>STO. TOMAS MALAYO</v>
          </cell>
          <cell r="R881" t="str">
            <v>NS</v>
          </cell>
          <cell r="S881" t="str">
            <v>8:00 - 5:00</v>
          </cell>
          <cell r="T881" t="str">
            <v>Permanent</v>
          </cell>
        </row>
        <row r="882">
          <cell r="A882" t="str">
            <v>14-02147</v>
          </cell>
          <cell r="B882" t="str">
            <v>Natino, Aida K.</v>
          </cell>
          <cell r="C882" t="str">
            <v>F</v>
          </cell>
          <cell r="D882">
            <v>2014</v>
          </cell>
          <cell r="E882">
            <v>9</v>
          </cell>
          <cell r="F882">
            <v>1</v>
          </cell>
          <cell r="G882">
            <v>1</v>
          </cell>
          <cell r="J882" t="str">
            <v>Associate</v>
          </cell>
          <cell r="K882" t="str">
            <v>FAS</v>
          </cell>
          <cell r="L882" t="str">
            <v>PROD (Production Department)</v>
          </cell>
          <cell r="M882" t="str">
            <v>Section 3</v>
          </cell>
          <cell r="N882" t="str">
            <v>Daihatsu Final</v>
          </cell>
          <cell r="O882" t="str">
            <v>N/A</v>
          </cell>
          <cell r="P882" t="str">
            <v>B</v>
          </cell>
          <cell r="Q882" t="str">
            <v>SAN LUCAS</v>
          </cell>
          <cell r="R882" t="str">
            <v>DS</v>
          </cell>
          <cell r="S882" t="str">
            <v>8:00 - 5:00</v>
          </cell>
          <cell r="T882" t="str">
            <v>Permanent</v>
          </cell>
        </row>
        <row r="883">
          <cell r="A883" t="str">
            <v>14-02153</v>
          </cell>
          <cell r="B883" t="str">
            <v>Salazar, Ronalyn C.</v>
          </cell>
          <cell r="C883" t="str">
            <v>F</v>
          </cell>
          <cell r="D883">
            <v>2014</v>
          </cell>
          <cell r="E883">
            <v>9</v>
          </cell>
          <cell r="F883">
            <v>1</v>
          </cell>
          <cell r="G883">
            <v>1</v>
          </cell>
          <cell r="J883" t="str">
            <v>Associate</v>
          </cell>
          <cell r="K883" t="str">
            <v>FAS</v>
          </cell>
          <cell r="L883" t="str">
            <v>PROD (Production Department)</v>
          </cell>
          <cell r="M883" t="str">
            <v>Section 1</v>
          </cell>
          <cell r="N883" t="str">
            <v>Suzuki Final</v>
          </cell>
          <cell r="O883" t="str">
            <v>N/A</v>
          </cell>
          <cell r="P883" t="str">
            <v>A</v>
          </cell>
          <cell r="Q883" t="str">
            <v>STO. TOMAS MALAYO</v>
          </cell>
          <cell r="R883" t="str">
            <v>DS</v>
          </cell>
          <cell r="S883" t="str">
            <v>8:00 - 5:00</v>
          </cell>
          <cell r="T883" t="str">
            <v>Permanent</v>
          </cell>
        </row>
        <row r="884">
          <cell r="A884" t="str">
            <v>14-02155</v>
          </cell>
          <cell r="B884" t="str">
            <v>Katigbak, Ma. Bernadette R.</v>
          </cell>
          <cell r="C884" t="str">
            <v>F</v>
          </cell>
          <cell r="D884">
            <v>2014</v>
          </cell>
          <cell r="E884">
            <v>9</v>
          </cell>
          <cell r="F884">
            <v>1</v>
          </cell>
          <cell r="G884">
            <v>1</v>
          </cell>
          <cell r="J884" t="str">
            <v>Staff</v>
          </cell>
          <cell r="K884" t="str">
            <v>FAS</v>
          </cell>
          <cell r="L884" t="str">
            <v>PROD (Production Department)</v>
          </cell>
          <cell r="M884" t="str">
            <v>Section 5</v>
          </cell>
          <cell r="N884" t="str">
            <v>Honda Final</v>
          </cell>
          <cell r="O884" t="str">
            <v>N/A</v>
          </cell>
          <cell r="P884" t="str">
            <v>B</v>
          </cell>
          <cell r="Q884" t="str">
            <v>LIPA MALAPIT</v>
          </cell>
          <cell r="R884" t="str">
            <v>DS</v>
          </cell>
          <cell r="S884" t="str">
            <v>8:00 - 5:00</v>
          </cell>
          <cell r="T884" t="str">
            <v>Permanent</v>
          </cell>
        </row>
        <row r="885">
          <cell r="A885" t="str">
            <v>14-02156</v>
          </cell>
          <cell r="B885" t="str">
            <v>Rosas, Angel R.</v>
          </cell>
          <cell r="C885" t="str">
            <v>F</v>
          </cell>
          <cell r="D885">
            <v>2014</v>
          </cell>
          <cell r="E885">
            <v>9</v>
          </cell>
          <cell r="F885">
            <v>1</v>
          </cell>
          <cell r="G885">
            <v>1</v>
          </cell>
          <cell r="J885" t="str">
            <v>Staff</v>
          </cell>
          <cell r="K885" t="str">
            <v>FAS</v>
          </cell>
          <cell r="L885" t="str">
            <v>PDC (Production Design Center)</v>
          </cell>
          <cell r="M885" t="str">
            <v>Production Design Center</v>
          </cell>
          <cell r="N885" t="str">
            <v>Production Design Center</v>
          </cell>
          <cell r="O885" t="str">
            <v>N/A</v>
          </cell>
          <cell r="P885" t="str">
            <v>B</v>
          </cell>
          <cell r="Q885" t="str">
            <v>LIPA MALAPIT</v>
          </cell>
          <cell r="R885" t="str">
            <v>DS</v>
          </cell>
          <cell r="S885" t="str">
            <v>8:00 - 5:00</v>
          </cell>
          <cell r="T885" t="str">
            <v>Permanent</v>
          </cell>
        </row>
        <row r="886">
          <cell r="A886" t="str">
            <v>14-02157</v>
          </cell>
          <cell r="B886" t="str">
            <v>Moster, Winilee R.</v>
          </cell>
          <cell r="C886" t="str">
            <v>F</v>
          </cell>
          <cell r="D886">
            <v>2014</v>
          </cell>
          <cell r="E886">
            <v>9</v>
          </cell>
          <cell r="F886">
            <v>1</v>
          </cell>
          <cell r="G886">
            <v>1</v>
          </cell>
          <cell r="J886" t="str">
            <v>Staff</v>
          </cell>
          <cell r="K886" t="str">
            <v>FAS</v>
          </cell>
          <cell r="L886" t="str">
            <v>PDC (Production Design Center)</v>
          </cell>
          <cell r="M886" t="str">
            <v>Production Design Center</v>
          </cell>
          <cell r="N886" t="str">
            <v>Production Design Center</v>
          </cell>
          <cell r="O886" t="str">
            <v>N/A</v>
          </cell>
          <cell r="P886" t="str">
            <v>B</v>
          </cell>
          <cell r="Q886" t="str">
            <v>LIPA MALAPIT</v>
          </cell>
          <cell r="R886" t="str">
            <v>DS</v>
          </cell>
          <cell r="S886" t="str">
            <v>8:00 - 5:00</v>
          </cell>
          <cell r="T886" t="str">
            <v>Permanent</v>
          </cell>
        </row>
        <row r="887">
          <cell r="A887" t="str">
            <v>14-02163</v>
          </cell>
          <cell r="B887" t="str">
            <v>Perez, Iby P.</v>
          </cell>
          <cell r="C887" t="str">
            <v>F</v>
          </cell>
          <cell r="D887">
            <v>2014</v>
          </cell>
          <cell r="E887">
            <v>9</v>
          </cell>
          <cell r="F887">
            <v>1</v>
          </cell>
          <cell r="G887">
            <v>1</v>
          </cell>
          <cell r="J887" t="str">
            <v>Associate</v>
          </cell>
          <cell r="K887" t="str">
            <v>FAS</v>
          </cell>
          <cell r="L887" t="str">
            <v>PROD (Production Department)</v>
          </cell>
          <cell r="M887" t="str">
            <v>Section 2</v>
          </cell>
          <cell r="N887" t="str">
            <v>Mazda Merge Final</v>
          </cell>
          <cell r="O887" t="str">
            <v>N/A</v>
          </cell>
          <cell r="P887" t="str">
            <v>A</v>
          </cell>
          <cell r="Q887" t="str">
            <v>STO. TOMAS MALAYO</v>
          </cell>
          <cell r="R887" t="str">
            <v>DS</v>
          </cell>
          <cell r="S887" t="str">
            <v>8:00 - 5:00</v>
          </cell>
          <cell r="T887" t="str">
            <v>Permanent</v>
          </cell>
        </row>
        <row r="888">
          <cell r="A888" t="str">
            <v>14-02165</v>
          </cell>
          <cell r="B888" t="str">
            <v>Mercado, Jennifer V.</v>
          </cell>
          <cell r="C888" t="str">
            <v>F</v>
          </cell>
          <cell r="D888">
            <v>2014</v>
          </cell>
          <cell r="E888">
            <v>9</v>
          </cell>
          <cell r="F888">
            <v>1</v>
          </cell>
          <cell r="G888">
            <v>1</v>
          </cell>
          <cell r="J888" t="str">
            <v>Associate</v>
          </cell>
          <cell r="K888" t="str">
            <v>FAS</v>
          </cell>
          <cell r="L888" t="str">
            <v>PROD (Production Department)</v>
          </cell>
          <cell r="M888" t="str">
            <v>Section 5</v>
          </cell>
          <cell r="N888" t="str">
            <v>Honda Final</v>
          </cell>
          <cell r="O888" t="str">
            <v>N/A</v>
          </cell>
          <cell r="P888" t="str">
            <v>B</v>
          </cell>
          <cell r="Q888" t="str">
            <v>LIPA MALAPIT</v>
          </cell>
          <cell r="R888" t="str">
            <v>NS</v>
          </cell>
          <cell r="S888" t="str">
            <v>8:00 - 5:00</v>
          </cell>
          <cell r="T888" t="str">
            <v>Permanent</v>
          </cell>
        </row>
        <row r="889">
          <cell r="A889" t="str">
            <v>18-03908</v>
          </cell>
          <cell r="B889" t="str">
            <v>Reyes, Rose-An O.</v>
          </cell>
          <cell r="C889" t="str">
            <v>F</v>
          </cell>
          <cell r="D889">
            <v>2018</v>
          </cell>
          <cell r="E889">
            <v>10</v>
          </cell>
          <cell r="F889">
            <v>1</v>
          </cell>
          <cell r="G889">
            <v>1</v>
          </cell>
          <cell r="J889" t="str">
            <v>Junior Staff</v>
          </cell>
          <cell r="K889" t="str">
            <v>FAS</v>
          </cell>
          <cell r="L889" t="str">
            <v>PROD (Production Department)</v>
          </cell>
          <cell r="M889" t="str">
            <v>Section 6</v>
          </cell>
          <cell r="N889" t="str">
            <v>PPET Final</v>
          </cell>
          <cell r="O889" t="str">
            <v>N/A</v>
          </cell>
          <cell r="P889" t="str">
            <v>B</v>
          </cell>
          <cell r="Q889" t="str">
            <v>STA. TERESITA</v>
          </cell>
          <cell r="R889" t="str">
            <v>DS</v>
          </cell>
          <cell r="S889" t="str">
            <v>8:00 - 5:00</v>
          </cell>
          <cell r="T889" t="str">
            <v>Permanent</v>
          </cell>
        </row>
        <row r="890">
          <cell r="A890" t="str">
            <v>14-02167</v>
          </cell>
          <cell r="B890" t="str">
            <v>Aguila, Norielyn R.</v>
          </cell>
          <cell r="C890" t="str">
            <v>F</v>
          </cell>
          <cell r="D890">
            <v>2014</v>
          </cell>
          <cell r="E890">
            <v>9</v>
          </cell>
          <cell r="F890">
            <v>1</v>
          </cell>
          <cell r="G890">
            <v>1</v>
          </cell>
          <cell r="J890" t="str">
            <v>Junior Staff</v>
          </cell>
          <cell r="K890" t="str">
            <v>FAS</v>
          </cell>
          <cell r="L890" t="str">
            <v>PROD (Production Department)</v>
          </cell>
          <cell r="M890" t="str">
            <v>Section 1</v>
          </cell>
          <cell r="N890" t="str">
            <v>Suzuki Initial</v>
          </cell>
          <cell r="O890" t="str">
            <v>N/A</v>
          </cell>
          <cell r="P890" t="str">
            <v>A</v>
          </cell>
          <cell r="Q890" t="str">
            <v>LIPA MALAPIT</v>
          </cell>
          <cell r="R890" t="str">
            <v>DS</v>
          </cell>
          <cell r="S890" t="str">
            <v>8:00 - 5:00</v>
          </cell>
          <cell r="T890" t="str">
            <v>Permanent</v>
          </cell>
        </row>
        <row r="891">
          <cell r="A891" t="str">
            <v>14-02170</v>
          </cell>
          <cell r="B891" t="str">
            <v>Dote, Maurine S.</v>
          </cell>
          <cell r="C891" t="str">
            <v>F</v>
          </cell>
          <cell r="D891">
            <v>2014</v>
          </cell>
          <cell r="E891">
            <v>9</v>
          </cell>
          <cell r="F891">
            <v>1</v>
          </cell>
          <cell r="G891">
            <v>1</v>
          </cell>
          <cell r="J891" t="str">
            <v>Associate</v>
          </cell>
          <cell r="K891" t="str">
            <v>FAS</v>
          </cell>
          <cell r="L891" t="str">
            <v>PROD (Production Department)</v>
          </cell>
          <cell r="M891" t="str">
            <v>Section 4</v>
          </cell>
          <cell r="N891" t="str">
            <v>Subaru Final</v>
          </cell>
          <cell r="O891" t="str">
            <v>N/A</v>
          </cell>
          <cell r="P891" t="str">
            <v>B</v>
          </cell>
          <cell r="Q891" t="str">
            <v>IBAAN</v>
          </cell>
          <cell r="R891" t="str">
            <v>NS</v>
          </cell>
          <cell r="S891" t="str">
            <v>8:00 - 5:00</v>
          </cell>
          <cell r="T891" t="str">
            <v>Permanent</v>
          </cell>
        </row>
        <row r="892">
          <cell r="A892" t="str">
            <v>14-02171</v>
          </cell>
          <cell r="B892" t="str">
            <v>Brasula, Marita L.</v>
          </cell>
          <cell r="C892" t="str">
            <v>F</v>
          </cell>
          <cell r="D892">
            <v>2014</v>
          </cell>
          <cell r="E892">
            <v>9</v>
          </cell>
          <cell r="F892">
            <v>1</v>
          </cell>
          <cell r="G892">
            <v>1</v>
          </cell>
          <cell r="J892" t="str">
            <v>Associate</v>
          </cell>
          <cell r="K892" t="str">
            <v>FAS</v>
          </cell>
          <cell r="L892" t="str">
            <v>PROD (Production Department)</v>
          </cell>
          <cell r="M892" t="str">
            <v>Section 3</v>
          </cell>
          <cell r="N892" t="str">
            <v>Daihatsu Initial</v>
          </cell>
          <cell r="O892" t="str">
            <v>N/A</v>
          </cell>
          <cell r="P892" t="str">
            <v>A</v>
          </cell>
          <cell r="Q892" t="str">
            <v>STA. TERESITA</v>
          </cell>
          <cell r="R892" t="str">
            <v>NS</v>
          </cell>
          <cell r="S892" t="str">
            <v>8:00 - 5:00</v>
          </cell>
          <cell r="T892" t="str">
            <v>Permanent</v>
          </cell>
        </row>
        <row r="893">
          <cell r="A893" t="str">
            <v>18-04005</v>
          </cell>
          <cell r="B893" t="str">
            <v>Capistrano, Erlyn C.</v>
          </cell>
          <cell r="C893" t="str">
            <v>F</v>
          </cell>
          <cell r="D893">
            <v>2018</v>
          </cell>
          <cell r="E893">
            <v>11</v>
          </cell>
          <cell r="F893">
            <v>16</v>
          </cell>
          <cell r="G893">
            <v>1</v>
          </cell>
          <cell r="J893" t="str">
            <v>Associate</v>
          </cell>
          <cell r="K893" t="str">
            <v>FAS</v>
          </cell>
          <cell r="L893" t="str">
            <v>PROD (Production Department)</v>
          </cell>
          <cell r="M893" t="str">
            <v>Section 6</v>
          </cell>
          <cell r="N893" t="str">
            <v>PPET Final</v>
          </cell>
          <cell r="O893" t="str">
            <v>N/A</v>
          </cell>
          <cell r="P893" t="str">
            <v>B</v>
          </cell>
          <cell r="Q893" t="str">
            <v>LIPA MALAYO</v>
          </cell>
          <cell r="R893" t="str">
            <v>DS</v>
          </cell>
          <cell r="S893" t="str">
            <v>8:00 - 5:00</v>
          </cell>
          <cell r="T893" t="str">
            <v>Permanent</v>
          </cell>
        </row>
        <row r="894">
          <cell r="A894" t="str">
            <v>14-02173</v>
          </cell>
          <cell r="B894" t="str">
            <v>Batocabe, Joy R.</v>
          </cell>
          <cell r="C894" t="str">
            <v>F</v>
          </cell>
          <cell r="D894">
            <v>2014</v>
          </cell>
          <cell r="E894">
            <v>9</v>
          </cell>
          <cell r="F894">
            <v>1</v>
          </cell>
          <cell r="G894">
            <v>1</v>
          </cell>
          <cell r="J894" t="str">
            <v>Associate</v>
          </cell>
          <cell r="K894" t="str">
            <v>FAS</v>
          </cell>
          <cell r="L894" t="str">
            <v>PROD (Production Department)</v>
          </cell>
          <cell r="M894" t="str">
            <v>Section 2</v>
          </cell>
          <cell r="N894" t="str">
            <v>Mazda Merge Final</v>
          </cell>
          <cell r="O894" t="str">
            <v>N/A</v>
          </cell>
          <cell r="P894" t="str">
            <v>A</v>
          </cell>
          <cell r="Q894" t="str">
            <v>PADRE GARCIA</v>
          </cell>
          <cell r="R894" t="str">
            <v>NS</v>
          </cell>
          <cell r="S894" t="str">
            <v>8:00 - 5:00</v>
          </cell>
          <cell r="T894" t="str">
            <v>Permanent</v>
          </cell>
        </row>
        <row r="895">
          <cell r="A895" t="str">
            <v>14-02174</v>
          </cell>
          <cell r="B895" t="str">
            <v>Lopez, Joy L.</v>
          </cell>
          <cell r="C895" t="str">
            <v>F</v>
          </cell>
          <cell r="D895">
            <v>2014</v>
          </cell>
          <cell r="E895">
            <v>9</v>
          </cell>
          <cell r="F895">
            <v>1</v>
          </cell>
          <cell r="G895">
            <v>1</v>
          </cell>
          <cell r="J895" t="str">
            <v>Junior Staff</v>
          </cell>
          <cell r="K895" t="str">
            <v>FAS</v>
          </cell>
          <cell r="L895" t="str">
            <v>PROD (Production Department)</v>
          </cell>
          <cell r="M895" t="str">
            <v>Section 3</v>
          </cell>
          <cell r="N895" t="str">
            <v>Daihatsu Final</v>
          </cell>
          <cell r="O895" t="str">
            <v>N/A</v>
          </cell>
          <cell r="P895" t="str">
            <v>B</v>
          </cell>
          <cell r="Q895" t="str">
            <v>LIPA MALAYO</v>
          </cell>
          <cell r="R895" t="str">
            <v>NS</v>
          </cell>
          <cell r="S895" t="str">
            <v>8:00 - 5:00</v>
          </cell>
          <cell r="T895" t="str">
            <v>Permanent</v>
          </cell>
        </row>
        <row r="896">
          <cell r="A896" t="str">
            <v>14-02184</v>
          </cell>
          <cell r="B896" t="str">
            <v>Aba, Rhenalyn P.</v>
          </cell>
          <cell r="C896" t="str">
            <v>F</v>
          </cell>
          <cell r="D896">
            <v>2014</v>
          </cell>
          <cell r="E896">
            <v>10</v>
          </cell>
          <cell r="F896">
            <v>1</v>
          </cell>
          <cell r="G896">
            <v>1</v>
          </cell>
          <cell r="J896" t="str">
            <v>Staff</v>
          </cell>
          <cell r="K896" t="str">
            <v>FAS</v>
          </cell>
          <cell r="L896" t="str">
            <v>HR (Human Resource Department)</v>
          </cell>
          <cell r="M896" t="str">
            <v>Recruitment &amp; Training</v>
          </cell>
          <cell r="N896" t="str">
            <v>PD Technical Training</v>
          </cell>
          <cell r="O896" t="str">
            <v>N/A</v>
          </cell>
          <cell r="P896" t="str">
            <v>A</v>
          </cell>
          <cell r="Q896" t="str">
            <v>LIPA MALAPIT</v>
          </cell>
          <cell r="R896" t="str">
            <v>DS</v>
          </cell>
          <cell r="S896" t="str">
            <v>8:00 - 5:00</v>
          </cell>
          <cell r="T896" t="str">
            <v>Permanent</v>
          </cell>
        </row>
        <row r="897">
          <cell r="A897" t="str">
            <v>14-02186</v>
          </cell>
          <cell r="B897" t="str">
            <v>Alcantara, Jenalyn A.</v>
          </cell>
          <cell r="C897" t="str">
            <v>F</v>
          </cell>
          <cell r="D897">
            <v>2014</v>
          </cell>
          <cell r="E897">
            <v>10</v>
          </cell>
          <cell r="F897">
            <v>1</v>
          </cell>
          <cell r="G897">
            <v>1</v>
          </cell>
          <cell r="J897" t="str">
            <v>Associate</v>
          </cell>
          <cell r="K897" t="str">
            <v>FAS</v>
          </cell>
          <cell r="L897" t="str">
            <v>PROD (Production Department)</v>
          </cell>
          <cell r="M897" t="str">
            <v>Section 2</v>
          </cell>
          <cell r="N897" t="str">
            <v>Mazda Merge Initial</v>
          </cell>
          <cell r="O897" t="str">
            <v>N/A</v>
          </cell>
          <cell r="P897" t="str">
            <v>A</v>
          </cell>
          <cell r="Q897" t="str">
            <v>PADRE GARCIA</v>
          </cell>
          <cell r="R897" t="str">
            <v>ADS</v>
          </cell>
          <cell r="S897" t="str">
            <v>8:00 - 5:00</v>
          </cell>
          <cell r="T897" t="str">
            <v>Permanent</v>
          </cell>
        </row>
        <row r="898">
          <cell r="A898" t="str">
            <v>14-02187</v>
          </cell>
          <cell r="B898" t="str">
            <v>Alvarez, Loida D.</v>
          </cell>
          <cell r="C898" t="str">
            <v>F</v>
          </cell>
          <cell r="D898">
            <v>2014</v>
          </cell>
          <cell r="E898">
            <v>10</v>
          </cell>
          <cell r="F898">
            <v>1</v>
          </cell>
          <cell r="G898">
            <v>1</v>
          </cell>
          <cell r="J898" t="str">
            <v>Junior Staff</v>
          </cell>
          <cell r="K898" t="str">
            <v>FAS</v>
          </cell>
          <cell r="L898" t="str">
            <v>PROD (Production Department)</v>
          </cell>
          <cell r="M898" t="str">
            <v>Section 1</v>
          </cell>
          <cell r="N898" t="str">
            <v>Suzuki Final</v>
          </cell>
          <cell r="O898" t="str">
            <v>N/A</v>
          </cell>
          <cell r="P898" t="str">
            <v>A</v>
          </cell>
          <cell r="Q898" t="str">
            <v>LIPA MALAYO</v>
          </cell>
          <cell r="R898" t="str">
            <v>NS</v>
          </cell>
          <cell r="S898" t="str">
            <v>8:00 - 5:00</v>
          </cell>
          <cell r="T898" t="str">
            <v>Permanent</v>
          </cell>
        </row>
        <row r="899">
          <cell r="A899" t="str">
            <v>14-02188</v>
          </cell>
          <cell r="B899" t="str">
            <v>Amparo, Ma. Veronica Jesusa A.</v>
          </cell>
          <cell r="C899" t="str">
            <v>F</v>
          </cell>
          <cell r="D899">
            <v>2014</v>
          </cell>
          <cell r="E899">
            <v>10</v>
          </cell>
          <cell r="F899">
            <v>1</v>
          </cell>
          <cell r="G899">
            <v>1</v>
          </cell>
          <cell r="J899" t="str">
            <v>Staff</v>
          </cell>
          <cell r="K899" t="str">
            <v>FAS</v>
          </cell>
          <cell r="L899" t="str">
            <v>PROD (Production Department)</v>
          </cell>
          <cell r="M899" t="str">
            <v>Section 2</v>
          </cell>
          <cell r="N899" t="str">
            <v>Mazda J12 Final</v>
          </cell>
          <cell r="O899" t="str">
            <v>N/A</v>
          </cell>
          <cell r="P899" t="str">
            <v>A</v>
          </cell>
          <cell r="Q899" t="str">
            <v>LIPA MALAPIT</v>
          </cell>
          <cell r="R899" t="str">
            <v>ADS</v>
          </cell>
          <cell r="S899" t="str">
            <v>8:00 - 5:00</v>
          </cell>
          <cell r="T899" t="str">
            <v>Permanent</v>
          </cell>
        </row>
        <row r="900">
          <cell r="A900" t="str">
            <v>14-02192</v>
          </cell>
          <cell r="B900" t="str">
            <v>Fajilagmago, Mary Ann A.</v>
          </cell>
          <cell r="C900" t="str">
            <v>F</v>
          </cell>
          <cell r="D900">
            <v>2014</v>
          </cell>
          <cell r="E900">
            <v>10</v>
          </cell>
          <cell r="F900">
            <v>1</v>
          </cell>
          <cell r="G900">
            <v>1</v>
          </cell>
          <cell r="J900" t="str">
            <v>Associate</v>
          </cell>
          <cell r="K900" t="str">
            <v>FAS</v>
          </cell>
          <cell r="L900" t="str">
            <v>PROD (Production Department)</v>
          </cell>
          <cell r="M900" t="str">
            <v>Section 1</v>
          </cell>
          <cell r="N900" t="str">
            <v>Suzuki Final</v>
          </cell>
          <cell r="O900" t="str">
            <v>N/A</v>
          </cell>
          <cell r="P900" t="str">
            <v>A</v>
          </cell>
          <cell r="Q900" t="str">
            <v>SAN LUCAS</v>
          </cell>
          <cell r="R900" t="str">
            <v>DS</v>
          </cell>
          <cell r="S900" t="str">
            <v>8:00 - 5:00</v>
          </cell>
          <cell r="T900" t="str">
            <v>Permanent</v>
          </cell>
        </row>
        <row r="901">
          <cell r="A901" t="str">
            <v>14-02193</v>
          </cell>
          <cell r="B901" t="str">
            <v>Arnoza, Mayette C.</v>
          </cell>
          <cell r="C901" t="str">
            <v>F</v>
          </cell>
          <cell r="D901">
            <v>2014</v>
          </cell>
          <cell r="E901">
            <v>10</v>
          </cell>
          <cell r="F901">
            <v>1</v>
          </cell>
          <cell r="G901">
            <v>1</v>
          </cell>
          <cell r="J901" t="str">
            <v>Associate</v>
          </cell>
          <cell r="K901" t="str">
            <v>FAS</v>
          </cell>
          <cell r="L901" t="str">
            <v>PROD (Production Department)</v>
          </cell>
          <cell r="M901" t="str">
            <v>Section 2</v>
          </cell>
          <cell r="N901" t="str">
            <v>Toyota Final</v>
          </cell>
          <cell r="O901" t="str">
            <v>N/A</v>
          </cell>
          <cell r="P901" t="str">
            <v>A</v>
          </cell>
          <cell r="Q901" t="str">
            <v>BATANGAS</v>
          </cell>
          <cell r="R901" t="str">
            <v>ADS</v>
          </cell>
          <cell r="S901" t="str">
            <v>8:00 - 5:00</v>
          </cell>
          <cell r="T901" t="str">
            <v>Permanent</v>
          </cell>
        </row>
        <row r="902">
          <cell r="A902" t="str">
            <v>14-02194</v>
          </cell>
          <cell r="B902" t="str">
            <v>Atienza, Ederlyn B.</v>
          </cell>
          <cell r="C902" t="str">
            <v>F</v>
          </cell>
          <cell r="D902">
            <v>2014</v>
          </cell>
          <cell r="E902">
            <v>10</v>
          </cell>
          <cell r="F902">
            <v>1</v>
          </cell>
          <cell r="G902">
            <v>1</v>
          </cell>
          <cell r="H902"/>
          <cell r="I902"/>
          <cell r="J902" t="str">
            <v>Staff</v>
          </cell>
          <cell r="K902" t="str">
            <v>FAS</v>
          </cell>
          <cell r="L902" t="str">
            <v>HR (Human Resource Department)</v>
          </cell>
          <cell r="M902" t="str">
            <v>Recruitment &amp; Training</v>
          </cell>
          <cell r="N902" t="str">
            <v>PD Technical Training</v>
          </cell>
          <cell r="O902" t="str">
            <v>N/A</v>
          </cell>
          <cell r="P902" t="str">
            <v>A</v>
          </cell>
          <cell r="Q902" t="str">
            <v>STA. TERESITA</v>
          </cell>
          <cell r="R902" t="str">
            <v>NS</v>
          </cell>
          <cell r="S902" t="str">
            <v>8:00 - 5:00</v>
          </cell>
          <cell r="T902" t="str">
            <v>Permanent</v>
          </cell>
        </row>
        <row r="903">
          <cell r="A903" t="str">
            <v>18-04096</v>
          </cell>
          <cell r="B903" t="str">
            <v>Magmanlac, Donnalyn D.</v>
          </cell>
          <cell r="C903" t="str">
            <v>F</v>
          </cell>
          <cell r="D903">
            <v>2018</v>
          </cell>
          <cell r="E903">
            <v>11</v>
          </cell>
          <cell r="F903">
            <v>16</v>
          </cell>
          <cell r="G903">
            <v>1</v>
          </cell>
          <cell r="J903" t="str">
            <v>Associate</v>
          </cell>
          <cell r="K903" t="str">
            <v>FAS</v>
          </cell>
          <cell r="L903" t="str">
            <v>PROD (Production Department)</v>
          </cell>
          <cell r="M903" t="str">
            <v>Section 6</v>
          </cell>
          <cell r="N903" t="str">
            <v>PPET Final</v>
          </cell>
          <cell r="O903" t="str">
            <v>N/A</v>
          </cell>
          <cell r="P903" t="str">
            <v>B</v>
          </cell>
          <cell r="Q903" t="str">
            <v>SAN JOSE</v>
          </cell>
          <cell r="R903" t="str">
            <v>DS</v>
          </cell>
          <cell r="S903" t="str">
            <v>8:00 - 5:00</v>
          </cell>
          <cell r="T903" t="str">
            <v>Permanent</v>
          </cell>
        </row>
        <row r="904">
          <cell r="A904" t="str">
            <v>14-02197</v>
          </cell>
          <cell r="B904" t="str">
            <v>Cantos, Russel B.</v>
          </cell>
          <cell r="C904" t="str">
            <v>F</v>
          </cell>
          <cell r="D904">
            <v>2014</v>
          </cell>
          <cell r="E904">
            <v>10</v>
          </cell>
          <cell r="F904">
            <v>1</v>
          </cell>
          <cell r="G904">
            <v>1</v>
          </cell>
          <cell r="J904" t="str">
            <v>Junior Staff</v>
          </cell>
          <cell r="K904" t="str">
            <v>FAS</v>
          </cell>
          <cell r="L904" t="str">
            <v>PROD (Production Department)</v>
          </cell>
          <cell r="M904" t="str">
            <v>Section 3</v>
          </cell>
          <cell r="N904" t="str">
            <v>Daihatsu Final</v>
          </cell>
          <cell r="O904" t="str">
            <v>N/A</v>
          </cell>
          <cell r="P904" t="str">
            <v>B</v>
          </cell>
          <cell r="Q904" t="str">
            <v>PADRE GARCIA</v>
          </cell>
          <cell r="R904" t="str">
            <v>DS</v>
          </cell>
          <cell r="S904" t="str">
            <v>8:00 - 5:00</v>
          </cell>
          <cell r="T904" t="str">
            <v>Permanent</v>
          </cell>
        </row>
        <row r="905">
          <cell r="A905" t="str">
            <v>14-02198</v>
          </cell>
          <cell r="B905" t="str">
            <v>Totanes, Jean Claudine B.</v>
          </cell>
          <cell r="C905" t="str">
            <v>F</v>
          </cell>
          <cell r="D905">
            <v>2014</v>
          </cell>
          <cell r="E905">
            <v>10</v>
          </cell>
          <cell r="F905">
            <v>1</v>
          </cell>
          <cell r="G905">
            <v>1</v>
          </cell>
          <cell r="J905" t="str">
            <v>Associate</v>
          </cell>
          <cell r="K905" t="str">
            <v>FAS</v>
          </cell>
          <cell r="L905" t="str">
            <v>PROD (Production Department)</v>
          </cell>
          <cell r="M905" t="str">
            <v>Section 6</v>
          </cell>
          <cell r="N905" t="str">
            <v>Tube Cutting</v>
          </cell>
          <cell r="O905" t="str">
            <v>N/A</v>
          </cell>
          <cell r="P905" t="str">
            <v>B</v>
          </cell>
          <cell r="Q905" t="str">
            <v>LIPA MALAPIT</v>
          </cell>
          <cell r="R905" t="str">
            <v>NS</v>
          </cell>
          <cell r="S905" t="str">
            <v>8:00 - 5:00</v>
          </cell>
          <cell r="T905" t="str">
            <v>Permanent</v>
          </cell>
        </row>
        <row r="906">
          <cell r="A906" t="str">
            <v>14-02202</v>
          </cell>
          <cell r="B906" t="str">
            <v>Callejas, Neil Rose B.</v>
          </cell>
          <cell r="C906" t="str">
            <v>F</v>
          </cell>
          <cell r="D906">
            <v>2014</v>
          </cell>
          <cell r="E906">
            <v>10</v>
          </cell>
          <cell r="F906">
            <v>1</v>
          </cell>
          <cell r="G906">
            <v>1</v>
          </cell>
          <cell r="J906" t="str">
            <v>Associate</v>
          </cell>
          <cell r="K906" t="str">
            <v>FAS</v>
          </cell>
          <cell r="L906" t="str">
            <v>PROD (Production Department)</v>
          </cell>
          <cell r="M906" t="str">
            <v>Section 6</v>
          </cell>
          <cell r="N906" t="str">
            <v>Tube Cutting</v>
          </cell>
          <cell r="O906" t="str">
            <v>N/A</v>
          </cell>
          <cell r="P906" t="str">
            <v>B</v>
          </cell>
          <cell r="Q906" t="str">
            <v>LIPA MALAPIT</v>
          </cell>
          <cell r="R906" t="str">
            <v>DS</v>
          </cell>
          <cell r="S906" t="str">
            <v>8:00 - 5:00</v>
          </cell>
          <cell r="T906" t="str">
            <v>Permanent</v>
          </cell>
        </row>
        <row r="907">
          <cell r="A907" t="str">
            <v>14-02203</v>
          </cell>
          <cell r="B907" t="str">
            <v>Bisa, Mary Rose E.</v>
          </cell>
          <cell r="C907" t="str">
            <v>F</v>
          </cell>
          <cell r="D907">
            <v>2014</v>
          </cell>
          <cell r="E907">
            <v>10</v>
          </cell>
          <cell r="F907">
            <v>1</v>
          </cell>
          <cell r="G907">
            <v>1</v>
          </cell>
          <cell r="J907" t="str">
            <v>Junior Staff</v>
          </cell>
          <cell r="K907" t="str">
            <v>FAS</v>
          </cell>
          <cell r="L907" t="str">
            <v>PROD (Production Department)</v>
          </cell>
          <cell r="M907" t="str">
            <v>Section 2</v>
          </cell>
          <cell r="N907" t="str">
            <v>Mazda Merge Final</v>
          </cell>
          <cell r="O907" t="str">
            <v>N/A</v>
          </cell>
          <cell r="P907" t="str">
            <v>A</v>
          </cell>
          <cell r="Q907" t="str">
            <v>STO. TOMAS MALAPIT</v>
          </cell>
          <cell r="R907" t="str">
            <v>DS</v>
          </cell>
          <cell r="S907" t="str">
            <v>8:00 - 5:00</v>
          </cell>
          <cell r="T907" t="str">
            <v>Permanent</v>
          </cell>
        </row>
        <row r="908">
          <cell r="A908" t="str">
            <v>14-02205</v>
          </cell>
          <cell r="B908" t="str">
            <v>Bolado, Alice B.</v>
          </cell>
          <cell r="C908" t="str">
            <v>F</v>
          </cell>
          <cell r="D908">
            <v>2014</v>
          </cell>
          <cell r="E908">
            <v>10</v>
          </cell>
          <cell r="F908">
            <v>1</v>
          </cell>
          <cell r="G908">
            <v>1</v>
          </cell>
          <cell r="J908" t="str">
            <v>Junior Staff</v>
          </cell>
          <cell r="K908" t="str">
            <v>FAS</v>
          </cell>
          <cell r="L908" t="str">
            <v>PROD (Production Department)</v>
          </cell>
          <cell r="M908" t="str">
            <v>Section 2</v>
          </cell>
          <cell r="N908" t="str">
            <v>Mazda Merge Initial</v>
          </cell>
          <cell r="O908" t="str">
            <v>N/A</v>
          </cell>
          <cell r="P908" t="str">
            <v>A</v>
          </cell>
          <cell r="Q908" t="str">
            <v>LIPA MALAPIT</v>
          </cell>
          <cell r="R908" t="str">
            <v>NS</v>
          </cell>
          <cell r="S908" t="str">
            <v>8:00 - 5:00</v>
          </cell>
          <cell r="T908" t="str">
            <v>Permanent</v>
          </cell>
        </row>
        <row r="909">
          <cell r="A909" t="str">
            <v>14-02206</v>
          </cell>
          <cell r="B909" t="str">
            <v>Calalo, Danica Jessa</v>
          </cell>
          <cell r="C909" t="str">
            <v>F</v>
          </cell>
          <cell r="D909">
            <v>2014</v>
          </cell>
          <cell r="E909">
            <v>10</v>
          </cell>
          <cell r="F909">
            <v>1</v>
          </cell>
          <cell r="G909">
            <v>1</v>
          </cell>
          <cell r="J909" t="str">
            <v>Associate</v>
          </cell>
          <cell r="K909" t="str">
            <v>FAS</v>
          </cell>
          <cell r="L909" t="str">
            <v>PROD (Production Department)</v>
          </cell>
          <cell r="M909" t="str">
            <v>Section 2</v>
          </cell>
          <cell r="N909" t="str">
            <v>Mazda J12 Initial</v>
          </cell>
          <cell r="O909" t="str">
            <v>N/A</v>
          </cell>
          <cell r="P909" t="str">
            <v>A</v>
          </cell>
          <cell r="Q909" t="str">
            <v>LIPA MALAYO</v>
          </cell>
          <cell r="R909" t="str">
            <v>DS</v>
          </cell>
          <cell r="S909" t="str">
            <v>8:00 - 5:00</v>
          </cell>
          <cell r="T909" t="str">
            <v>Permanent</v>
          </cell>
        </row>
        <row r="910">
          <cell r="A910" t="str">
            <v>14-02208</v>
          </cell>
          <cell r="B910" t="str">
            <v>Castro, Abigael B.</v>
          </cell>
          <cell r="C910" t="str">
            <v>F</v>
          </cell>
          <cell r="D910">
            <v>2014</v>
          </cell>
          <cell r="E910">
            <v>10</v>
          </cell>
          <cell r="F910">
            <v>1</v>
          </cell>
          <cell r="G910">
            <v>1</v>
          </cell>
          <cell r="J910" t="str">
            <v>Junior Staff</v>
          </cell>
          <cell r="K910" t="str">
            <v>FAS</v>
          </cell>
          <cell r="L910" t="str">
            <v>PROD (Production Department)</v>
          </cell>
          <cell r="M910" t="str">
            <v>Section 4</v>
          </cell>
          <cell r="N910" t="str">
            <v>Subaru Final</v>
          </cell>
          <cell r="O910" t="str">
            <v>N/A</v>
          </cell>
          <cell r="P910" t="str">
            <v>B</v>
          </cell>
          <cell r="Q910" t="str">
            <v>PADRE GARCIA</v>
          </cell>
          <cell r="R910" t="str">
            <v>NS</v>
          </cell>
          <cell r="S910" t="str">
            <v>8:00 - 5:00</v>
          </cell>
          <cell r="T910" t="str">
            <v>Permanent</v>
          </cell>
        </row>
        <row r="911">
          <cell r="A911" t="str">
            <v>18-04098</v>
          </cell>
          <cell r="B911" t="str">
            <v>Malbog, Agnes R.</v>
          </cell>
          <cell r="C911" t="str">
            <v>F</v>
          </cell>
          <cell r="D911">
            <v>2018</v>
          </cell>
          <cell r="E911">
            <v>11</v>
          </cell>
          <cell r="F911">
            <v>16</v>
          </cell>
          <cell r="G911">
            <v>1</v>
          </cell>
          <cell r="J911" t="str">
            <v>Associate</v>
          </cell>
          <cell r="K911" t="str">
            <v>FAS</v>
          </cell>
          <cell r="L911" t="str">
            <v>PROD (Production Department)</v>
          </cell>
          <cell r="M911" t="str">
            <v>Section 6</v>
          </cell>
          <cell r="N911" t="str">
            <v>PPET Final</v>
          </cell>
          <cell r="O911" t="str">
            <v>N/A</v>
          </cell>
          <cell r="P911" t="str">
            <v>B</v>
          </cell>
          <cell r="Q911" t="str">
            <v>STO. TOMAS MALAYO</v>
          </cell>
          <cell r="R911" t="str">
            <v>DS</v>
          </cell>
          <cell r="S911" t="str">
            <v>8:00 - 5:00</v>
          </cell>
          <cell r="T911" t="str">
            <v>Permanent</v>
          </cell>
        </row>
        <row r="912">
          <cell r="A912" t="str">
            <v>14-02212</v>
          </cell>
          <cell r="B912" t="str">
            <v>Coloma, Aileen I.</v>
          </cell>
          <cell r="C912" t="str">
            <v>F</v>
          </cell>
          <cell r="D912">
            <v>2014</v>
          </cell>
          <cell r="E912">
            <v>10</v>
          </cell>
          <cell r="F912">
            <v>1</v>
          </cell>
          <cell r="G912">
            <v>1</v>
          </cell>
          <cell r="J912" t="str">
            <v>Junior Staff</v>
          </cell>
          <cell r="K912" t="str">
            <v>FAS</v>
          </cell>
          <cell r="L912" t="str">
            <v>PROD (Production Department)</v>
          </cell>
          <cell r="M912" t="str">
            <v>Section 1</v>
          </cell>
          <cell r="N912" t="str">
            <v>Suzuki Final</v>
          </cell>
          <cell r="O912" t="str">
            <v>N/A</v>
          </cell>
          <cell r="P912" t="str">
            <v>A</v>
          </cell>
          <cell r="Q912" t="str">
            <v>ROSARIO</v>
          </cell>
          <cell r="R912" t="str">
            <v>NS</v>
          </cell>
          <cell r="S912" t="str">
            <v>8:00 - 5:00</v>
          </cell>
          <cell r="T912" t="str">
            <v>Permanent</v>
          </cell>
        </row>
        <row r="913">
          <cell r="A913" t="str">
            <v>14-02215</v>
          </cell>
          <cell r="B913" t="str">
            <v>Cortiguerra, Michelle H.</v>
          </cell>
          <cell r="C913" t="str">
            <v>F</v>
          </cell>
          <cell r="D913">
            <v>2014</v>
          </cell>
          <cell r="E913">
            <v>10</v>
          </cell>
          <cell r="F913">
            <v>1</v>
          </cell>
          <cell r="G913">
            <v>1</v>
          </cell>
          <cell r="J913" t="str">
            <v>Staff</v>
          </cell>
          <cell r="K913" t="str">
            <v>FAS</v>
          </cell>
          <cell r="L913" t="str">
            <v>PROD (Production Department)</v>
          </cell>
          <cell r="M913" t="str">
            <v>Section 2</v>
          </cell>
          <cell r="N913" t="str">
            <v>Mazda Merge Final</v>
          </cell>
          <cell r="O913" t="str">
            <v>N/A</v>
          </cell>
          <cell r="P913" t="str">
            <v>A</v>
          </cell>
          <cell r="Q913" t="str">
            <v>LIPA MALAPIT</v>
          </cell>
          <cell r="R913" t="str">
            <v>DS</v>
          </cell>
          <cell r="S913" t="str">
            <v>8:00 - 5:00</v>
          </cell>
          <cell r="T913" t="str">
            <v>Permanent</v>
          </cell>
        </row>
        <row r="914">
          <cell r="A914" t="str">
            <v>14-02217</v>
          </cell>
          <cell r="B914" t="str">
            <v>Dalawampu, Ester D.</v>
          </cell>
          <cell r="C914" t="str">
            <v>F</v>
          </cell>
          <cell r="D914">
            <v>2014</v>
          </cell>
          <cell r="E914">
            <v>10</v>
          </cell>
          <cell r="F914">
            <v>1</v>
          </cell>
          <cell r="G914">
            <v>1</v>
          </cell>
          <cell r="J914" t="str">
            <v>Junior Staff</v>
          </cell>
          <cell r="K914" t="str">
            <v>FAS</v>
          </cell>
          <cell r="L914" t="str">
            <v>QA (Quality Assurance Department)</v>
          </cell>
          <cell r="M914" t="str">
            <v>Quality Assurance</v>
          </cell>
          <cell r="N914" t="str">
            <v>QA-Initial (Mass Pro)</v>
          </cell>
          <cell r="O914" t="str">
            <v>N/A</v>
          </cell>
          <cell r="P914" t="str">
            <v>A</v>
          </cell>
          <cell r="Q914" t="str">
            <v>STO. TOMAS MALAPIT</v>
          </cell>
          <cell r="R914" t="str">
            <v>DS</v>
          </cell>
          <cell r="S914" t="str">
            <v>8:00 - 5:00</v>
          </cell>
          <cell r="T914" t="str">
            <v>Permanent</v>
          </cell>
        </row>
        <row r="915">
          <cell r="A915" t="str">
            <v>14-02219</v>
          </cell>
          <cell r="B915" t="str">
            <v>De Guzman, Aiza T.</v>
          </cell>
          <cell r="C915" t="str">
            <v>F</v>
          </cell>
          <cell r="D915">
            <v>2014</v>
          </cell>
          <cell r="E915">
            <v>10</v>
          </cell>
          <cell r="F915">
            <v>1</v>
          </cell>
          <cell r="G915">
            <v>1</v>
          </cell>
          <cell r="J915" t="str">
            <v>Junior Staff</v>
          </cell>
          <cell r="K915" t="str">
            <v>FAS</v>
          </cell>
          <cell r="L915" t="str">
            <v>PROD (Production Department)</v>
          </cell>
          <cell r="M915" t="str">
            <v>Section 1</v>
          </cell>
          <cell r="N915" t="str">
            <v>Suzuki Final</v>
          </cell>
          <cell r="O915" t="str">
            <v>N/A</v>
          </cell>
          <cell r="P915" t="str">
            <v>A</v>
          </cell>
          <cell r="Q915" t="str">
            <v>IBAAN</v>
          </cell>
          <cell r="R915" t="str">
            <v>DS</v>
          </cell>
          <cell r="S915" t="str">
            <v>8:00 - 5:00</v>
          </cell>
          <cell r="T915" t="str">
            <v>Permanent</v>
          </cell>
        </row>
        <row r="916">
          <cell r="A916" t="str">
            <v>14-02220</v>
          </cell>
          <cell r="B916" t="str">
            <v>De La Cueva, Alice W.</v>
          </cell>
          <cell r="C916" t="str">
            <v>F</v>
          </cell>
          <cell r="D916">
            <v>2014</v>
          </cell>
          <cell r="E916">
            <v>10</v>
          </cell>
          <cell r="F916">
            <v>1</v>
          </cell>
          <cell r="G916">
            <v>1</v>
          </cell>
          <cell r="J916" t="str">
            <v>Junior Staff</v>
          </cell>
          <cell r="K916" t="str">
            <v>FAS</v>
          </cell>
          <cell r="L916" t="str">
            <v>QA (Quality Assurance Department)</v>
          </cell>
          <cell r="M916" t="str">
            <v>Quality Assurance</v>
          </cell>
          <cell r="N916" t="str">
            <v>QA-Initial (Mass Pro)</v>
          </cell>
          <cell r="O916" t="str">
            <v>N/A</v>
          </cell>
          <cell r="P916" t="str">
            <v>A</v>
          </cell>
          <cell r="Q916" t="str">
            <v>STO. TOMAS MALAYO</v>
          </cell>
          <cell r="R916" t="str">
            <v>DS</v>
          </cell>
          <cell r="S916" t="str">
            <v>8:00 - 5:00</v>
          </cell>
          <cell r="T916" t="str">
            <v>Permanent</v>
          </cell>
        </row>
        <row r="917">
          <cell r="A917" t="str">
            <v>18-04137</v>
          </cell>
          <cell r="B917" t="str">
            <v>Pasia, Ella May V.</v>
          </cell>
          <cell r="C917" t="str">
            <v>F</v>
          </cell>
          <cell r="D917">
            <v>2018</v>
          </cell>
          <cell r="E917">
            <v>11</v>
          </cell>
          <cell r="F917">
            <v>16</v>
          </cell>
          <cell r="G917">
            <v>1</v>
          </cell>
          <cell r="J917" t="str">
            <v>Associate</v>
          </cell>
          <cell r="K917" t="str">
            <v>FAS</v>
          </cell>
          <cell r="L917" t="str">
            <v>PROD (Production Department)</v>
          </cell>
          <cell r="M917" t="str">
            <v>Section 6</v>
          </cell>
          <cell r="N917" t="str">
            <v>PPET Final</v>
          </cell>
          <cell r="O917" t="str">
            <v>N/A</v>
          </cell>
          <cell r="P917" t="str">
            <v>B</v>
          </cell>
          <cell r="Q917" t="str">
            <v>LIPA MALAPIT</v>
          </cell>
          <cell r="R917" t="str">
            <v>DS</v>
          </cell>
          <cell r="S917" t="str">
            <v>8:00 - 5:00</v>
          </cell>
          <cell r="T917" t="str">
            <v>Permanent</v>
          </cell>
        </row>
        <row r="918">
          <cell r="A918" t="str">
            <v>14-02222</v>
          </cell>
          <cell r="B918" t="str">
            <v>De Mesa, Kristine C.</v>
          </cell>
          <cell r="C918" t="str">
            <v>F</v>
          </cell>
          <cell r="D918">
            <v>2014</v>
          </cell>
          <cell r="E918">
            <v>10</v>
          </cell>
          <cell r="F918">
            <v>1</v>
          </cell>
          <cell r="G918">
            <v>1</v>
          </cell>
          <cell r="J918" t="str">
            <v>Junior Staff</v>
          </cell>
          <cell r="K918" t="str">
            <v>FAS</v>
          </cell>
          <cell r="L918" t="str">
            <v>PROD (Production Department)</v>
          </cell>
          <cell r="M918" t="str">
            <v>Section 2</v>
          </cell>
          <cell r="N918" t="str">
            <v>Toyota Initial</v>
          </cell>
          <cell r="O918" t="str">
            <v>N/A</v>
          </cell>
          <cell r="P918" t="str">
            <v>A</v>
          </cell>
          <cell r="Q918" t="str">
            <v>ROSARIO</v>
          </cell>
          <cell r="R918" t="str">
            <v>NS</v>
          </cell>
          <cell r="S918" t="str">
            <v>8:00 - 5:00</v>
          </cell>
          <cell r="T918" t="str">
            <v>Permanent</v>
          </cell>
        </row>
        <row r="919">
          <cell r="A919" t="str">
            <v>14-02224</v>
          </cell>
          <cell r="B919" t="str">
            <v>De Roxas, Bryza Anne Marie L.</v>
          </cell>
          <cell r="C919" t="str">
            <v>F</v>
          </cell>
          <cell r="D919">
            <v>2014</v>
          </cell>
          <cell r="E919">
            <v>10</v>
          </cell>
          <cell r="F919">
            <v>1</v>
          </cell>
          <cell r="G919">
            <v>1</v>
          </cell>
          <cell r="J919" t="str">
            <v>Associate</v>
          </cell>
          <cell r="K919" t="str">
            <v>FAS</v>
          </cell>
          <cell r="L919" t="str">
            <v>QA (Quality Assurance Department)</v>
          </cell>
          <cell r="M919" t="str">
            <v>Quality Assurance</v>
          </cell>
          <cell r="N919" t="str">
            <v>QA-Initial (Mass Pro)</v>
          </cell>
          <cell r="O919" t="str">
            <v>N/A</v>
          </cell>
          <cell r="P919" t="str">
            <v>B</v>
          </cell>
          <cell r="Q919" t="str">
            <v>STA. TERESITA</v>
          </cell>
          <cell r="R919" t="str">
            <v>NS</v>
          </cell>
          <cell r="S919" t="str">
            <v>8:00 - 5:00</v>
          </cell>
          <cell r="T919" t="str">
            <v>Permanent</v>
          </cell>
        </row>
        <row r="920">
          <cell r="A920" t="str">
            <v>14-02225</v>
          </cell>
          <cell r="B920" t="str">
            <v>De Silva, Rose Anne R.</v>
          </cell>
          <cell r="C920" t="str">
            <v>F</v>
          </cell>
          <cell r="D920">
            <v>2014</v>
          </cell>
          <cell r="E920">
            <v>10</v>
          </cell>
          <cell r="F920">
            <v>1</v>
          </cell>
          <cell r="G920">
            <v>1</v>
          </cell>
          <cell r="J920" t="str">
            <v>Junior Staff</v>
          </cell>
          <cell r="K920" t="str">
            <v>FAS</v>
          </cell>
          <cell r="L920" t="str">
            <v>PROD (Production Department)</v>
          </cell>
          <cell r="M920" t="str">
            <v>Section 5</v>
          </cell>
          <cell r="N920" t="str">
            <v>Honda Final</v>
          </cell>
          <cell r="O920" t="str">
            <v>N/A</v>
          </cell>
          <cell r="P920" t="str">
            <v>B</v>
          </cell>
          <cell r="Q920" t="str">
            <v>LIPA MALAYO</v>
          </cell>
          <cell r="R920" t="str">
            <v>DS</v>
          </cell>
          <cell r="S920" t="str">
            <v>8:00 - 5:00</v>
          </cell>
          <cell r="T920" t="str">
            <v>Permanent</v>
          </cell>
        </row>
        <row r="921">
          <cell r="A921" t="str">
            <v>14-02228</v>
          </cell>
          <cell r="B921" t="str">
            <v>Diaz, Jennifer A.</v>
          </cell>
          <cell r="C921" t="str">
            <v>F</v>
          </cell>
          <cell r="D921">
            <v>2014</v>
          </cell>
          <cell r="E921">
            <v>10</v>
          </cell>
          <cell r="F921">
            <v>1</v>
          </cell>
          <cell r="G921">
            <v>1</v>
          </cell>
          <cell r="J921" t="str">
            <v>Staff</v>
          </cell>
          <cell r="K921" t="str">
            <v>FAS</v>
          </cell>
          <cell r="L921" t="str">
            <v>QA (Quality Assurance Department)</v>
          </cell>
          <cell r="M921" t="str">
            <v>Quality Management</v>
          </cell>
          <cell r="N921" t="str">
            <v>QA-IQC</v>
          </cell>
          <cell r="O921" t="str">
            <v>N/A</v>
          </cell>
          <cell r="P921" t="str">
            <v>B</v>
          </cell>
          <cell r="Q921" t="str">
            <v>STO. TOMAS MALAYO</v>
          </cell>
          <cell r="R921" t="str">
            <v>DS</v>
          </cell>
          <cell r="S921" t="str">
            <v>8:00 - 5:00</v>
          </cell>
          <cell r="T921" t="str">
            <v>Permanent</v>
          </cell>
        </row>
        <row r="922">
          <cell r="A922" t="str">
            <v>18-04154</v>
          </cell>
          <cell r="B922" t="str">
            <v>Sabido, Evelyn B.</v>
          </cell>
          <cell r="C922" t="str">
            <v>F</v>
          </cell>
          <cell r="D922">
            <v>2018</v>
          </cell>
          <cell r="E922">
            <v>11</v>
          </cell>
          <cell r="F922">
            <v>16</v>
          </cell>
          <cell r="G922">
            <v>1</v>
          </cell>
          <cell r="J922" t="str">
            <v>Associate</v>
          </cell>
          <cell r="K922" t="str">
            <v>FAS</v>
          </cell>
          <cell r="L922" t="str">
            <v>PROD (Production Department)</v>
          </cell>
          <cell r="M922" t="str">
            <v>Section 6</v>
          </cell>
          <cell r="N922" t="str">
            <v>PPET Final</v>
          </cell>
          <cell r="O922" t="str">
            <v>N/A</v>
          </cell>
          <cell r="P922" t="str">
            <v>B</v>
          </cell>
          <cell r="Q922" t="str">
            <v>LIPA MALAYO</v>
          </cell>
          <cell r="R922" t="str">
            <v>DS</v>
          </cell>
          <cell r="S922" t="str">
            <v>8:00 - 5:00</v>
          </cell>
          <cell r="T922" t="str">
            <v>Permanent</v>
          </cell>
        </row>
        <row r="923">
          <cell r="A923" t="str">
            <v>14-02233</v>
          </cell>
          <cell r="B923" t="str">
            <v>Dinglasan, Haydee M.</v>
          </cell>
          <cell r="C923" t="str">
            <v>F</v>
          </cell>
          <cell r="D923">
            <v>2014</v>
          </cell>
          <cell r="E923">
            <v>10</v>
          </cell>
          <cell r="F923">
            <v>1</v>
          </cell>
          <cell r="G923">
            <v>1</v>
          </cell>
          <cell r="J923" t="str">
            <v>Associate</v>
          </cell>
          <cell r="K923" t="str">
            <v>FAS</v>
          </cell>
          <cell r="L923" t="str">
            <v>PROD (Production Department)</v>
          </cell>
          <cell r="M923" t="str">
            <v>Section 1</v>
          </cell>
          <cell r="N923" t="str">
            <v>Suzuki Final</v>
          </cell>
          <cell r="O923" t="str">
            <v>N/A</v>
          </cell>
          <cell r="P923" t="str">
            <v>A</v>
          </cell>
          <cell r="Q923" t="str">
            <v>LIPA MALAYO</v>
          </cell>
          <cell r="R923" t="str">
            <v>ADS</v>
          </cell>
          <cell r="S923" t="str">
            <v>8:00 - 5:00</v>
          </cell>
          <cell r="T923" t="str">
            <v>Permanent</v>
          </cell>
        </row>
        <row r="924">
          <cell r="A924" t="str">
            <v>18-04169</v>
          </cell>
          <cell r="B924" t="str">
            <v>Tipa, Melanie M.</v>
          </cell>
          <cell r="C924" t="str">
            <v>F</v>
          </cell>
          <cell r="D924">
            <v>2018</v>
          </cell>
          <cell r="E924">
            <v>11</v>
          </cell>
          <cell r="F924">
            <v>16</v>
          </cell>
          <cell r="G924">
            <v>1</v>
          </cell>
          <cell r="J924" t="str">
            <v>Junior Staff</v>
          </cell>
          <cell r="K924" t="str">
            <v>FAS</v>
          </cell>
          <cell r="L924" t="str">
            <v>PROD (Production Department)</v>
          </cell>
          <cell r="M924" t="str">
            <v>Section 6</v>
          </cell>
          <cell r="N924" t="str">
            <v>PPET Final</v>
          </cell>
          <cell r="O924" t="str">
            <v>N/A</v>
          </cell>
          <cell r="P924" t="str">
            <v>B</v>
          </cell>
          <cell r="Q924" t="str">
            <v>IBAAN</v>
          </cell>
          <cell r="R924" t="str">
            <v>DS</v>
          </cell>
          <cell r="S924" t="str">
            <v>8:00 - 5:00</v>
          </cell>
          <cell r="T924" t="str">
            <v>Permanent</v>
          </cell>
        </row>
        <row r="925">
          <cell r="A925" t="str">
            <v>18-04237</v>
          </cell>
          <cell r="B925" t="str">
            <v>Apolito, Trelena M.</v>
          </cell>
          <cell r="C925" t="str">
            <v>F</v>
          </cell>
          <cell r="D925">
            <v>2018</v>
          </cell>
          <cell r="E925">
            <v>12</v>
          </cell>
          <cell r="F925">
            <v>16</v>
          </cell>
          <cell r="G925">
            <v>1</v>
          </cell>
          <cell r="J925" t="str">
            <v>Associate</v>
          </cell>
          <cell r="K925" t="str">
            <v>FAS</v>
          </cell>
          <cell r="L925" t="str">
            <v>PROD (Production Department)</v>
          </cell>
          <cell r="M925" t="str">
            <v>Section 6</v>
          </cell>
          <cell r="N925" t="str">
            <v>PPET Final</v>
          </cell>
          <cell r="O925" t="str">
            <v>N/A</v>
          </cell>
          <cell r="P925" t="str">
            <v>B</v>
          </cell>
          <cell r="Q925" t="str">
            <v>LIPA MALAPIT</v>
          </cell>
          <cell r="R925" t="str">
            <v>DS</v>
          </cell>
          <cell r="S925" t="str">
            <v>8:00 - 5:00</v>
          </cell>
          <cell r="T925" t="str">
            <v>Permanent</v>
          </cell>
        </row>
        <row r="926">
          <cell r="A926" t="str">
            <v>14-02243</v>
          </cell>
          <cell r="B926" t="str">
            <v>Esteria, Lysa S.</v>
          </cell>
          <cell r="C926" t="str">
            <v>F</v>
          </cell>
          <cell r="D926">
            <v>2014</v>
          </cell>
          <cell r="E926">
            <v>10</v>
          </cell>
          <cell r="F926">
            <v>1</v>
          </cell>
          <cell r="G926">
            <v>1</v>
          </cell>
          <cell r="J926" t="str">
            <v>Junior Staff</v>
          </cell>
          <cell r="K926" t="str">
            <v>FAS</v>
          </cell>
          <cell r="L926" t="str">
            <v>QA (Quality Assurance Department)</v>
          </cell>
          <cell r="M926" t="str">
            <v>Quality Assurance</v>
          </cell>
          <cell r="N926" t="str">
            <v>QA-Final (Mass Pro)</v>
          </cell>
          <cell r="O926" t="str">
            <v>N/A</v>
          </cell>
          <cell r="P926" t="str">
            <v>A</v>
          </cell>
          <cell r="Q926" t="str">
            <v>STO. TOMAS MALAPIT</v>
          </cell>
          <cell r="R926" t="str">
            <v>DS</v>
          </cell>
          <cell r="S926" t="str">
            <v>8:00 - 5:00</v>
          </cell>
          <cell r="T926" t="str">
            <v>Permanent</v>
          </cell>
        </row>
        <row r="927">
          <cell r="A927" t="str">
            <v>18-04368</v>
          </cell>
          <cell r="B927" t="str">
            <v>Napacia, Wenielyn Nasrene A.</v>
          </cell>
          <cell r="C927" t="str">
            <v>F</v>
          </cell>
          <cell r="D927">
            <v>2018</v>
          </cell>
          <cell r="E927">
            <v>12</v>
          </cell>
          <cell r="F927">
            <v>16</v>
          </cell>
          <cell r="G927">
            <v>1</v>
          </cell>
          <cell r="J927" t="str">
            <v>Associate</v>
          </cell>
          <cell r="K927" t="str">
            <v>FAS</v>
          </cell>
          <cell r="L927" t="str">
            <v>PROD (Production Department)</v>
          </cell>
          <cell r="M927" t="str">
            <v>Section 6</v>
          </cell>
          <cell r="N927" t="str">
            <v>PPET Final</v>
          </cell>
          <cell r="O927" t="str">
            <v>N/A</v>
          </cell>
          <cell r="P927" t="str">
            <v>B</v>
          </cell>
          <cell r="Q927" t="str">
            <v>PADRE GARCIA</v>
          </cell>
          <cell r="R927" t="str">
            <v>DS</v>
          </cell>
          <cell r="S927" t="str">
            <v>8:00 - 5:00</v>
          </cell>
          <cell r="T927" t="str">
            <v>Permanent</v>
          </cell>
        </row>
        <row r="928">
          <cell r="A928" t="str">
            <v>18-04397</v>
          </cell>
          <cell r="B928" t="str">
            <v>Rosales, Liza L.</v>
          </cell>
          <cell r="C928" t="str">
            <v>F</v>
          </cell>
          <cell r="D928">
            <v>2018</v>
          </cell>
          <cell r="E928">
            <v>12</v>
          </cell>
          <cell r="F928">
            <v>16</v>
          </cell>
          <cell r="G928">
            <v>1</v>
          </cell>
          <cell r="J928" t="str">
            <v>Junior Staff</v>
          </cell>
          <cell r="K928" t="str">
            <v>FAS</v>
          </cell>
          <cell r="L928" t="str">
            <v>PROD (Production Department)</v>
          </cell>
          <cell r="M928" t="str">
            <v>Section 6</v>
          </cell>
          <cell r="N928" t="str">
            <v>PPET Final</v>
          </cell>
          <cell r="O928" t="str">
            <v>N/A</v>
          </cell>
          <cell r="P928" t="str">
            <v>B</v>
          </cell>
          <cell r="Q928" t="str">
            <v>LIPA MALAYO</v>
          </cell>
          <cell r="R928" t="str">
            <v>DS</v>
          </cell>
          <cell r="S928" t="str">
            <v>8:00 - 5:00</v>
          </cell>
          <cell r="T928" t="str">
            <v>Permanent</v>
          </cell>
        </row>
        <row r="929">
          <cell r="A929" t="str">
            <v>14-02249</v>
          </cell>
          <cell r="B929" t="str">
            <v>Garcia, Lizee F.</v>
          </cell>
          <cell r="C929" t="str">
            <v>F</v>
          </cell>
          <cell r="D929">
            <v>2014</v>
          </cell>
          <cell r="E929">
            <v>10</v>
          </cell>
          <cell r="F929">
            <v>1</v>
          </cell>
          <cell r="G929">
            <v>1</v>
          </cell>
          <cell r="J929" t="str">
            <v>Staff</v>
          </cell>
          <cell r="K929" t="str">
            <v>FAS</v>
          </cell>
          <cell r="L929" t="str">
            <v>PROD (Production Department)</v>
          </cell>
          <cell r="M929" t="str">
            <v>Section 1</v>
          </cell>
          <cell r="N929" t="str">
            <v>Suzuki Initial</v>
          </cell>
          <cell r="O929" t="str">
            <v>N/A</v>
          </cell>
          <cell r="P929" t="str">
            <v>A</v>
          </cell>
          <cell r="Q929" t="str">
            <v>PADRE GARCIA</v>
          </cell>
          <cell r="R929" t="str">
            <v>NS</v>
          </cell>
          <cell r="S929" t="str">
            <v>8:00 - 5:00</v>
          </cell>
          <cell r="T929" t="str">
            <v>Permanent</v>
          </cell>
        </row>
        <row r="930">
          <cell r="A930" t="str">
            <v>14-02251</v>
          </cell>
          <cell r="B930" t="str">
            <v>Goco, Joyce Ann C.</v>
          </cell>
          <cell r="C930" t="str">
            <v>F</v>
          </cell>
          <cell r="D930">
            <v>2014</v>
          </cell>
          <cell r="E930">
            <v>10</v>
          </cell>
          <cell r="F930">
            <v>1</v>
          </cell>
          <cell r="G930">
            <v>1</v>
          </cell>
          <cell r="J930" t="str">
            <v>Junior Staff</v>
          </cell>
          <cell r="K930" t="str">
            <v>FAS</v>
          </cell>
          <cell r="L930" t="str">
            <v>PROD (Production Department)</v>
          </cell>
          <cell r="M930" t="str">
            <v>Section 5</v>
          </cell>
          <cell r="N930" t="str">
            <v>Honda Initial</v>
          </cell>
          <cell r="O930" t="str">
            <v>N/A</v>
          </cell>
          <cell r="P930" t="str">
            <v>B</v>
          </cell>
          <cell r="Q930" t="str">
            <v>LIPA MALAYO</v>
          </cell>
          <cell r="R930" t="str">
            <v>NS</v>
          </cell>
          <cell r="S930" t="str">
            <v>8:00 - 5:00</v>
          </cell>
          <cell r="T930" t="str">
            <v>Permanent</v>
          </cell>
        </row>
        <row r="931">
          <cell r="A931" t="str">
            <v>14-02254</v>
          </cell>
          <cell r="B931" t="str">
            <v>Guinto, Sheila D.</v>
          </cell>
          <cell r="C931" t="str">
            <v>F</v>
          </cell>
          <cell r="D931">
            <v>2014</v>
          </cell>
          <cell r="E931">
            <v>10</v>
          </cell>
          <cell r="F931">
            <v>1</v>
          </cell>
          <cell r="G931">
            <v>1</v>
          </cell>
          <cell r="J931" t="str">
            <v>Associate</v>
          </cell>
          <cell r="K931" t="str">
            <v>FAS</v>
          </cell>
          <cell r="L931" t="str">
            <v>PROD (Production Department)</v>
          </cell>
          <cell r="M931" t="str">
            <v>Section 5</v>
          </cell>
          <cell r="N931" t="str">
            <v>Honda Final</v>
          </cell>
          <cell r="O931" t="str">
            <v>N/A</v>
          </cell>
          <cell r="P931" t="str">
            <v>B</v>
          </cell>
          <cell r="Q931" t="str">
            <v>ROSARIO</v>
          </cell>
          <cell r="R931" t="str">
            <v>NS</v>
          </cell>
          <cell r="S931" t="str">
            <v>8:00 - 5:00</v>
          </cell>
          <cell r="T931" t="str">
            <v>Permanent</v>
          </cell>
        </row>
        <row r="932">
          <cell r="A932" t="str">
            <v>14-02255</v>
          </cell>
          <cell r="B932" t="str">
            <v>Guno, Hazel A.</v>
          </cell>
          <cell r="C932" t="str">
            <v>F</v>
          </cell>
          <cell r="D932">
            <v>2014</v>
          </cell>
          <cell r="E932">
            <v>10</v>
          </cell>
          <cell r="F932">
            <v>1</v>
          </cell>
          <cell r="G932">
            <v>1</v>
          </cell>
          <cell r="J932" t="str">
            <v>Junior Staff</v>
          </cell>
          <cell r="K932" t="str">
            <v>FAS</v>
          </cell>
          <cell r="L932" t="str">
            <v>PROD (Production Department)</v>
          </cell>
          <cell r="M932" t="str">
            <v>Section 4</v>
          </cell>
          <cell r="N932" t="str">
            <v>Subaru Final</v>
          </cell>
          <cell r="O932" t="str">
            <v>N/A</v>
          </cell>
          <cell r="P932" t="str">
            <v>B</v>
          </cell>
          <cell r="Q932" t="str">
            <v>ROSARIO</v>
          </cell>
          <cell r="R932" t="str">
            <v>ADS</v>
          </cell>
          <cell r="S932" t="str">
            <v>8:00 - 5:00</v>
          </cell>
          <cell r="T932" t="str">
            <v>Permanent</v>
          </cell>
        </row>
        <row r="933">
          <cell r="A933" t="str">
            <v>14-02256</v>
          </cell>
          <cell r="B933" t="str">
            <v>Guno, Wendy E.</v>
          </cell>
          <cell r="C933" t="str">
            <v>F</v>
          </cell>
          <cell r="D933">
            <v>2014</v>
          </cell>
          <cell r="E933">
            <v>10</v>
          </cell>
          <cell r="F933">
            <v>1</v>
          </cell>
          <cell r="G933">
            <v>1</v>
          </cell>
          <cell r="J933" t="str">
            <v>Associate</v>
          </cell>
          <cell r="K933" t="str">
            <v>FAS</v>
          </cell>
          <cell r="L933" t="str">
            <v>QA (Quality Assurance Department)</v>
          </cell>
          <cell r="M933" t="str">
            <v>Quality Assurance</v>
          </cell>
          <cell r="N933" t="str">
            <v>QA-Initial (Mass Pro)</v>
          </cell>
          <cell r="O933" t="str">
            <v>N/A</v>
          </cell>
          <cell r="P933" t="str">
            <v>A</v>
          </cell>
          <cell r="Q933" t="str">
            <v>BATANGAS</v>
          </cell>
          <cell r="R933" t="str">
            <v>DS</v>
          </cell>
          <cell r="S933" t="str">
            <v>8:00 - 5:00</v>
          </cell>
          <cell r="T933" t="str">
            <v>Permanent</v>
          </cell>
        </row>
        <row r="934">
          <cell r="A934" t="str">
            <v>14-02257</v>
          </cell>
          <cell r="B934" t="str">
            <v>Hernandez, Geraldine D.</v>
          </cell>
          <cell r="C934" t="str">
            <v>F</v>
          </cell>
          <cell r="D934">
            <v>2014</v>
          </cell>
          <cell r="E934">
            <v>10</v>
          </cell>
          <cell r="F934">
            <v>1</v>
          </cell>
          <cell r="G934">
            <v>1</v>
          </cell>
          <cell r="J934" t="str">
            <v>Associate</v>
          </cell>
          <cell r="K934" t="str">
            <v>FAS</v>
          </cell>
          <cell r="L934" t="str">
            <v>PROD (Production Department)</v>
          </cell>
          <cell r="M934" t="str">
            <v>Section 2</v>
          </cell>
          <cell r="N934" t="str">
            <v>Toyota Initial</v>
          </cell>
          <cell r="O934" t="str">
            <v>N/A</v>
          </cell>
          <cell r="P934" t="str">
            <v>A</v>
          </cell>
          <cell r="Q934" t="str">
            <v>STO. TOMAS MALAPIT</v>
          </cell>
          <cell r="R934" t="str">
            <v>NS</v>
          </cell>
          <cell r="S934" t="str">
            <v>8:00 - 5:00</v>
          </cell>
          <cell r="T934" t="str">
            <v>Permanent</v>
          </cell>
        </row>
        <row r="935">
          <cell r="A935" t="str">
            <v>14-02258</v>
          </cell>
          <cell r="B935" t="str">
            <v>Hernandez, Rina R.</v>
          </cell>
          <cell r="C935" t="str">
            <v>F</v>
          </cell>
          <cell r="D935">
            <v>2014</v>
          </cell>
          <cell r="E935">
            <v>10</v>
          </cell>
          <cell r="F935">
            <v>1</v>
          </cell>
          <cell r="G935">
            <v>1</v>
          </cell>
          <cell r="J935" t="str">
            <v>Junior Staff</v>
          </cell>
          <cell r="K935" t="str">
            <v>FAS</v>
          </cell>
          <cell r="L935" t="str">
            <v>PROD (Production Department)</v>
          </cell>
          <cell r="M935" t="str">
            <v>Section 3</v>
          </cell>
          <cell r="N935" t="str">
            <v>Daihatsu Final</v>
          </cell>
          <cell r="O935" t="str">
            <v>N/A</v>
          </cell>
          <cell r="P935" t="str">
            <v>A</v>
          </cell>
          <cell r="Q935" t="str">
            <v>STA. TERESITA</v>
          </cell>
          <cell r="R935" t="str">
            <v>DS</v>
          </cell>
          <cell r="S935" t="str">
            <v>8:00 - 5:00</v>
          </cell>
          <cell r="T935" t="str">
            <v>Permanent</v>
          </cell>
        </row>
        <row r="936">
          <cell r="A936" t="str">
            <v>14-02260</v>
          </cell>
          <cell r="B936" t="str">
            <v>Rubio, Liezel I.</v>
          </cell>
          <cell r="C936" t="str">
            <v>F</v>
          </cell>
          <cell r="D936">
            <v>2014</v>
          </cell>
          <cell r="E936">
            <v>10</v>
          </cell>
          <cell r="F936">
            <v>1</v>
          </cell>
          <cell r="G936">
            <v>1</v>
          </cell>
          <cell r="J936" t="str">
            <v>Staff</v>
          </cell>
          <cell r="K936" t="str">
            <v>FAS</v>
          </cell>
          <cell r="L936" t="str">
            <v>QA (Quality Assurance Department)</v>
          </cell>
          <cell r="M936" t="str">
            <v>Quality Assurance</v>
          </cell>
          <cell r="N936" t="str">
            <v>QA-PPG</v>
          </cell>
          <cell r="O936" t="str">
            <v>N/A</v>
          </cell>
          <cell r="P936" t="str">
            <v>B</v>
          </cell>
          <cell r="Q936" t="str">
            <v>SAN JOSE</v>
          </cell>
          <cell r="R936" t="str">
            <v>ADS</v>
          </cell>
          <cell r="S936" t="str">
            <v>8:00 - 5:00</v>
          </cell>
          <cell r="T936" t="str">
            <v>Permanent</v>
          </cell>
        </row>
        <row r="937">
          <cell r="A937" t="str">
            <v>19-04555</v>
          </cell>
          <cell r="B937" t="str">
            <v>Macaya, Lea G.</v>
          </cell>
          <cell r="C937" t="str">
            <v>F</v>
          </cell>
          <cell r="D937">
            <v>2019</v>
          </cell>
          <cell r="E937">
            <v>1</v>
          </cell>
          <cell r="F937">
            <v>16</v>
          </cell>
          <cell r="G937">
            <v>1</v>
          </cell>
          <cell r="J937" t="str">
            <v>Associate</v>
          </cell>
          <cell r="K937" t="str">
            <v>FAS</v>
          </cell>
          <cell r="L937" t="str">
            <v>PROD (Production Department)</v>
          </cell>
          <cell r="M937" t="str">
            <v>Section 6</v>
          </cell>
          <cell r="N937" t="str">
            <v>PPET Final</v>
          </cell>
          <cell r="O937" t="str">
            <v>N/A</v>
          </cell>
          <cell r="P937" t="str">
            <v>B</v>
          </cell>
          <cell r="Q937" t="str">
            <v>IBAAN</v>
          </cell>
          <cell r="R937" t="str">
            <v>DS</v>
          </cell>
          <cell r="S937" t="str">
            <v>8:00 - 5:00</v>
          </cell>
          <cell r="T937" t="str">
            <v>Permanent</v>
          </cell>
        </row>
        <row r="938">
          <cell r="A938" t="str">
            <v>14-02268</v>
          </cell>
          <cell r="B938" t="str">
            <v>Olan, Tenie Ann M.</v>
          </cell>
          <cell r="C938" t="str">
            <v>F</v>
          </cell>
          <cell r="D938">
            <v>2014</v>
          </cell>
          <cell r="E938">
            <v>10</v>
          </cell>
          <cell r="F938">
            <v>1</v>
          </cell>
          <cell r="G938">
            <v>1</v>
          </cell>
          <cell r="J938" t="str">
            <v>Junior Staff</v>
          </cell>
          <cell r="K938" t="str">
            <v>FAS</v>
          </cell>
          <cell r="L938" t="str">
            <v>QA (Quality Assurance Department)</v>
          </cell>
          <cell r="M938" t="str">
            <v>Quality Assurance</v>
          </cell>
          <cell r="N938" t="str">
            <v>QA-Final (Mass Pro)</v>
          </cell>
          <cell r="O938" t="str">
            <v>N/A</v>
          </cell>
          <cell r="P938" t="str">
            <v>A</v>
          </cell>
          <cell r="Q938" t="str">
            <v>STO. TOMAS MALAPIT</v>
          </cell>
          <cell r="R938" t="str">
            <v>NS</v>
          </cell>
          <cell r="S938" t="str">
            <v>8:00 - 5:00</v>
          </cell>
          <cell r="T938" t="str">
            <v>Permanent</v>
          </cell>
        </row>
        <row r="939">
          <cell r="A939" t="str">
            <v>14-02270</v>
          </cell>
          <cell r="B939" t="str">
            <v>Mallari, Diviane B.</v>
          </cell>
          <cell r="C939" t="str">
            <v>F</v>
          </cell>
          <cell r="D939">
            <v>2014</v>
          </cell>
          <cell r="E939">
            <v>10</v>
          </cell>
          <cell r="F939">
            <v>1</v>
          </cell>
          <cell r="G939">
            <v>1</v>
          </cell>
          <cell r="J939" t="str">
            <v>Staff</v>
          </cell>
          <cell r="K939" t="str">
            <v>FAS</v>
          </cell>
          <cell r="L939" t="str">
            <v>HR (Human Resource Department)</v>
          </cell>
          <cell r="M939" t="str">
            <v>Recruitment &amp; Training</v>
          </cell>
          <cell r="N939" t="str">
            <v>PD Technical Training</v>
          </cell>
          <cell r="O939" t="str">
            <v>N/A</v>
          </cell>
          <cell r="P939" t="str">
            <v>A</v>
          </cell>
          <cell r="Q939" t="str">
            <v>LIPA MALAPIT</v>
          </cell>
          <cell r="R939" t="str">
            <v>DS</v>
          </cell>
          <cell r="S939" t="str">
            <v>8:00 - 5:00</v>
          </cell>
          <cell r="T939" t="str">
            <v>Permanent</v>
          </cell>
        </row>
        <row r="940">
          <cell r="A940" t="str">
            <v>14-02271</v>
          </cell>
          <cell r="B940" t="str">
            <v>Mape, Ladylee A.</v>
          </cell>
          <cell r="C940" t="str">
            <v>F</v>
          </cell>
          <cell r="D940">
            <v>2014</v>
          </cell>
          <cell r="E940">
            <v>10</v>
          </cell>
          <cell r="F940">
            <v>1</v>
          </cell>
          <cell r="G940">
            <v>1</v>
          </cell>
          <cell r="J940" t="str">
            <v>Associate</v>
          </cell>
          <cell r="K940" t="str">
            <v>FAS</v>
          </cell>
          <cell r="L940" t="str">
            <v>PROD (Production Department)</v>
          </cell>
          <cell r="M940" t="str">
            <v>Section 5</v>
          </cell>
          <cell r="N940" t="str">
            <v>Honda Initial</v>
          </cell>
          <cell r="O940" t="str">
            <v>N/A</v>
          </cell>
          <cell r="P940" t="str">
            <v>B</v>
          </cell>
          <cell r="Q940" t="str">
            <v>PADRE GARCIA</v>
          </cell>
          <cell r="R940" t="str">
            <v>NS</v>
          </cell>
          <cell r="S940" t="str">
            <v>8:00 - 5:00</v>
          </cell>
          <cell r="T940" t="str">
            <v>Permanent</v>
          </cell>
        </row>
        <row r="941">
          <cell r="A941" t="str">
            <v>19-04734</v>
          </cell>
          <cell r="B941" t="str">
            <v>Gonzales, Josephine M.</v>
          </cell>
          <cell r="C941" t="str">
            <v>F</v>
          </cell>
          <cell r="D941">
            <v>2019</v>
          </cell>
          <cell r="E941">
            <v>2</v>
          </cell>
          <cell r="F941">
            <v>16</v>
          </cell>
          <cell r="G941">
            <v>1</v>
          </cell>
          <cell r="J941" t="str">
            <v>Associate</v>
          </cell>
          <cell r="K941" t="str">
            <v>FAS</v>
          </cell>
          <cell r="L941" t="str">
            <v>PROD (Production Department)</v>
          </cell>
          <cell r="M941" t="str">
            <v>Section 6</v>
          </cell>
          <cell r="N941" t="str">
            <v>PPET Final</v>
          </cell>
          <cell r="O941" t="str">
            <v>N/A</v>
          </cell>
          <cell r="P941" t="str">
            <v>B</v>
          </cell>
          <cell r="Q941" t="str">
            <v>STO. TOMAS MALAYO</v>
          </cell>
          <cell r="R941" t="str">
            <v>DS</v>
          </cell>
          <cell r="S941" t="str">
            <v>8:00 - 5:00</v>
          </cell>
          <cell r="T941" t="str">
            <v>Permanent</v>
          </cell>
        </row>
        <row r="942">
          <cell r="A942" t="str">
            <v>19-04851</v>
          </cell>
          <cell r="B942" t="str">
            <v>Wagan, Sherybel M.</v>
          </cell>
          <cell r="C942" t="str">
            <v>F</v>
          </cell>
          <cell r="D942">
            <v>2019</v>
          </cell>
          <cell r="E942">
            <v>2</v>
          </cell>
          <cell r="F942">
            <v>16</v>
          </cell>
          <cell r="G942">
            <v>1</v>
          </cell>
          <cell r="J942" t="str">
            <v>Associate</v>
          </cell>
          <cell r="K942" t="str">
            <v>FAS</v>
          </cell>
          <cell r="L942" t="str">
            <v>PROD (Production Department)</v>
          </cell>
          <cell r="M942" t="str">
            <v>Section 6</v>
          </cell>
          <cell r="N942" t="str">
            <v>PPET Final</v>
          </cell>
          <cell r="O942" t="str">
            <v>N/A</v>
          </cell>
          <cell r="P942" t="str">
            <v>B</v>
          </cell>
          <cell r="Q942" t="str">
            <v>ROSARIO</v>
          </cell>
          <cell r="R942" t="str">
            <v>DS</v>
          </cell>
          <cell r="S942" t="str">
            <v>8:00 - 5:00</v>
          </cell>
          <cell r="T942" t="str">
            <v>Permanent</v>
          </cell>
        </row>
        <row r="943">
          <cell r="A943" t="str">
            <v>14-02280</v>
          </cell>
          <cell r="B943" t="str">
            <v>Punzalan, Kimberly M.</v>
          </cell>
          <cell r="C943" t="str">
            <v>F</v>
          </cell>
          <cell r="D943">
            <v>2014</v>
          </cell>
          <cell r="E943">
            <v>10</v>
          </cell>
          <cell r="F943">
            <v>1</v>
          </cell>
          <cell r="G943">
            <v>1</v>
          </cell>
          <cell r="J943" t="str">
            <v>Staff</v>
          </cell>
          <cell r="K943" t="str">
            <v>FAS</v>
          </cell>
          <cell r="L943" t="str">
            <v>HR (Human Resource Department)</v>
          </cell>
          <cell r="M943" t="str">
            <v>Human Resource</v>
          </cell>
          <cell r="N943" t="str">
            <v>Human Resource</v>
          </cell>
          <cell r="O943" t="str">
            <v>N/A</v>
          </cell>
          <cell r="P943" t="str">
            <v>A</v>
          </cell>
          <cell r="Q943" t="str">
            <v>STO. TOMAS MALAPIT</v>
          </cell>
          <cell r="R943" t="str">
            <v>DS</v>
          </cell>
          <cell r="S943" t="str">
            <v>8:00 - 5:50</v>
          </cell>
          <cell r="T943" t="str">
            <v>Permanent</v>
          </cell>
        </row>
        <row r="944">
          <cell r="A944" t="str">
            <v>14-02286</v>
          </cell>
          <cell r="B944" t="str">
            <v>Francisco, Manilyn P.</v>
          </cell>
          <cell r="C944" t="str">
            <v>F</v>
          </cell>
          <cell r="D944">
            <v>2014</v>
          </cell>
          <cell r="E944">
            <v>10</v>
          </cell>
          <cell r="F944">
            <v>1</v>
          </cell>
          <cell r="G944">
            <v>1</v>
          </cell>
          <cell r="J944" t="str">
            <v>Associate</v>
          </cell>
          <cell r="K944" t="str">
            <v>FAS</v>
          </cell>
          <cell r="L944" t="str">
            <v>QA (Quality Assurance Department)</v>
          </cell>
          <cell r="M944" t="str">
            <v>Quality Assurance</v>
          </cell>
          <cell r="N944" t="str">
            <v>QA-Final (Mass Pro)</v>
          </cell>
          <cell r="O944" t="str">
            <v>N/A</v>
          </cell>
          <cell r="P944" t="str">
            <v>B</v>
          </cell>
          <cell r="Q944" t="str">
            <v>ROSARIO</v>
          </cell>
          <cell r="R944" t="str">
            <v>DS</v>
          </cell>
          <cell r="S944" t="str">
            <v>8:00 - 5:00</v>
          </cell>
          <cell r="T944" t="str">
            <v>Permanent</v>
          </cell>
        </row>
        <row r="945">
          <cell r="A945" t="str">
            <v>19-04913</v>
          </cell>
          <cell r="B945" t="str">
            <v>Casas, Marissa A.</v>
          </cell>
          <cell r="C945" t="str">
            <v>F</v>
          </cell>
          <cell r="D945">
            <v>2019</v>
          </cell>
          <cell r="E945">
            <v>4</v>
          </cell>
          <cell r="F945">
            <v>1</v>
          </cell>
          <cell r="G945">
            <v>1</v>
          </cell>
          <cell r="J945" t="str">
            <v>Associate</v>
          </cell>
          <cell r="K945" t="str">
            <v>FAS</v>
          </cell>
          <cell r="L945" t="str">
            <v>PROD (Production Department)</v>
          </cell>
          <cell r="M945" t="str">
            <v>Section 6</v>
          </cell>
          <cell r="N945" t="str">
            <v>PPET Final</v>
          </cell>
          <cell r="O945" t="str">
            <v>N/A</v>
          </cell>
          <cell r="P945" t="str">
            <v>B</v>
          </cell>
          <cell r="Q945" t="str">
            <v>BATANGAS</v>
          </cell>
          <cell r="R945" t="str">
            <v>DS</v>
          </cell>
          <cell r="S945" t="str">
            <v>8:00 - 5:00</v>
          </cell>
          <cell r="T945" t="str">
            <v>Permanent</v>
          </cell>
        </row>
        <row r="946">
          <cell r="A946" t="str">
            <v>14-02291</v>
          </cell>
          <cell r="B946" t="str">
            <v>Cena, Mary Shane R.</v>
          </cell>
          <cell r="C946" t="str">
            <v>F</v>
          </cell>
          <cell r="D946">
            <v>2014</v>
          </cell>
          <cell r="E946">
            <v>10</v>
          </cell>
          <cell r="F946">
            <v>1</v>
          </cell>
          <cell r="G946">
            <v>1</v>
          </cell>
          <cell r="J946" t="str">
            <v>Associate</v>
          </cell>
          <cell r="K946" t="str">
            <v>FAS</v>
          </cell>
          <cell r="L946" t="str">
            <v>QA (Quality Assurance Department)</v>
          </cell>
          <cell r="M946" t="str">
            <v>Quality Assurance</v>
          </cell>
          <cell r="N946" t="str">
            <v>QA-FGI</v>
          </cell>
          <cell r="O946" t="str">
            <v>N/A</v>
          </cell>
          <cell r="P946" t="str">
            <v>A</v>
          </cell>
          <cell r="Q946" t="str">
            <v>BATANGAS</v>
          </cell>
          <cell r="R946" t="str">
            <v>NS</v>
          </cell>
          <cell r="S946" t="str">
            <v>8:00 - 5:00</v>
          </cell>
          <cell r="T946" t="str">
            <v>Permanent</v>
          </cell>
        </row>
        <row r="947">
          <cell r="A947" t="str">
            <v>14-02293</v>
          </cell>
          <cell r="B947" t="str">
            <v>Ramos, Russell D.</v>
          </cell>
          <cell r="C947" t="str">
            <v>F</v>
          </cell>
          <cell r="D947">
            <v>2014</v>
          </cell>
          <cell r="E947">
            <v>10</v>
          </cell>
          <cell r="F947">
            <v>1</v>
          </cell>
          <cell r="G947">
            <v>1</v>
          </cell>
          <cell r="J947" t="str">
            <v>Associate</v>
          </cell>
          <cell r="K947" t="str">
            <v>FAS</v>
          </cell>
          <cell r="L947" t="str">
            <v>PROD (Production Department)</v>
          </cell>
          <cell r="M947" t="str">
            <v>Section 1</v>
          </cell>
          <cell r="N947" t="str">
            <v>Suzuki Initial</v>
          </cell>
          <cell r="O947" t="str">
            <v>N/A</v>
          </cell>
          <cell r="P947" t="str">
            <v>A</v>
          </cell>
          <cell r="Q947" t="str">
            <v>ROSARIO</v>
          </cell>
          <cell r="R947" t="str">
            <v>DS</v>
          </cell>
          <cell r="S947" t="str">
            <v>8:00 - 5:00</v>
          </cell>
          <cell r="T947" t="str">
            <v>Permanent</v>
          </cell>
        </row>
        <row r="948">
          <cell r="A948" t="str">
            <v>14-02294</v>
          </cell>
          <cell r="B948" t="str">
            <v>Raza, Edna</v>
          </cell>
          <cell r="C948" t="str">
            <v>F</v>
          </cell>
          <cell r="D948">
            <v>2014</v>
          </cell>
          <cell r="E948">
            <v>10</v>
          </cell>
          <cell r="F948">
            <v>1</v>
          </cell>
          <cell r="G948">
            <v>1</v>
          </cell>
          <cell r="J948" t="str">
            <v>Junior Staff</v>
          </cell>
          <cell r="K948" t="str">
            <v>FAS</v>
          </cell>
          <cell r="L948" t="str">
            <v>QA (Quality Assurance Department)</v>
          </cell>
          <cell r="M948" t="str">
            <v>Quality Control</v>
          </cell>
          <cell r="N948" t="str">
            <v>QC-Improvement</v>
          </cell>
          <cell r="O948" t="str">
            <v>N/A</v>
          </cell>
          <cell r="P948" t="str">
            <v>B</v>
          </cell>
          <cell r="Q948" t="str">
            <v>LIPA MALAYO</v>
          </cell>
          <cell r="R948" t="str">
            <v>NS</v>
          </cell>
          <cell r="S948" t="str">
            <v>8:00 - 5:00</v>
          </cell>
          <cell r="T948" t="str">
            <v>Permanent</v>
          </cell>
        </row>
        <row r="949">
          <cell r="A949" t="str">
            <v>14-02295</v>
          </cell>
          <cell r="B949" t="str">
            <v>Regala, Charo Mare M.</v>
          </cell>
          <cell r="C949" t="str">
            <v>F</v>
          </cell>
          <cell r="D949">
            <v>2014</v>
          </cell>
          <cell r="E949">
            <v>10</v>
          </cell>
          <cell r="F949">
            <v>1</v>
          </cell>
          <cell r="G949">
            <v>1</v>
          </cell>
          <cell r="J949" t="str">
            <v>Associate</v>
          </cell>
          <cell r="K949" t="str">
            <v>FAS</v>
          </cell>
          <cell r="L949" t="str">
            <v>QA (Quality Assurance Department)</v>
          </cell>
          <cell r="M949" t="str">
            <v>Quality Assurance</v>
          </cell>
          <cell r="N949" t="str">
            <v>QA-Initial (Mass Pro)</v>
          </cell>
          <cell r="O949" t="str">
            <v>N/A</v>
          </cell>
          <cell r="P949" t="str">
            <v>B</v>
          </cell>
          <cell r="Q949" t="str">
            <v>STA. TERESITA</v>
          </cell>
          <cell r="R949" t="str">
            <v>DS</v>
          </cell>
          <cell r="S949" t="str">
            <v>8:00 - 5:00</v>
          </cell>
          <cell r="T949" t="str">
            <v>Permanent</v>
          </cell>
        </row>
        <row r="950">
          <cell r="A950" t="str">
            <v>19-05005</v>
          </cell>
          <cell r="B950" t="str">
            <v>Parati, Angel L.</v>
          </cell>
          <cell r="C950" t="str">
            <v>F</v>
          </cell>
          <cell r="D950">
            <v>2019</v>
          </cell>
          <cell r="E950">
            <v>5</v>
          </cell>
          <cell r="F950">
            <v>2</v>
          </cell>
          <cell r="G950">
            <v>1</v>
          </cell>
          <cell r="J950" t="str">
            <v>Staff</v>
          </cell>
          <cell r="K950" t="str">
            <v>FAS</v>
          </cell>
          <cell r="L950" t="str">
            <v>PROD (Production Department)</v>
          </cell>
          <cell r="M950" t="str">
            <v>Section 6</v>
          </cell>
          <cell r="N950" t="str">
            <v>PPET Final</v>
          </cell>
          <cell r="O950" t="str">
            <v>N/A</v>
          </cell>
          <cell r="P950" t="str">
            <v>B</v>
          </cell>
          <cell r="Q950" t="str">
            <v>LIPA MALAPIT</v>
          </cell>
          <cell r="R950" t="str">
            <v>DS</v>
          </cell>
          <cell r="S950" t="str">
            <v>8:00 - 5:00</v>
          </cell>
          <cell r="T950" t="str">
            <v>Permanent</v>
          </cell>
        </row>
        <row r="951">
          <cell r="A951" t="str">
            <v>14-02298</v>
          </cell>
          <cell r="B951" t="str">
            <v>Aloria, Rocell R.</v>
          </cell>
          <cell r="C951" t="str">
            <v>F</v>
          </cell>
          <cell r="D951">
            <v>2014</v>
          </cell>
          <cell r="E951">
            <v>10</v>
          </cell>
          <cell r="F951">
            <v>1</v>
          </cell>
          <cell r="G951">
            <v>1</v>
          </cell>
          <cell r="J951" t="str">
            <v>Associate</v>
          </cell>
          <cell r="K951" t="str">
            <v>FAS</v>
          </cell>
          <cell r="L951" t="str">
            <v>QA (Quality Assurance Department)</v>
          </cell>
          <cell r="M951" t="str">
            <v>Quality Assurance</v>
          </cell>
          <cell r="N951" t="str">
            <v>QA-Initial (Mass Pro)</v>
          </cell>
          <cell r="O951" t="str">
            <v>N/A</v>
          </cell>
          <cell r="P951" t="str">
            <v>A</v>
          </cell>
          <cell r="Q951" t="str">
            <v>STA. TERESITA</v>
          </cell>
          <cell r="R951" t="str">
            <v>DS</v>
          </cell>
          <cell r="S951" t="str">
            <v>8:00 - 5:00</v>
          </cell>
          <cell r="T951" t="str">
            <v>Permanent</v>
          </cell>
        </row>
        <row r="952">
          <cell r="A952" t="str">
            <v>14-02299</v>
          </cell>
          <cell r="B952" t="str">
            <v>Salazar, Beverly C.</v>
          </cell>
          <cell r="C952" t="str">
            <v>F</v>
          </cell>
          <cell r="D952">
            <v>2014</v>
          </cell>
          <cell r="E952">
            <v>10</v>
          </cell>
          <cell r="F952">
            <v>1</v>
          </cell>
          <cell r="G952">
            <v>1</v>
          </cell>
          <cell r="J952" t="str">
            <v>Associate</v>
          </cell>
          <cell r="K952" t="str">
            <v>FAS</v>
          </cell>
          <cell r="L952" t="str">
            <v>PROD (Production Department)</v>
          </cell>
          <cell r="M952" t="str">
            <v>Section 1</v>
          </cell>
          <cell r="N952" t="str">
            <v>Suzuki Final</v>
          </cell>
          <cell r="O952" t="str">
            <v>N/A</v>
          </cell>
          <cell r="P952" t="str">
            <v>A</v>
          </cell>
          <cell r="Q952" t="str">
            <v>LIPA MALAYO</v>
          </cell>
          <cell r="R952" t="str">
            <v>DS</v>
          </cell>
          <cell r="S952" t="str">
            <v>8:00 - 5:00</v>
          </cell>
          <cell r="T952" t="str">
            <v>Permanent</v>
          </cell>
        </row>
        <row r="953">
          <cell r="A953" t="str">
            <v>19-05010</v>
          </cell>
          <cell r="B953" t="str">
            <v>Dimaano, Ellen May C.</v>
          </cell>
          <cell r="C953" t="str">
            <v>F</v>
          </cell>
          <cell r="D953">
            <v>2019</v>
          </cell>
          <cell r="E953">
            <v>5</v>
          </cell>
          <cell r="F953">
            <v>15</v>
          </cell>
          <cell r="G953">
            <v>1</v>
          </cell>
          <cell r="J953" t="str">
            <v>Staff</v>
          </cell>
          <cell r="K953" t="str">
            <v>FAS</v>
          </cell>
          <cell r="L953" t="str">
            <v>PROD (Production Department)</v>
          </cell>
          <cell r="M953" t="str">
            <v>Section 6</v>
          </cell>
          <cell r="N953" t="str">
            <v>PPET Final</v>
          </cell>
          <cell r="O953" t="str">
            <v>N/A</v>
          </cell>
          <cell r="P953" t="str">
            <v>B</v>
          </cell>
          <cell r="Q953" t="str">
            <v>ROSARIO</v>
          </cell>
          <cell r="R953" t="str">
            <v>DS</v>
          </cell>
          <cell r="S953" t="str">
            <v>8:00 - 5:00</v>
          </cell>
          <cell r="T953" t="str">
            <v>Permanent</v>
          </cell>
        </row>
        <row r="954">
          <cell r="A954" t="str">
            <v>14-02304</v>
          </cell>
          <cell r="B954" t="str">
            <v>Topacio, Mademosille L.</v>
          </cell>
          <cell r="C954" t="str">
            <v>F</v>
          </cell>
          <cell r="D954">
            <v>2014</v>
          </cell>
          <cell r="E954">
            <v>10</v>
          </cell>
          <cell r="F954">
            <v>1</v>
          </cell>
          <cell r="G954">
            <v>1</v>
          </cell>
          <cell r="J954" t="str">
            <v>Associate</v>
          </cell>
          <cell r="K954" t="str">
            <v>FAS</v>
          </cell>
          <cell r="L954" t="str">
            <v>PROD (Production Department)</v>
          </cell>
          <cell r="M954" t="str">
            <v>Section 1</v>
          </cell>
          <cell r="N954" t="str">
            <v>Suzuki Initial</v>
          </cell>
          <cell r="O954" t="str">
            <v>N/A</v>
          </cell>
          <cell r="P954" t="str">
            <v>A</v>
          </cell>
          <cell r="Q954" t="str">
            <v>LIPA MALAYO</v>
          </cell>
          <cell r="R954" t="str">
            <v>DS</v>
          </cell>
          <cell r="S954" t="str">
            <v>8:00 - 5:00</v>
          </cell>
          <cell r="T954" t="str">
            <v>Permanent</v>
          </cell>
        </row>
        <row r="955">
          <cell r="A955" t="str">
            <v>14-02305</v>
          </cell>
          <cell r="B955" t="str">
            <v>Trambulo, Lyra M.</v>
          </cell>
          <cell r="C955" t="str">
            <v>F</v>
          </cell>
          <cell r="D955">
            <v>2014</v>
          </cell>
          <cell r="E955">
            <v>10</v>
          </cell>
          <cell r="F955">
            <v>1</v>
          </cell>
          <cell r="G955">
            <v>1</v>
          </cell>
          <cell r="J955" t="str">
            <v>Junior Staff</v>
          </cell>
          <cell r="K955" t="str">
            <v>FAS</v>
          </cell>
          <cell r="L955" t="str">
            <v>PROD (Production Department)</v>
          </cell>
          <cell r="M955" t="str">
            <v>Section 1</v>
          </cell>
          <cell r="N955" t="str">
            <v>Suzuki Final</v>
          </cell>
          <cell r="O955" t="str">
            <v>N/A</v>
          </cell>
          <cell r="P955" t="str">
            <v>A</v>
          </cell>
          <cell r="Q955" t="str">
            <v>LIPA MALAYO</v>
          </cell>
          <cell r="R955" t="str">
            <v>NS</v>
          </cell>
          <cell r="S955" t="str">
            <v>8:00 - 5:00</v>
          </cell>
          <cell r="T955" t="str">
            <v>Permanent</v>
          </cell>
        </row>
        <row r="956">
          <cell r="A956" t="str">
            <v>14-02306</v>
          </cell>
          <cell r="B956" t="str">
            <v>Velasquez, Jean Rose S.</v>
          </cell>
          <cell r="C956" t="str">
            <v>F</v>
          </cell>
          <cell r="D956">
            <v>2014</v>
          </cell>
          <cell r="E956">
            <v>10</v>
          </cell>
          <cell r="F956">
            <v>1</v>
          </cell>
          <cell r="G956">
            <v>1</v>
          </cell>
          <cell r="J956" t="str">
            <v>Associate</v>
          </cell>
          <cell r="K956" t="str">
            <v>FAS</v>
          </cell>
          <cell r="L956" t="str">
            <v>PROD (Production Department)</v>
          </cell>
          <cell r="M956" t="str">
            <v>Section 4</v>
          </cell>
          <cell r="N956" t="str">
            <v>Subaru Final</v>
          </cell>
          <cell r="O956" t="str">
            <v>N/A</v>
          </cell>
          <cell r="P956" t="str">
            <v>B</v>
          </cell>
          <cell r="Q956" t="str">
            <v>BATANGAS</v>
          </cell>
          <cell r="R956" t="str">
            <v>DS</v>
          </cell>
          <cell r="S956" t="str">
            <v>8:00 - 5:00</v>
          </cell>
          <cell r="T956" t="str">
            <v>Permanent</v>
          </cell>
        </row>
        <row r="957">
          <cell r="A957" t="str">
            <v>14-02307</v>
          </cell>
          <cell r="B957" t="str">
            <v>Villanueva, Graziella M.</v>
          </cell>
          <cell r="C957" t="str">
            <v>F</v>
          </cell>
          <cell r="D957">
            <v>2014</v>
          </cell>
          <cell r="E957">
            <v>10</v>
          </cell>
          <cell r="F957">
            <v>1</v>
          </cell>
          <cell r="G957">
            <v>1</v>
          </cell>
          <cell r="J957" t="str">
            <v>Junior Staff</v>
          </cell>
          <cell r="K957" t="str">
            <v>FAS</v>
          </cell>
          <cell r="L957" t="str">
            <v>PROD (Production Department)</v>
          </cell>
          <cell r="M957" t="str">
            <v>Section 4</v>
          </cell>
          <cell r="N957" t="str">
            <v>Subaru Initial</v>
          </cell>
          <cell r="O957" t="str">
            <v>N/A</v>
          </cell>
          <cell r="P957" t="str">
            <v>B</v>
          </cell>
          <cell r="Q957" t="str">
            <v>STA. TERESITA</v>
          </cell>
          <cell r="R957" t="str">
            <v>DS</v>
          </cell>
          <cell r="S957" t="str">
            <v>8:00 - 5:00</v>
          </cell>
          <cell r="T957" t="str">
            <v>Permanent</v>
          </cell>
        </row>
        <row r="958">
          <cell r="A958" t="str">
            <v>14-02308</v>
          </cell>
          <cell r="B958" t="str">
            <v>Villareal, Jasmin L.</v>
          </cell>
          <cell r="C958" t="str">
            <v>F</v>
          </cell>
          <cell r="D958">
            <v>2014</v>
          </cell>
          <cell r="E958">
            <v>10</v>
          </cell>
          <cell r="F958">
            <v>1</v>
          </cell>
          <cell r="G958">
            <v>1</v>
          </cell>
          <cell r="J958" t="str">
            <v>Associate</v>
          </cell>
          <cell r="K958" t="str">
            <v>FAS</v>
          </cell>
          <cell r="L958" t="str">
            <v>PROD (Production Department)</v>
          </cell>
          <cell r="M958" t="str">
            <v>Section 2</v>
          </cell>
          <cell r="N958" t="str">
            <v>Toyota Initial</v>
          </cell>
          <cell r="O958" t="str">
            <v>N/A</v>
          </cell>
          <cell r="P958" t="str">
            <v>A</v>
          </cell>
          <cell r="Q958" t="str">
            <v>ROSARIO</v>
          </cell>
          <cell r="R958" t="str">
            <v>ADS</v>
          </cell>
          <cell r="S958" t="str">
            <v>8:00 - 5:00</v>
          </cell>
          <cell r="T958" t="str">
            <v>Permanent</v>
          </cell>
        </row>
        <row r="959">
          <cell r="A959" t="str">
            <v>14-02309</v>
          </cell>
          <cell r="B959" t="str">
            <v>Yema, Divine M.</v>
          </cell>
          <cell r="C959" t="str">
            <v>F</v>
          </cell>
          <cell r="D959">
            <v>2014</v>
          </cell>
          <cell r="E959">
            <v>10</v>
          </cell>
          <cell r="F959">
            <v>1</v>
          </cell>
          <cell r="G959">
            <v>1</v>
          </cell>
          <cell r="J959" t="str">
            <v>Associate</v>
          </cell>
          <cell r="K959" t="str">
            <v>FAS</v>
          </cell>
          <cell r="L959" t="str">
            <v>PROD (Production Department)</v>
          </cell>
          <cell r="M959" t="str">
            <v>Section 5</v>
          </cell>
          <cell r="N959" t="str">
            <v>Honda Final</v>
          </cell>
          <cell r="O959" t="str">
            <v>N/A</v>
          </cell>
          <cell r="P959" t="str">
            <v>B</v>
          </cell>
          <cell r="Q959" t="str">
            <v>PADRE GARCIA</v>
          </cell>
          <cell r="R959" t="str">
            <v>DS</v>
          </cell>
          <cell r="S959" t="str">
            <v>8:00 - 5:00</v>
          </cell>
          <cell r="T959" t="str">
            <v>Permanent</v>
          </cell>
        </row>
        <row r="960">
          <cell r="A960" t="str">
            <v>14-02317</v>
          </cell>
          <cell r="B960" t="str">
            <v>Fernandez, Christine N.</v>
          </cell>
          <cell r="C960" t="str">
            <v>F</v>
          </cell>
          <cell r="D960">
            <v>2014</v>
          </cell>
          <cell r="E960">
            <v>11</v>
          </cell>
          <cell r="F960">
            <v>1</v>
          </cell>
          <cell r="G960">
            <v>1</v>
          </cell>
          <cell r="J960" t="str">
            <v>Staff</v>
          </cell>
          <cell r="K960" t="str">
            <v>FAS</v>
          </cell>
          <cell r="L960" t="str">
            <v>QA (Quality Assurance Department)</v>
          </cell>
          <cell r="M960" t="str">
            <v>Quality Assurance</v>
          </cell>
          <cell r="N960" t="str">
            <v>QA-FGI</v>
          </cell>
          <cell r="O960" t="str">
            <v>N/A</v>
          </cell>
          <cell r="P960" t="str">
            <v>A</v>
          </cell>
          <cell r="Q960" t="str">
            <v>LIPA MALAPIT</v>
          </cell>
          <cell r="R960" t="str">
            <v>DS</v>
          </cell>
          <cell r="S960" t="str">
            <v>8:00 - 5:00</v>
          </cell>
          <cell r="T960" t="str">
            <v>Permanent</v>
          </cell>
        </row>
        <row r="961">
          <cell r="A961" t="str">
            <v>18-03885</v>
          </cell>
          <cell r="B961" t="str">
            <v>Pañoso, Liza T.</v>
          </cell>
          <cell r="C961" t="str">
            <v>F</v>
          </cell>
          <cell r="D961">
            <v>2018</v>
          </cell>
          <cell r="E961">
            <v>10</v>
          </cell>
          <cell r="F961">
            <v>1</v>
          </cell>
          <cell r="G961">
            <v>1</v>
          </cell>
          <cell r="J961" t="str">
            <v>Associate</v>
          </cell>
          <cell r="K961" t="str">
            <v>FAS</v>
          </cell>
          <cell r="L961" t="str">
            <v>PROD (Production Department)</v>
          </cell>
          <cell r="M961" t="str">
            <v>Section 6</v>
          </cell>
          <cell r="N961" t="str">
            <v>Battery Final</v>
          </cell>
          <cell r="O961" t="str">
            <v>N/A</v>
          </cell>
          <cell r="P961" t="str">
            <v>B</v>
          </cell>
          <cell r="Q961" t="str">
            <v>IBAAN</v>
          </cell>
          <cell r="R961" t="str">
            <v>DS</v>
          </cell>
          <cell r="S961" t="str">
            <v>8:00 - 5:00</v>
          </cell>
          <cell r="T961" t="str">
            <v>Permanent</v>
          </cell>
        </row>
        <row r="962">
          <cell r="A962" t="str">
            <v>14-02331</v>
          </cell>
          <cell r="B962" t="str">
            <v>Medalla, Faustino Jr. S.</v>
          </cell>
          <cell r="C962" t="str">
            <v>M</v>
          </cell>
          <cell r="D962">
            <v>2014</v>
          </cell>
          <cell r="E962">
            <v>11</v>
          </cell>
          <cell r="F962">
            <v>26</v>
          </cell>
          <cell r="G962">
            <v>1</v>
          </cell>
          <cell r="J962" t="str">
            <v>Associate</v>
          </cell>
          <cell r="K962" t="str">
            <v>FAS</v>
          </cell>
          <cell r="L962" t="str">
            <v>EQD (Equipment Department)</v>
          </cell>
          <cell r="M962" t="str">
            <v>Equipment Management</v>
          </cell>
          <cell r="N962" t="str">
            <v>Equipment Management Initial</v>
          </cell>
          <cell r="O962" t="str">
            <v>N/A</v>
          </cell>
          <cell r="P962" t="str">
            <v>A</v>
          </cell>
          <cell r="Q962" t="str">
            <v>STO. TOMAS MALAYO</v>
          </cell>
          <cell r="R962" t="str">
            <v>DS</v>
          </cell>
          <cell r="S962" t="str">
            <v>8:00 - 5:00</v>
          </cell>
          <cell r="T962" t="str">
            <v>Permanent</v>
          </cell>
        </row>
        <row r="963">
          <cell r="A963" t="str">
            <v>14-02333</v>
          </cell>
          <cell r="B963" t="str">
            <v>Alidon, Julie B.</v>
          </cell>
          <cell r="C963" t="str">
            <v>F</v>
          </cell>
          <cell r="D963">
            <v>2014</v>
          </cell>
          <cell r="E963">
            <v>12</v>
          </cell>
          <cell r="F963">
            <v>1</v>
          </cell>
          <cell r="G963">
            <v>1</v>
          </cell>
          <cell r="J963" t="str">
            <v>Associate</v>
          </cell>
          <cell r="K963" t="str">
            <v>FAS</v>
          </cell>
          <cell r="L963" t="str">
            <v>PROD (Production Department)</v>
          </cell>
          <cell r="M963" t="str">
            <v>Section 1</v>
          </cell>
          <cell r="N963" t="str">
            <v>Suzuki Final</v>
          </cell>
          <cell r="O963" t="str">
            <v>N/A</v>
          </cell>
          <cell r="P963" t="str">
            <v>A</v>
          </cell>
          <cell r="Q963" t="str">
            <v>LIPA MALAPIT</v>
          </cell>
          <cell r="R963" t="str">
            <v>DS</v>
          </cell>
          <cell r="S963" t="str">
            <v>8:00 - 5:00</v>
          </cell>
          <cell r="T963" t="str">
            <v>Permanent</v>
          </cell>
        </row>
        <row r="964">
          <cell r="A964" t="str">
            <v>14-02335</v>
          </cell>
          <cell r="B964" t="str">
            <v>Altura, Jean-Jean N.</v>
          </cell>
          <cell r="C964" t="str">
            <v>F</v>
          </cell>
          <cell r="D964">
            <v>2014</v>
          </cell>
          <cell r="E964">
            <v>12</v>
          </cell>
          <cell r="F964">
            <v>1</v>
          </cell>
          <cell r="G964">
            <v>1</v>
          </cell>
          <cell r="J964" t="str">
            <v>Junior Staff</v>
          </cell>
          <cell r="K964" t="str">
            <v>FAS</v>
          </cell>
          <cell r="L964" t="str">
            <v>PE (Production Engineering Department)</v>
          </cell>
          <cell r="M964" t="str">
            <v>PEC&amp;C</v>
          </cell>
          <cell r="N964" t="str">
            <v>PE Initial</v>
          </cell>
          <cell r="O964" t="str">
            <v>N/A</v>
          </cell>
          <cell r="P964" t="str">
            <v>B</v>
          </cell>
          <cell r="Q964" t="str">
            <v>ROSARIO</v>
          </cell>
          <cell r="R964" t="str">
            <v>ADS</v>
          </cell>
          <cell r="S964" t="str">
            <v>8:00 - 5:00</v>
          </cell>
          <cell r="T964" t="str">
            <v>Permanent</v>
          </cell>
        </row>
        <row r="965">
          <cell r="A965" t="str">
            <v>14-02336</v>
          </cell>
          <cell r="B965" t="str">
            <v>Aranas, Jessa Marie E.</v>
          </cell>
          <cell r="C965" t="str">
            <v>F</v>
          </cell>
          <cell r="D965">
            <v>2014</v>
          </cell>
          <cell r="E965">
            <v>12</v>
          </cell>
          <cell r="F965">
            <v>1</v>
          </cell>
          <cell r="G965">
            <v>1</v>
          </cell>
          <cell r="J965" t="str">
            <v>Junior Staff</v>
          </cell>
          <cell r="K965" t="str">
            <v>FAS</v>
          </cell>
          <cell r="L965" t="str">
            <v>PROD (Production Department)</v>
          </cell>
          <cell r="M965" t="str">
            <v>Section 1</v>
          </cell>
          <cell r="N965" t="str">
            <v>Suzuki Final</v>
          </cell>
          <cell r="O965" t="str">
            <v>N/A</v>
          </cell>
          <cell r="P965" t="str">
            <v>A</v>
          </cell>
          <cell r="Q965" t="str">
            <v>STA. TERESITA</v>
          </cell>
          <cell r="R965" t="str">
            <v>NS</v>
          </cell>
          <cell r="S965" t="str">
            <v>8:00 - 5:00</v>
          </cell>
          <cell r="T965" t="str">
            <v>Permanent</v>
          </cell>
        </row>
        <row r="966">
          <cell r="A966" t="str">
            <v>14-02337</v>
          </cell>
          <cell r="B966" t="str">
            <v>Arpon, Joan C.</v>
          </cell>
          <cell r="C966" t="str">
            <v>F</v>
          </cell>
          <cell r="D966">
            <v>2014</v>
          </cell>
          <cell r="E966">
            <v>12</v>
          </cell>
          <cell r="F966">
            <v>1</v>
          </cell>
          <cell r="G966">
            <v>1</v>
          </cell>
          <cell r="J966" t="str">
            <v>Associate</v>
          </cell>
          <cell r="K966" t="str">
            <v>FAS</v>
          </cell>
          <cell r="L966" t="str">
            <v>PROD (Production Department)</v>
          </cell>
          <cell r="M966" t="str">
            <v>Section 5</v>
          </cell>
          <cell r="N966" t="str">
            <v>Honda Final</v>
          </cell>
          <cell r="O966" t="str">
            <v>N/A</v>
          </cell>
          <cell r="P966" t="str">
            <v>B</v>
          </cell>
          <cell r="Q966" t="str">
            <v>LIPA MALAPIT</v>
          </cell>
          <cell r="R966" t="str">
            <v>DS</v>
          </cell>
          <cell r="S966" t="str">
            <v>8:00 - 5:00</v>
          </cell>
          <cell r="T966" t="str">
            <v>Permanent</v>
          </cell>
        </row>
        <row r="967">
          <cell r="A967" t="str">
            <v>14-02338</v>
          </cell>
          <cell r="B967" t="str">
            <v>Artuz, Epiphany F.</v>
          </cell>
          <cell r="C967" t="str">
            <v>F</v>
          </cell>
          <cell r="D967">
            <v>2014</v>
          </cell>
          <cell r="E967">
            <v>12</v>
          </cell>
          <cell r="F967">
            <v>1</v>
          </cell>
          <cell r="G967">
            <v>1</v>
          </cell>
          <cell r="J967" t="str">
            <v>Associate</v>
          </cell>
          <cell r="K967" t="str">
            <v>FAS</v>
          </cell>
          <cell r="L967" t="str">
            <v>QA (Quality Assurance Department)</v>
          </cell>
          <cell r="M967" t="str">
            <v>Quality Control</v>
          </cell>
          <cell r="N967" t="str">
            <v>QC I-ALERT</v>
          </cell>
          <cell r="O967" t="str">
            <v>N/A</v>
          </cell>
          <cell r="P967" t="str">
            <v>B</v>
          </cell>
          <cell r="Q967" t="str">
            <v>LIPA MALAPIT</v>
          </cell>
          <cell r="R967" t="str">
            <v>NS</v>
          </cell>
          <cell r="S967" t="str">
            <v>8:00 - 5:00</v>
          </cell>
          <cell r="T967" t="str">
            <v>Permanent</v>
          </cell>
        </row>
        <row r="968">
          <cell r="A968" t="str">
            <v>14-02339</v>
          </cell>
          <cell r="B968" t="str">
            <v>Awat, Babylyn D.</v>
          </cell>
          <cell r="C968" t="str">
            <v>F</v>
          </cell>
          <cell r="D968">
            <v>2014</v>
          </cell>
          <cell r="E968">
            <v>12</v>
          </cell>
          <cell r="F968">
            <v>1</v>
          </cell>
          <cell r="G968">
            <v>1</v>
          </cell>
          <cell r="J968" t="str">
            <v>Junior Staff</v>
          </cell>
          <cell r="K968" t="str">
            <v>FAS</v>
          </cell>
          <cell r="L968" t="str">
            <v>PROD (Production Department)</v>
          </cell>
          <cell r="M968" t="str">
            <v>Section 2</v>
          </cell>
          <cell r="N968" t="str">
            <v>Mazda J12 Final</v>
          </cell>
          <cell r="O968" t="str">
            <v>N/A</v>
          </cell>
          <cell r="P968" t="str">
            <v>A</v>
          </cell>
          <cell r="Q968" t="str">
            <v>PADRE GARCIA</v>
          </cell>
          <cell r="R968" t="str">
            <v>ADS</v>
          </cell>
          <cell r="S968" t="str">
            <v>8:00 - 5:00</v>
          </cell>
          <cell r="T968" t="str">
            <v>Permanent</v>
          </cell>
        </row>
        <row r="969">
          <cell r="A969" t="str">
            <v>14-02341</v>
          </cell>
          <cell r="B969" t="str">
            <v>Baes, Jackielyn S.</v>
          </cell>
          <cell r="C969" t="str">
            <v>F</v>
          </cell>
          <cell r="D969">
            <v>2014</v>
          </cell>
          <cell r="E969">
            <v>12</v>
          </cell>
          <cell r="F969">
            <v>1</v>
          </cell>
          <cell r="G969">
            <v>1</v>
          </cell>
          <cell r="J969" t="str">
            <v>Junior Staff</v>
          </cell>
          <cell r="K969" t="str">
            <v>FAS</v>
          </cell>
          <cell r="L969" t="str">
            <v>QA (Quality Assurance Department)</v>
          </cell>
          <cell r="M969" t="str">
            <v>Quality Assurance</v>
          </cell>
          <cell r="N969" t="str">
            <v>QA-Initial (Mass Pro)</v>
          </cell>
          <cell r="O969" t="str">
            <v>N/A</v>
          </cell>
          <cell r="P969" t="str">
            <v>B</v>
          </cell>
          <cell r="Q969" t="str">
            <v>STO. TOMAS MALAPIT</v>
          </cell>
          <cell r="R969" t="str">
            <v>NS</v>
          </cell>
          <cell r="S969" t="str">
            <v>8:00 - 5:00</v>
          </cell>
          <cell r="T969" t="str">
            <v>Permanent</v>
          </cell>
        </row>
        <row r="970">
          <cell r="A970" t="str">
            <v>14-02342</v>
          </cell>
          <cell r="B970" t="str">
            <v>Baldrias, Lalaine M.</v>
          </cell>
          <cell r="C970" t="str">
            <v>F</v>
          </cell>
          <cell r="D970">
            <v>2014</v>
          </cell>
          <cell r="E970">
            <v>12</v>
          </cell>
          <cell r="F970">
            <v>1</v>
          </cell>
          <cell r="G970">
            <v>1</v>
          </cell>
          <cell r="J970" t="str">
            <v>Junior Staff</v>
          </cell>
          <cell r="K970" t="str">
            <v>FAS</v>
          </cell>
          <cell r="L970" t="str">
            <v>PROD (Production Department)</v>
          </cell>
          <cell r="M970" t="str">
            <v>Section 5</v>
          </cell>
          <cell r="N970" t="str">
            <v>Honda Initial</v>
          </cell>
          <cell r="O970" t="str">
            <v>N/A</v>
          </cell>
          <cell r="P970" t="str">
            <v>B</v>
          </cell>
          <cell r="Q970" t="str">
            <v>STO. TOMAS MALAYO</v>
          </cell>
          <cell r="R970" t="str">
            <v>NS</v>
          </cell>
          <cell r="S970" t="str">
            <v>8:00 - 5:00</v>
          </cell>
          <cell r="T970" t="str">
            <v>Permanent</v>
          </cell>
        </row>
        <row r="971">
          <cell r="A971" t="str">
            <v>14-02343</v>
          </cell>
          <cell r="B971" t="str">
            <v>Bangate, Jomea Marie F.</v>
          </cell>
          <cell r="C971" t="str">
            <v>F</v>
          </cell>
          <cell r="D971">
            <v>2014</v>
          </cell>
          <cell r="E971">
            <v>12</v>
          </cell>
          <cell r="F971">
            <v>1</v>
          </cell>
          <cell r="G971">
            <v>1</v>
          </cell>
          <cell r="J971" t="str">
            <v>Junior Staff</v>
          </cell>
          <cell r="K971" t="str">
            <v>FAS</v>
          </cell>
          <cell r="L971" t="str">
            <v>PROD (Production Department)</v>
          </cell>
          <cell r="M971" t="str">
            <v>Section 3</v>
          </cell>
          <cell r="N971" t="str">
            <v>Daihatsu Final</v>
          </cell>
          <cell r="O971" t="str">
            <v>N/A</v>
          </cell>
          <cell r="P971" t="str">
            <v>B</v>
          </cell>
          <cell r="Q971" t="str">
            <v>STO. TOMAS MALAYO</v>
          </cell>
          <cell r="R971" t="str">
            <v>NS</v>
          </cell>
          <cell r="S971" t="str">
            <v>8:00 - 5:00</v>
          </cell>
          <cell r="T971" t="str">
            <v>Permanent</v>
          </cell>
        </row>
        <row r="972">
          <cell r="A972" t="str">
            <v>14-02345</v>
          </cell>
          <cell r="B972" t="str">
            <v>Batalla, Shovelyn S.</v>
          </cell>
          <cell r="C972" t="str">
            <v>F</v>
          </cell>
          <cell r="D972">
            <v>2014</v>
          </cell>
          <cell r="E972">
            <v>12</v>
          </cell>
          <cell r="F972">
            <v>1</v>
          </cell>
          <cell r="G972">
            <v>1</v>
          </cell>
          <cell r="J972" t="str">
            <v>Associate</v>
          </cell>
          <cell r="K972" t="str">
            <v>FAS</v>
          </cell>
          <cell r="L972" t="str">
            <v>PROD (Production Department)</v>
          </cell>
          <cell r="M972" t="str">
            <v>Section 1</v>
          </cell>
          <cell r="N972" t="str">
            <v>Suzuki Final</v>
          </cell>
          <cell r="O972" t="str">
            <v>N/A</v>
          </cell>
          <cell r="P972" t="str">
            <v>A</v>
          </cell>
          <cell r="Q972" t="str">
            <v>LIPA MALAPIT</v>
          </cell>
          <cell r="R972" t="str">
            <v>DS</v>
          </cell>
          <cell r="S972" t="str">
            <v>8:00 - 5:00</v>
          </cell>
          <cell r="T972" t="str">
            <v>Permanent</v>
          </cell>
        </row>
        <row r="973">
          <cell r="A973" t="str">
            <v>14-02346</v>
          </cell>
          <cell r="B973" t="str">
            <v>Bathan, Raselle Ann M.</v>
          </cell>
          <cell r="C973" t="str">
            <v>F</v>
          </cell>
          <cell r="D973">
            <v>2014</v>
          </cell>
          <cell r="E973">
            <v>12</v>
          </cell>
          <cell r="F973">
            <v>1</v>
          </cell>
          <cell r="G973">
            <v>1</v>
          </cell>
          <cell r="J973" t="str">
            <v>Junior Staff</v>
          </cell>
          <cell r="K973" t="str">
            <v>FAS</v>
          </cell>
          <cell r="L973" t="str">
            <v>QA (Quality Assurance Department)</v>
          </cell>
          <cell r="M973" t="str">
            <v>Quality Control</v>
          </cell>
          <cell r="N973" t="str">
            <v>QC Dock Audit</v>
          </cell>
          <cell r="O973" t="str">
            <v>N/A</v>
          </cell>
          <cell r="P973" t="str">
            <v>B</v>
          </cell>
          <cell r="Q973" t="str">
            <v>LIPA MALAYO</v>
          </cell>
          <cell r="R973" t="str">
            <v>DS</v>
          </cell>
          <cell r="S973" t="str">
            <v>8:00 - 5:00</v>
          </cell>
          <cell r="T973" t="str">
            <v>Permanent</v>
          </cell>
        </row>
        <row r="974">
          <cell r="A974" t="str">
            <v>14-02347</v>
          </cell>
          <cell r="B974" t="str">
            <v>Bitang, Babylyn M.</v>
          </cell>
          <cell r="C974" t="str">
            <v>F</v>
          </cell>
          <cell r="D974">
            <v>2014</v>
          </cell>
          <cell r="E974">
            <v>12</v>
          </cell>
          <cell r="F974">
            <v>1</v>
          </cell>
          <cell r="G974">
            <v>1</v>
          </cell>
          <cell r="J974" t="str">
            <v>Associate</v>
          </cell>
          <cell r="K974" t="str">
            <v>FAS</v>
          </cell>
          <cell r="L974" t="str">
            <v>PROD (Production Department)</v>
          </cell>
          <cell r="M974" t="str">
            <v>Section 3</v>
          </cell>
          <cell r="N974" t="str">
            <v>Daihatsu Final</v>
          </cell>
          <cell r="O974" t="str">
            <v>N/A</v>
          </cell>
          <cell r="P974" t="str">
            <v>B</v>
          </cell>
          <cell r="Q974" t="str">
            <v>LIPA MALAPIT</v>
          </cell>
          <cell r="R974" t="str">
            <v>NS</v>
          </cell>
          <cell r="S974" t="str">
            <v>8:00 - 5:00</v>
          </cell>
          <cell r="T974" t="str">
            <v>Permanent</v>
          </cell>
        </row>
        <row r="975">
          <cell r="A975" t="str">
            <v>19-05040</v>
          </cell>
          <cell r="B975" t="str">
            <v>Egal, Gerrilyn A.</v>
          </cell>
          <cell r="C975" t="str">
            <v>F</v>
          </cell>
          <cell r="D975">
            <v>2019</v>
          </cell>
          <cell r="E975">
            <v>6</v>
          </cell>
          <cell r="F975">
            <v>1</v>
          </cell>
          <cell r="G975">
            <v>1</v>
          </cell>
          <cell r="J975" t="str">
            <v>Associate</v>
          </cell>
          <cell r="K975" t="str">
            <v>FAS</v>
          </cell>
          <cell r="L975" t="str">
            <v>PROD (Production Department)</v>
          </cell>
          <cell r="M975" t="str">
            <v>Section 6</v>
          </cell>
          <cell r="N975" t="str">
            <v>PPET Final</v>
          </cell>
          <cell r="O975" t="str">
            <v>N/A</v>
          </cell>
          <cell r="P975" t="str">
            <v>B</v>
          </cell>
          <cell r="Q975" t="str">
            <v>STO. TOMAS MALAYO</v>
          </cell>
          <cell r="R975" t="str">
            <v>DS</v>
          </cell>
          <cell r="S975" t="str">
            <v>8:00 - 5:00</v>
          </cell>
          <cell r="T975" t="str">
            <v>Permanent</v>
          </cell>
        </row>
        <row r="976">
          <cell r="A976" t="str">
            <v>14-02352</v>
          </cell>
          <cell r="B976" t="str">
            <v>Carandang, Marilyn D.</v>
          </cell>
          <cell r="C976" t="str">
            <v>F</v>
          </cell>
          <cell r="D976">
            <v>2014</v>
          </cell>
          <cell r="E976">
            <v>12</v>
          </cell>
          <cell r="F976">
            <v>1</v>
          </cell>
          <cell r="G976">
            <v>1</v>
          </cell>
          <cell r="J976" t="str">
            <v>Associate</v>
          </cell>
          <cell r="K976" t="str">
            <v>FAS</v>
          </cell>
          <cell r="L976" t="str">
            <v>PROD (Production Department)</v>
          </cell>
          <cell r="M976" t="str">
            <v>Section 3</v>
          </cell>
          <cell r="N976" t="str">
            <v>Daihatsu Final</v>
          </cell>
          <cell r="O976" t="str">
            <v>N/A</v>
          </cell>
          <cell r="P976" t="str">
            <v>A</v>
          </cell>
          <cell r="Q976" t="str">
            <v>ROSARIO</v>
          </cell>
          <cell r="R976" t="str">
            <v>DS</v>
          </cell>
          <cell r="S976" t="str">
            <v>8:00 - 5:00</v>
          </cell>
          <cell r="T976" t="str">
            <v>Permanent</v>
          </cell>
        </row>
        <row r="977">
          <cell r="A977" t="str">
            <v>14-02353</v>
          </cell>
          <cell r="B977" t="str">
            <v>Carandang, Rocelle B.</v>
          </cell>
          <cell r="C977" t="str">
            <v>F</v>
          </cell>
          <cell r="D977">
            <v>2014</v>
          </cell>
          <cell r="E977">
            <v>12</v>
          </cell>
          <cell r="F977">
            <v>1</v>
          </cell>
          <cell r="G977">
            <v>1</v>
          </cell>
          <cell r="J977" t="str">
            <v>Associate</v>
          </cell>
          <cell r="K977" t="str">
            <v>FAS</v>
          </cell>
          <cell r="L977" t="str">
            <v>PROD (Production Department)</v>
          </cell>
          <cell r="M977" t="str">
            <v>Section 5</v>
          </cell>
          <cell r="N977" t="str">
            <v>Honda Final</v>
          </cell>
          <cell r="O977" t="str">
            <v>N/A</v>
          </cell>
          <cell r="P977" t="str">
            <v>B</v>
          </cell>
          <cell r="Q977" t="str">
            <v>STA. TERESITA</v>
          </cell>
          <cell r="R977" t="str">
            <v>DS</v>
          </cell>
          <cell r="S977" t="str">
            <v>8:00 - 5:00</v>
          </cell>
          <cell r="T977" t="str">
            <v>Permanent</v>
          </cell>
        </row>
        <row r="978">
          <cell r="A978" t="str">
            <v>14-02354</v>
          </cell>
          <cell r="B978" t="str">
            <v>Castillo, Erna Diane A.</v>
          </cell>
          <cell r="C978" t="str">
            <v>F</v>
          </cell>
          <cell r="D978">
            <v>2014</v>
          </cell>
          <cell r="E978">
            <v>12</v>
          </cell>
          <cell r="F978">
            <v>1</v>
          </cell>
          <cell r="G978">
            <v>1</v>
          </cell>
          <cell r="J978" t="str">
            <v>Junior Staff</v>
          </cell>
          <cell r="K978" t="str">
            <v>FAS</v>
          </cell>
          <cell r="L978" t="str">
            <v>PDC (Production Design Center)</v>
          </cell>
          <cell r="M978" t="str">
            <v>Production Design Center</v>
          </cell>
          <cell r="N978" t="str">
            <v>Production Design Center</v>
          </cell>
          <cell r="O978" t="str">
            <v>N/A</v>
          </cell>
          <cell r="P978" t="str">
            <v>B</v>
          </cell>
          <cell r="Q978" t="str">
            <v>LIPA MALAPIT</v>
          </cell>
          <cell r="R978" t="str">
            <v>NS</v>
          </cell>
          <cell r="S978" t="str">
            <v>8:00 - 5:00</v>
          </cell>
          <cell r="T978" t="str">
            <v>Permanent</v>
          </cell>
        </row>
        <row r="979">
          <cell r="A979" t="str">
            <v>14-02359</v>
          </cell>
          <cell r="B979" t="str">
            <v>Comia, Danica Elaine R.</v>
          </cell>
          <cell r="C979" t="str">
            <v>F</v>
          </cell>
          <cell r="D979">
            <v>2014</v>
          </cell>
          <cell r="E979">
            <v>12</v>
          </cell>
          <cell r="F979">
            <v>1</v>
          </cell>
          <cell r="G979">
            <v>1</v>
          </cell>
          <cell r="J979" t="str">
            <v>Associate</v>
          </cell>
          <cell r="K979" t="str">
            <v>FAS</v>
          </cell>
          <cell r="L979" t="str">
            <v>PROD (Production Department)</v>
          </cell>
          <cell r="M979" t="str">
            <v>Section 1</v>
          </cell>
          <cell r="N979" t="str">
            <v>Suzuki Final</v>
          </cell>
          <cell r="O979" t="str">
            <v>N/A</v>
          </cell>
          <cell r="P979" t="str">
            <v>A</v>
          </cell>
          <cell r="Q979" t="str">
            <v>LIPA MALAYO</v>
          </cell>
          <cell r="R979" t="str">
            <v>NS</v>
          </cell>
          <cell r="S979" t="str">
            <v>8:00 - 5:00</v>
          </cell>
          <cell r="T979" t="str">
            <v>Permanent</v>
          </cell>
        </row>
        <row r="980">
          <cell r="A980" t="str">
            <v>14-02360</v>
          </cell>
          <cell r="B980" t="str">
            <v>Copertino, Bless Joy P.</v>
          </cell>
          <cell r="C980" t="str">
            <v>F</v>
          </cell>
          <cell r="D980">
            <v>2014</v>
          </cell>
          <cell r="E980">
            <v>12</v>
          </cell>
          <cell r="F980">
            <v>1</v>
          </cell>
          <cell r="G980">
            <v>1</v>
          </cell>
          <cell r="J980" t="str">
            <v>Associate</v>
          </cell>
          <cell r="K980" t="str">
            <v>FAS</v>
          </cell>
          <cell r="L980" t="str">
            <v>PROD (Production Department)</v>
          </cell>
          <cell r="M980" t="str">
            <v>Section 2</v>
          </cell>
          <cell r="N980" t="str">
            <v>Mazda J12 Final</v>
          </cell>
          <cell r="O980" t="str">
            <v>N/A</v>
          </cell>
          <cell r="P980" t="str">
            <v>A</v>
          </cell>
          <cell r="Q980" t="str">
            <v>LIPA MALAPIT</v>
          </cell>
          <cell r="R980" t="str">
            <v>ADS</v>
          </cell>
          <cell r="S980" t="str">
            <v>8:00 - 5:00</v>
          </cell>
          <cell r="T980" t="str">
            <v>Permanent</v>
          </cell>
        </row>
        <row r="981">
          <cell r="A981" t="str">
            <v>14-02361</v>
          </cell>
          <cell r="B981" t="str">
            <v>Cordero, Judy Anne B.</v>
          </cell>
          <cell r="C981" t="str">
            <v>F</v>
          </cell>
          <cell r="D981">
            <v>2014</v>
          </cell>
          <cell r="E981">
            <v>12</v>
          </cell>
          <cell r="F981">
            <v>1</v>
          </cell>
          <cell r="G981">
            <v>1</v>
          </cell>
          <cell r="J981" t="str">
            <v>Junior Staff</v>
          </cell>
          <cell r="K981" t="str">
            <v>FAS</v>
          </cell>
          <cell r="L981" t="str">
            <v>QA (Quality Assurance Department)</v>
          </cell>
          <cell r="M981" t="str">
            <v>Quality Assurance</v>
          </cell>
          <cell r="N981" t="str">
            <v>QA-Initial (Mass Pro)</v>
          </cell>
          <cell r="O981" t="str">
            <v>N/A</v>
          </cell>
          <cell r="P981" t="str">
            <v>A</v>
          </cell>
          <cell r="Q981" t="str">
            <v>LIPA MALAPIT</v>
          </cell>
          <cell r="R981" t="str">
            <v>NS</v>
          </cell>
          <cell r="S981" t="str">
            <v>8:00 - 5:00</v>
          </cell>
          <cell r="T981" t="str">
            <v>Permanent</v>
          </cell>
        </row>
        <row r="982">
          <cell r="A982" t="str">
            <v>14-02362</v>
          </cell>
          <cell r="B982" t="str">
            <v>Coronel, Airra V.</v>
          </cell>
          <cell r="C982" t="str">
            <v>F</v>
          </cell>
          <cell r="D982">
            <v>2014</v>
          </cell>
          <cell r="E982">
            <v>12</v>
          </cell>
          <cell r="F982">
            <v>1</v>
          </cell>
          <cell r="G982">
            <v>1</v>
          </cell>
          <cell r="J982" t="str">
            <v>Junior Staff</v>
          </cell>
          <cell r="K982" t="str">
            <v>FAS</v>
          </cell>
          <cell r="L982" t="str">
            <v>PROD (Production Department)</v>
          </cell>
          <cell r="M982" t="str">
            <v>Section 5</v>
          </cell>
          <cell r="N982" t="str">
            <v>Honda Final</v>
          </cell>
          <cell r="O982" t="str">
            <v>N/A</v>
          </cell>
          <cell r="P982" t="str">
            <v>B</v>
          </cell>
          <cell r="Q982" t="str">
            <v>LIPA MALAPIT</v>
          </cell>
          <cell r="R982" t="str">
            <v>NS</v>
          </cell>
          <cell r="S982" t="str">
            <v>8:00 - 5:00</v>
          </cell>
          <cell r="T982" t="str">
            <v>Permanent</v>
          </cell>
        </row>
        <row r="983">
          <cell r="A983" t="str">
            <v>14-02365</v>
          </cell>
          <cell r="B983" t="str">
            <v>De Guzman, Diana D.</v>
          </cell>
          <cell r="C983" t="str">
            <v>F</v>
          </cell>
          <cell r="D983">
            <v>2014</v>
          </cell>
          <cell r="E983">
            <v>12</v>
          </cell>
          <cell r="F983">
            <v>1</v>
          </cell>
          <cell r="G983">
            <v>1</v>
          </cell>
          <cell r="J983" t="str">
            <v>Junior Staff</v>
          </cell>
          <cell r="K983" t="str">
            <v>FAS</v>
          </cell>
          <cell r="L983" t="str">
            <v>PROD (Production Department)</v>
          </cell>
          <cell r="M983" t="str">
            <v>Section 2</v>
          </cell>
          <cell r="N983" t="str">
            <v>Mazda J12 Initial</v>
          </cell>
          <cell r="O983" t="str">
            <v>N/A</v>
          </cell>
          <cell r="P983" t="str">
            <v>A</v>
          </cell>
          <cell r="Q983" t="str">
            <v>SAN JOSE</v>
          </cell>
          <cell r="R983" t="str">
            <v>DS</v>
          </cell>
          <cell r="S983" t="str">
            <v>8:00 - 5:00</v>
          </cell>
          <cell r="T983" t="str">
            <v>Permanent</v>
          </cell>
        </row>
        <row r="984">
          <cell r="A984" t="str">
            <v>14-02366</v>
          </cell>
          <cell r="B984" t="str">
            <v>De Villa, Jhellie C.</v>
          </cell>
          <cell r="C984" t="str">
            <v>F</v>
          </cell>
          <cell r="D984">
            <v>2014</v>
          </cell>
          <cell r="E984">
            <v>12</v>
          </cell>
          <cell r="F984">
            <v>1</v>
          </cell>
          <cell r="G984">
            <v>1</v>
          </cell>
          <cell r="J984" t="str">
            <v>Junior Staff</v>
          </cell>
          <cell r="K984" t="str">
            <v>FAS</v>
          </cell>
          <cell r="L984" t="str">
            <v>NF (NF Kaizen Department)</v>
          </cell>
          <cell r="M984" t="str">
            <v>NF Kaizen</v>
          </cell>
          <cell r="N984" t="str">
            <v>NF Kaizen</v>
          </cell>
          <cell r="O984" t="str">
            <v>N/A</v>
          </cell>
          <cell r="P984" t="str">
            <v>B</v>
          </cell>
          <cell r="Q984" t="str">
            <v>BATANGAS</v>
          </cell>
          <cell r="R984" t="str">
            <v>DS</v>
          </cell>
          <cell r="S984" t="str">
            <v>8:00 - 5:50</v>
          </cell>
          <cell r="T984" t="str">
            <v>Permanent</v>
          </cell>
        </row>
        <row r="985">
          <cell r="A985" t="str">
            <v>14-02370</v>
          </cell>
          <cell r="B985" t="str">
            <v>Diamante, Danicelle C.</v>
          </cell>
          <cell r="C985" t="str">
            <v>F</v>
          </cell>
          <cell r="D985">
            <v>2014</v>
          </cell>
          <cell r="E985">
            <v>12</v>
          </cell>
          <cell r="F985">
            <v>1</v>
          </cell>
          <cell r="G985">
            <v>1</v>
          </cell>
          <cell r="J985" t="str">
            <v>Associate</v>
          </cell>
          <cell r="K985" t="str">
            <v>FAS</v>
          </cell>
          <cell r="L985" t="str">
            <v>PROD (Production Department)</v>
          </cell>
          <cell r="M985" t="str">
            <v>Section 2</v>
          </cell>
          <cell r="N985" t="str">
            <v>Mazda J12 Initial</v>
          </cell>
          <cell r="O985" t="str">
            <v>N/A</v>
          </cell>
          <cell r="P985" t="str">
            <v>A</v>
          </cell>
          <cell r="Q985" t="str">
            <v>SAN PABLO VIA TOMAS</v>
          </cell>
          <cell r="R985" t="str">
            <v>DS</v>
          </cell>
          <cell r="S985" t="str">
            <v>8:00 - 5:00</v>
          </cell>
          <cell r="T985" t="str">
            <v>Permanent</v>
          </cell>
        </row>
        <row r="986">
          <cell r="A986" t="str">
            <v>14-02373</v>
          </cell>
          <cell r="B986" t="str">
            <v>Doce, Julie Ann E.</v>
          </cell>
          <cell r="C986" t="str">
            <v>F</v>
          </cell>
          <cell r="D986">
            <v>2014</v>
          </cell>
          <cell r="E986">
            <v>12</v>
          </cell>
          <cell r="F986">
            <v>1</v>
          </cell>
          <cell r="G986">
            <v>1</v>
          </cell>
          <cell r="J986" t="str">
            <v>Staff</v>
          </cell>
          <cell r="K986" t="str">
            <v>FAS</v>
          </cell>
          <cell r="L986" t="str">
            <v>PROD (Production Department)</v>
          </cell>
          <cell r="M986" t="str">
            <v>Section 3</v>
          </cell>
          <cell r="N986" t="str">
            <v>Daihatsu Final</v>
          </cell>
          <cell r="O986" t="str">
            <v>N/A</v>
          </cell>
          <cell r="P986" t="str">
            <v>B</v>
          </cell>
          <cell r="Q986" t="str">
            <v>LIPA MALAPIT</v>
          </cell>
          <cell r="R986" t="str">
            <v>DS</v>
          </cell>
          <cell r="S986" t="str">
            <v>8:00 - 5:00</v>
          </cell>
          <cell r="T986" t="str">
            <v>Permanent</v>
          </cell>
        </row>
        <row r="987">
          <cell r="A987" t="str">
            <v>14-02374</v>
          </cell>
          <cell r="B987" t="str">
            <v>Dote, Ana Liza A.</v>
          </cell>
          <cell r="C987" t="str">
            <v>F</v>
          </cell>
          <cell r="D987">
            <v>2014</v>
          </cell>
          <cell r="E987">
            <v>12</v>
          </cell>
          <cell r="F987">
            <v>1</v>
          </cell>
          <cell r="G987">
            <v>1</v>
          </cell>
          <cell r="J987" t="str">
            <v>Associate</v>
          </cell>
          <cell r="K987" t="str">
            <v>FAS</v>
          </cell>
          <cell r="L987" t="str">
            <v>PROD (Production Department)</v>
          </cell>
          <cell r="M987" t="str">
            <v>Section 2</v>
          </cell>
          <cell r="N987" t="str">
            <v>Mazda Merge Final</v>
          </cell>
          <cell r="O987" t="str">
            <v>N/A</v>
          </cell>
          <cell r="P987" t="str">
            <v>A</v>
          </cell>
          <cell r="Q987" t="str">
            <v>LIPA MALAYO</v>
          </cell>
          <cell r="R987" t="str">
            <v>NS</v>
          </cell>
          <cell r="S987" t="str">
            <v>8:00 - 5:00</v>
          </cell>
          <cell r="T987" t="str">
            <v>Permanent</v>
          </cell>
        </row>
        <row r="988">
          <cell r="A988" t="str">
            <v>14-02375</v>
          </cell>
          <cell r="B988" t="str">
            <v>Cabrera, Miriam F.</v>
          </cell>
          <cell r="C988" t="str">
            <v>F</v>
          </cell>
          <cell r="D988">
            <v>2014</v>
          </cell>
          <cell r="E988">
            <v>12</v>
          </cell>
          <cell r="F988">
            <v>1</v>
          </cell>
          <cell r="G988">
            <v>1</v>
          </cell>
          <cell r="J988" t="str">
            <v>Associate</v>
          </cell>
          <cell r="K988" t="str">
            <v>FAS</v>
          </cell>
          <cell r="L988" t="str">
            <v>PROD (Production Department)</v>
          </cell>
          <cell r="M988" t="str">
            <v>Section 3</v>
          </cell>
          <cell r="N988" t="str">
            <v>Daihatsu Final</v>
          </cell>
          <cell r="O988" t="str">
            <v>N/A</v>
          </cell>
          <cell r="P988" t="str">
            <v>A</v>
          </cell>
          <cell r="Q988" t="str">
            <v>PADRE GARCIA</v>
          </cell>
          <cell r="R988" t="str">
            <v>DS</v>
          </cell>
          <cell r="S988" t="str">
            <v>8:00 - 5:00</v>
          </cell>
          <cell r="T988" t="str">
            <v>Permanent</v>
          </cell>
        </row>
        <row r="989">
          <cell r="A989" t="str">
            <v>14-02377</v>
          </cell>
          <cell r="B989" t="str">
            <v>Ferrer, Maria Teresa P.</v>
          </cell>
          <cell r="C989" t="str">
            <v>F</v>
          </cell>
          <cell r="D989">
            <v>2014</v>
          </cell>
          <cell r="E989">
            <v>12</v>
          </cell>
          <cell r="F989">
            <v>1</v>
          </cell>
          <cell r="G989">
            <v>1</v>
          </cell>
          <cell r="J989" t="str">
            <v>Junior Staff</v>
          </cell>
          <cell r="K989" t="str">
            <v>FAS</v>
          </cell>
          <cell r="L989" t="str">
            <v>PROD (Production Department)</v>
          </cell>
          <cell r="M989" t="str">
            <v>Section 3</v>
          </cell>
          <cell r="N989" t="str">
            <v>Daihatsu Final</v>
          </cell>
          <cell r="O989" t="str">
            <v>N/A</v>
          </cell>
          <cell r="P989" t="str">
            <v>B</v>
          </cell>
          <cell r="Q989" t="str">
            <v>LIPA MALAPIT</v>
          </cell>
          <cell r="R989" t="str">
            <v>NS</v>
          </cell>
          <cell r="S989" t="str">
            <v>8:00 - 5:00</v>
          </cell>
          <cell r="T989" t="str">
            <v>Permanent</v>
          </cell>
        </row>
        <row r="990">
          <cell r="A990" t="str">
            <v>19-05138</v>
          </cell>
          <cell r="B990" t="str">
            <v>Ebora, Benjamin</v>
          </cell>
          <cell r="C990" t="str">
            <v>M</v>
          </cell>
          <cell r="D990">
            <v>2019</v>
          </cell>
          <cell r="E990">
            <v>7</v>
          </cell>
          <cell r="F990">
            <v>17</v>
          </cell>
          <cell r="G990">
            <v>1</v>
          </cell>
          <cell r="J990" t="str">
            <v>Associate</v>
          </cell>
          <cell r="K990" t="str">
            <v>FAS</v>
          </cell>
          <cell r="L990" t="str">
            <v>PE (Production Engineering Department)</v>
          </cell>
          <cell r="M990" t="str">
            <v>AME</v>
          </cell>
          <cell r="N990" t="str">
            <v>PE-Final ( AME )</v>
          </cell>
          <cell r="O990" t="str">
            <v>N/A</v>
          </cell>
          <cell r="P990" t="str">
            <v>A</v>
          </cell>
          <cell r="Q990" t="str">
            <v>BATANGAS</v>
          </cell>
          <cell r="R990" t="str">
            <v>ADS</v>
          </cell>
          <cell r="S990" t="str">
            <v>8:00 - 5:00</v>
          </cell>
          <cell r="T990" t="str">
            <v>Permanent</v>
          </cell>
        </row>
        <row r="991">
          <cell r="A991" t="str">
            <v>14-02379</v>
          </cell>
          <cell r="B991" t="str">
            <v>Marasigan, Rachelle G.</v>
          </cell>
          <cell r="C991" t="str">
            <v>F</v>
          </cell>
          <cell r="D991">
            <v>2014</v>
          </cell>
          <cell r="E991">
            <v>12</v>
          </cell>
          <cell r="F991">
            <v>1</v>
          </cell>
          <cell r="G991">
            <v>1</v>
          </cell>
          <cell r="J991" t="str">
            <v>Associate</v>
          </cell>
          <cell r="K991" t="str">
            <v>FAS</v>
          </cell>
          <cell r="L991" t="str">
            <v>PROD (Production Department)</v>
          </cell>
          <cell r="M991" t="str">
            <v>Section 2</v>
          </cell>
          <cell r="N991" t="str">
            <v>Mazda Merge Final</v>
          </cell>
          <cell r="O991" t="str">
            <v>N/A</v>
          </cell>
          <cell r="P991" t="str">
            <v>A</v>
          </cell>
          <cell r="Q991" t="str">
            <v>STO. TOMAS MALAPIT</v>
          </cell>
          <cell r="R991" t="str">
            <v>NS</v>
          </cell>
          <cell r="S991" t="str">
            <v>8:00 - 5:00</v>
          </cell>
          <cell r="T991" t="str">
            <v>Permanent</v>
          </cell>
        </row>
        <row r="992">
          <cell r="A992" t="str">
            <v>19-05074</v>
          </cell>
          <cell r="B992" t="str">
            <v>Salandanan, Sheena Marie C.</v>
          </cell>
          <cell r="C992" t="str">
            <v>F</v>
          </cell>
          <cell r="D992">
            <v>2019</v>
          </cell>
          <cell r="E992">
            <v>6</v>
          </cell>
          <cell r="F992">
            <v>12</v>
          </cell>
          <cell r="G992">
            <v>1</v>
          </cell>
          <cell r="J992" t="str">
            <v>Staff</v>
          </cell>
          <cell r="K992" t="str">
            <v>FAS</v>
          </cell>
          <cell r="L992" t="str">
            <v>PROD (Production Department)</v>
          </cell>
          <cell r="M992" t="str">
            <v>Section 6</v>
          </cell>
          <cell r="N992" t="str">
            <v>PPET Final</v>
          </cell>
          <cell r="O992" t="str">
            <v>N/A</v>
          </cell>
          <cell r="P992" t="str">
            <v>B</v>
          </cell>
          <cell r="Q992" t="str">
            <v>BATANGAS</v>
          </cell>
          <cell r="R992" t="str">
            <v>DS</v>
          </cell>
          <cell r="S992" t="str">
            <v>8:00 - 5:00</v>
          </cell>
          <cell r="T992" t="str">
            <v>Permanent</v>
          </cell>
        </row>
        <row r="993">
          <cell r="A993" t="str">
            <v>14-02386</v>
          </cell>
          <cell r="B993" t="str">
            <v>Lendio, Caren Ge D.</v>
          </cell>
          <cell r="C993" t="str">
            <v>F</v>
          </cell>
          <cell r="D993">
            <v>2014</v>
          </cell>
          <cell r="E993">
            <v>12</v>
          </cell>
          <cell r="F993">
            <v>1</v>
          </cell>
          <cell r="G993">
            <v>1</v>
          </cell>
          <cell r="J993" t="str">
            <v>Associate</v>
          </cell>
          <cell r="K993" t="str">
            <v>FAS</v>
          </cell>
          <cell r="L993" t="str">
            <v>PROD (Production Department)</v>
          </cell>
          <cell r="M993" t="str">
            <v>Section 2</v>
          </cell>
          <cell r="N993" t="str">
            <v>Mazda J12 Final</v>
          </cell>
          <cell r="O993" t="str">
            <v>N/A</v>
          </cell>
          <cell r="P993" t="str">
            <v>A</v>
          </cell>
          <cell r="Q993" t="str">
            <v>LIPA MALAPIT</v>
          </cell>
          <cell r="R993" t="str">
            <v>ADS</v>
          </cell>
          <cell r="S993" t="str">
            <v>8:00 - 5:00</v>
          </cell>
          <cell r="T993" t="str">
            <v>Permanent</v>
          </cell>
        </row>
        <row r="994">
          <cell r="A994" t="str">
            <v>14-02387</v>
          </cell>
          <cell r="B994" t="str">
            <v>Lescano, Sunshine S.</v>
          </cell>
          <cell r="C994" t="str">
            <v>F</v>
          </cell>
          <cell r="D994">
            <v>2014</v>
          </cell>
          <cell r="E994">
            <v>12</v>
          </cell>
          <cell r="F994">
            <v>1</v>
          </cell>
          <cell r="G994">
            <v>1</v>
          </cell>
          <cell r="J994" t="str">
            <v>Associate</v>
          </cell>
          <cell r="K994" t="str">
            <v>FAS</v>
          </cell>
          <cell r="L994" t="str">
            <v>PROD (Production Department)</v>
          </cell>
          <cell r="M994" t="str">
            <v>Section 2</v>
          </cell>
          <cell r="N994" t="str">
            <v>Mazda Merge Final</v>
          </cell>
          <cell r="O994" t="str">
            <v>N/A</v>
          </cell>
          <cell r="P994" t="str">
            <v>A</v>
          </cell>
          <cell r="Q994" t="str">
            <v>LIPA MALAYO</v>
          </cell>
          <cell r="R994" t="str">
            <v>DS</v>
          </cell>
          <cell r="S994" t="str">
            <v>8:00 - 5:00</v>
          </cell>
          <cell r="T994" t="str">
            <v>Permanent</v>
          </cell>
        </row>
        <row r="995">
          <cell r="A995" t="str">
            <v>14-02388</v>
          </cell>
          <cell r="B995" t="str">
            <v>Lupac, Jasper C.</v>
          </cell>
          <cell r="C995" t="str">
            <v>M</v>
          </cell>
          <cell r="D995">
            <v>2014</v>
          </cell>
          <cell r="E995">
            <v>12</v>
          </cell>
          <cell r="F995">
            <v>1</v>
          </cell>
          <cell r="G995">
            <v>1</v>
          </cell>
          <cell r="J995" t="str">
            <v>Junior Staff</v>
          </cell>
          <cell r="K995" t="str">
            <v>FAS</v>
          </cell>
          <cell r="L995" t="str">
            <v>EQD (Equipment Department)</v>
          </cell>
          <cell r="M995" t="str">
            <v>Equipment Management</v>
          </cell>
          <cell r="N995" t="str">
            <v>Equipment Management Initial</v>
          </cell>
          <cell r="O995" t="str">
            <v>N/A</v>
          </cell>
          <cell r="P995" t="str">
            <v>A</v>
          </cell>
          <cell r="Q995" t="str">
            <v>LIPA MALAYO</v>
          </cell>
          <cell r="R995" t="str">
            <v>NS</v>
          </cell>
          <cell r="S995" t="str">
            <v>8:00 - 5:00</v>
          </cell>
          <cell r="T995" t="str">
            <v>Permanent</v>
          </cell>
        </row>
        <row r="996">
          <cell r="A996" t="str">
            <v>14-02389</v>
          </cell>
          <cell r="B996" t="str">
            <v>Maandal, Ronaly A.</v>
          </cell>
          <cell r="C996" t="str">
            <v>F</v>
          </cell>
          <cell r="D996">
            <v>2014</v>
          </cell>
          <cell r="E996">
            <v>12</v>
          </cell>
          <cell r="F996">
            <v>1</v>
          </cell>
          <cell r="G996">
            <v>1</v>
          </cell>
          <cell r="J996" t="str">
            <v>Associate</v>
          </cell>
          <cell r="K996" t="str">
            <v>FAS</v>
          </cell>
          <cell r="L996" t="str">
            <v>QA (Quality Assurance Department)</v>
          </cell>
          <cell r="M996" t="str">
            <v>Quality Assurance</v>
          </cell>
          <cell r="N996" t="str">
            <v>QA-Initial (Mass Pro)</v>
          </cell>
          <cell r="O996" t="str">
            <v>N/A</v>
          </cell>
          <cell r="P996" t="str">
            <v>A</v>
          </cell>
          <cell r="Q996" t="str">
            <v>PADRE GARCIA</v>
          </cell>
          <cell r="R996" t="str">
            <v>DS</v>
          </cell>
          <cell r="S996" t="str">
            <v>8:00 - 5:00</v>
          </cell>
          <cell r="T996" t="str">
            <v>Permanent</v>
          </cell>
        </row>
        <row r="997">
          <cell r="A997" t="str">
            <v>14-02392</v>
          </cell>
          <cell r="B997" t="str">
            <v>Magsino, Lady Dawn R.</v>
          </cell>
          <cell r="C997" t="str">
            <v>F</v>
          </cell>
          <cell r="D997">
            <v>2014</v>
          </cell>
          <cell r="E997">
            <v>12</v>
          </cell>
          <cell r="F997">
            <v>1</v>
          </cell>
          <cell r="G997">
            <v>1</v>
          </cell>
          <cell r="J997" t="str">
            <v>Staff</v>
          </cell>
          <cell r="K997" t="str">
            <v>FAS</v>
          </cell>
          <cell r="L997" t="str">
            <v>HR (Human Resource Department)</v>
          </cell>
          <cell r="M997" t="str">
            <v>Recruitment &amp; Training</v>
          </cell>
          <cell r="N997" t="str">
            <v>PD Technical Training</v>
          </cell>
          <cell r="O997" t="str">
            <v>N/A</v>
          </cell>
          <cell r="P997" t="str">
            <v>A</v>
          </cell>
          <cell r="Q997" t="str">
            <v>LIPA MALAYO</v>
          </cell>
          <cell r="R997" t="str">
            <v>NS</v>
          </cell>
          <cell r="S997" t="str">
            <v>8:00 - 5:00</v>
          </cell>
          <cell r="T997" t="str">
            <v>Permanent</v>
          </cell>
        </row>
        <row r="998">
          <cell r="A998" t="str">
            <v>14-02395</v>
          </cell>
          <cell r="B998" t="str">
            <v>Mauleon, Christine B.</v>
          </cell>
          <cell r="C998" t="str">
            <v>F</v>
          </cell>
          <cell r="D998">
            <v>2014</v>
          </cell>
          <cell r="E998">
            <v>12</v>
          </cell>
          <cell r="F998">
            <v>1</v>
          </cell>
          <cell r="G998">
            <v>1</v>
          </cell>
          <cell r="J998" t="str">
            <v>Associate</v>
          </cell>
          <cell r="K998" t="str">
            <v>FAS</v>
          </cell>
          <cell r="L998" t="str">
            <v>PROD (Production Department)</v>
          </cell>
          <cell r="M998" t="str">
            <v>Section 1</v>
          </cell>
          <cell r="N998" t="str">
            <v>Suzuki Initial</v>
          </cell>
          <cell r="O998" t="str">
            <v>N/A</v>
          </cell>
          <cell r="P998" t="str">
            <v>A</v>
          </cell>
          <cell r="Q998" t="str">
            <v>STA. TERESITA</v>
          </cell>
          <cell r="R998" t="str">
            <v>NS</v>
          </cell>
          <cell r="S998" t="str">
            <v>8:00 - 5:00</v>
          </cell>
          <cell r="T998" t="str">
            <v>Permanent</v>
          </cell>
        </row>
        <row r="999">
          <cell r="A999" t="str">
            <v>14-02396</v>
          </cell>
          <cell r="B999" t="str">
            <v>Medrano, Jhensel C.</v>
          </cell>
          <cell r="C999" t="str">
            <v>F</v>
          </cell>
          <cell r="D999">
            <v>2014</v>
          </cell>
          <cell r="E999">
            <v>12</v>
          </cell>
          <cell r="F999">
            <v>1</v>
          </cell>
          <cell r="G999">
            <v>1</v>
          </cell>
          <cell r="J999" t="str">
            <v>Junior Staff</v>
          </cell>
          <cell r="K999" t="str">
            <v>FAS</v>
          </cell>
          <cell r="L999" t="str">
            <v>PROD (Production Department)</v>
          </cell>
          <cell r="M999" t="str">
            <v>Section 3</v>
          </cell>
          <cell r="N999" t="str">
            <v>Daihatsu Final</v>
          </cell>
          <cell r="O999" t="str">
            <v>N/A</v>
          </cell>
          <cell r="P999" t="str">
            <v>B</v>
          </cell>
          <cell r="Q999" t="str">
            <v>PADRE GARCIA</v>
          </cell>
          <cell r="R999" t="str">
            <v>NS</v>
          </cell>
          <cell r="S999" t="str">
            <v>8:00 - 5:00</v>
          </cell>
          <cell r="T999" t="str">
            <v>Permanent</v>
          </cell>
        </row>
        <row r="1000">
          <cell r="A1000" t="str">
            <v>14-02400</v>
          </cell>
          <cell r="B1000" t="str">
            <v>Mora, Divina C.</v>
          </cell>
          <cell r="C1000" t="str">
            <v>F</v>
          </cell>
          <cell r="D1000">
            <v>2014</v>
          </cell>
          <cell r="E1000">
            <v>12</v>
          </cell>
          <cell r="F1000">
            <v>1</v>
          </cell>
          <cell r="G1000">
            <v>1</v>
          </cell>
          <cell r="J1000" t="str">
            <v>Junior Staff</v>
          </cell>
          <cell r="K1000" t="str">
            <v>FAS</v>
          </cell>
          <cell r="L1000" t="str">
            <v>PROD (Production Department)</v>
          </cell>
          <cell r="M1000" t="str">
            <v>Section 2</v>
          </cell>
          <cell r="N1000" t="str">
            <v>Mazda J12 Final</v>
          </cell>
          <cell r="O1000" t="str">
            <v>N/A</v>
          </cell>
          <cell r="P1000" t="str">
            <v>A</v>
          </cell>
          <cell r="Q1000" t="str">
            <v>STO. TOMAS MALAYO</v>
          </cell>
          <cell r="R1000" t="str">
            <v>ADS</v>
          </cell>
          <cell r="S1000" t="str">
            <v>8:00 - 5:00</v>
          </cell>
          <cell r="T1000" t="str">
            <v>Permanent</v>
          </cell>
        </row>
        <row r="1001">
          <cell r="A1001" t="str">
            <v>19-05087</v>
          </cell>
          <cell r="B1001" t="str">
            <v>Bisoña, May Ann B.</v>
          </cell>
          <cell r="C1001" t="str">
            <v>F</v>
          </cell>
          <cell r="D1001">
            <v>2019</v>
          </cell>
          <cell r="E1001">
            <v>7</v>
          </cell>
          <cell r="F1001">
            <v>1</v>
          </cell>
          <cell r="G1001">
            <v>1</v>
          </cell>
          <cell r="J1001" t="str">
            <v>Associate</v>
          </cell>
          <cell r="K1001" t="str">
            <v>FAS</v>
          </cell>
          <cell r="L1001" t="str">
            <v>PROD (Production Department)</v>
          </cell>
          <cell r="M1001" t="str">
            <v>Section 6</v>
          </cell>
          <cell r="N1001" t="str">
            <v>PPET Final</v>
          </cell>
          <cell r="O1001" t="str">
            <v>N/A</v>
          </cell>
          <cell r="P1001" t="str">
            <v>B</v>
          </cell>
          <cell r="Q1001" t="str">
            <v>LIPA MALAPIT</v>
          </cell>
          <cell r="R1001" t="str">
            <v>DS</v>
          </cell>
          <cell r="S1001" t="str">
            <v>8:00 - 5:00</v>
          </cell>
          <cell r="T1001" t="str">
            <v>Permanent</v>
          </cell>
        </row>
        <row r="1002">
          <cell r="A1002" t="str">
            <v>14-02404</v>
          </cell>
          <cell r="B1002" t="str">
            <v>Opeña, Jun H.</v>
          </cell>
          <cell r="C1002" t="str">
            <v>M</v>
          </cell>
          <cell r="D1002">
            <v>2014</v>
          </cell>
          <cell r="E1002">
            <v>12</v>
          </cell>
          <cell r="F1002">
            <v>1</v>
          </cell>
          <cell r="G1002">
            <v>1</v>
          </cell>
          <cell r="J1002" t="str">
            <v>Junior Staff</v>
          </cell>
          <cell r="K1002" t="str">
            <v>FAS</v>
          </cell>
          <cell r="L1002" t="str">
            <v>EQD (Equipment Department)</v>
          </cell>
          <cell r="M1002" t="str">
            <v>Equipment Engineering</v>
          </cell>
          <cell r="N1002" t="str">
            <v>Machinery Center</v>
          </cell>
          <cell r="O1002" t="str">
            <v>N/A</v>
          </cell>
          <cell r="P1002" t="str">
            <v>A</v>
          </cell>
          <cell r="Q1002" t="str">
            <v>STO. TOMAS MALAYO</v>
          </cell>
          <cell r="R1002" t="str">
            <v>DS</v>
          </cell>
          <cell r="S1002" t="str">
            <v>8:00 - 5:00</v>
          </cell>
          <cell r="T1002" t="str">
            <v>Permanent</v>
          </cell>
        </row>
        <row r="1003">
          <cell r="A1003" t="str">
            <v>14-02405</v>
          </cell>
          <cell r="B1003" t="str">
            <v>Padis, Gelena E.</v>
          </cell>
          <cell r="C1003" t="str">
            <v>F</v>
          </cell>
          <cell r="D1003">
            <v>2014</v>
          </cell>
          <cell r="E1003">
            <v>12</v>
          </cell>
          <cell r="F1003">
            <v>1</v>
          </cell>
          <cell r="G1003">
            <v>1</v>
          </cell>
          <cell r="J1003" t="str">
            <v>Junior Staff</v>
          </cell>
          <cell r="K1003" t="str">
            <v>FAS</v>
          </cell>
          <cell r="L1003" t="str">
            <v>PROD (Production Department)</v>
          </cell>
          <cell r="M1003" t="str">
            <v>Section 2</v>
          </cell>
          <cell r="N1003" t="str">
            <v>Mazda Merge Final</v>
          </cell>
          <cell r="O1003" t="str">
            <v>N/A</v>
          </cell>
          <cell r="P1003" t="str">
            <v>A</v>
          </cell>
          <cell r="Q1003" t="str">
            <v>STO. TOMAS MALAPIT</v>
          </cell>
          <cell r="R1003" t="str">
            <v>NS</v>
          </cell>
          <cell r="S1003" t="str">
            <v>8:00 - 5:00</v>
          </cell>
          <cell r="T1003" t="str">
            <v>Permanent</v>
          </cell>
        </row>
        <row r="1004">
          <cell r="A1004" t="str">
            <v>14-02406</v>
          </cell>
          <cell r="B1004" t="str">
            <v>Papa, Gina L.</v>
          </cell>
          <cell r="C1004" t="str">
            <v>F</v>
          </cell>
          <cell r="D1004">
            <v>2014</v>
          </cell>
          <cell r="E1004">
            <v>12</v>
          </cell>
          <cell r="F1004">
            <v>1</v>
          </cell>
          <cell r="G1004">
            <v>1</v>
          </cell>
          <cell r="J1004" t="str">
            <v>Associate</v>
          </cell>
          <cell r="K1004" t="str">
            <v>FAS</v>
          </cell>
          <cell r="L1004" t="str">
            <v>PROD (Production Department)</v>
          </cell>
          <cell r="M1004" t="str">
            <v>Section 4</v>
          </cell>
          <cell r="N1004" t="str">
            <v>Subaru Final</v>
          </cell>
          <cell r="O1004" t="str">
            <v>N/A</v>
          </cell>
          <cell r="P1004" t="str">
            <v>B</v>
          </cell>
          <cell r="Q1004" t="str">
            <v>LIPA MALAPIT</v>
          </cell>
          <cell r="R1004" t="str">
            <v>DS</v>
          </cell>
          <cell r="S1004" t="str">
            <v>8:00 - 5:00</v>
          </cell>
          <cell r="T1004" t="str">
            <v>Permanent</v>
          </cell>
        </row>
        <row r="1005">
          <cell r="A1005" t="str">
            <v>14-02410</v>
          </cell>
          <cell r="B1005" t="str">
            <v>San Juan, Rubielyn P.</v>
          </cell>
          <cell r="C1005" t="str">
            <v>F</v>
          </cell>
          <cell r="D1005">
            <v>2014</v>
          </cell>
          <cell r="E1005">
            <v>12</v>
          </cell>
          <cell r="F1005">
            <v>1</v>
          </cell>
          <cell r="G1005">
            <v>1</v>
          </cell>
          <cell r="J1005" t="str">
            <v>Associate</v>
          </cell>
          <cell r="K1005" t="str">
            <v>FAS</v>
          </cell>
          <cell r="L1005" t="str">
            <v>PMD (Production Management Department)</v>
          </cell>
          <cell r="M1005" t="str">
            <v>Production Control</v>
          </cell>
          <cell r="N1005" t="str">
            <v>Production Control</v>
          </cell>
          <cell r="O1005" t="str">
            <v>N/A</v>
          </cell>
          <cell r="P1005" t="str">
            <v>B</v>
          </cell>
          <cell r="Q1005" t="str">
            <v>IBAAN</v>
          </cell>
          <cell r="R1005" t="str">
            <v>ADS</v>
          </cell>
          <cell r="S1005" t="str">
            <v>8:00 - 5:00</v>
          </cell>
          <cell r="T1005" t="str">
            <v>Permanent</v>
          </cell>
        </row>
        <row r="1006">
          <cell r="A1006" t="str">
            <v>14-02411</v>
          </cell>
          <cell r="B1006" t="str">
            <v>Pesigan, Nikki N.</v>
          </cell>
          <cell r="C1006" t="str">
            <v>F</v>
          </cell>
          <cell r="D1006">
            <v>2014</v>
          </cell>
          <cell r="E1006">
            <v>12</v>
          </cell>
          <cell r="F1006">
            <v>1</v>
          </cell>
          <cell r="G1006">
            <v>1</v>
          </cell>
          <cell r="J1006" t="str">
            <v>Associate</v>
          </cell>
          <cell r="K1006" t="str">
            <v>FAS</v>
          </cell>
          <cell r="L1006" t="str">
            <v>PROD (Production Department)</v>
          </cell>
          <cell r="M1006" t="str">
            <v>Section 5</v>
          </cell>
          <cell r="N1006" t="str">
            <v>Honda Final</v>
          </cell>
          <cell r="O1006" t="str">
            <v>N/A</v>
          </cell>
          <cell r="P1006" t="str">
            <v>B</v>
          </cell>
          <cell r="Q1006" t="str">
            <v>ROSARIO</v>
          </cell>
          <cell r="R1006" t="str">
            <v>DS</v>
          </cell>
          <cell r="S1006" t="str">
            <v>8:00 - 5:00</v>
          </cell>
          <cell r="T1006" t="str">
            <v>Permanent</v>
          </cell>
        </row>
        <row r="1007">
          <cell r="A1007" t="str">
            <v>14-02413</v>
          </cell>
          <cell r="B1007" t="str">
            <v>Virtucio, Annaliza R.</v>
          </cell>
          <cell r="C1007" t="str">
            <v>F</v>
          </cell>
          <cell r="D1007">
            <v>2014</v>
          </cell>
          <cell r="E1007">
            <v>12</v>
          </cell>
          <cell r="F1007">
            <v>1</v>
          </cell>
          <cell r="G1007">
            <v>1</v>
          </cell>
          <cell r="J1007" t="str">
            <v>Associate</v>
          </cell>
          <cell r="K1007" t="str">
            <v>FAS</v>
          </cell>
          <cell r="L1007" t="str">
            <v>PROD (Production Department)</v>
          </cell>
          <cell r="M1007" t="str">
            <v>Section 5</v>
          </cell>
          <cell r="N1007" t="str">
            <v>Honda Initial</v>
          </cell>
          <cell r="O1007" t="str">
            <v>N/A</v>
          </cell>
          <cell r="P1007" t="str">
            <v>B</v>
          </cell>
          <cell r="Q1007" t="str">
            <v>ROSARIO</v>
          </cell>
          <cell r="R1007" t="str">
            <v>NS</v>
          </cell>
          <cell r="S1007" t="str">
            <v>8:00 - 5:00</v>
          </cell>
          <cell r="T1007" t="str">
            <v>Permanent</v>
          </cell>
        </row>
        <row r="1008">
          <cell r="A1008" t="str">
            <v>14-02414</v>
          </cell>
          <cell r="B1008" t="str">
            <v>Ramirez, Jonalyn E.</v>
          </cell>
          <cell r="C1008" t="str">
            <v>F</v>
          </cell>
          <cell r="D1008">
            <v>2014</v>
          </cell>
          <cell r="E1008">
            <v>12</v>
          </cell>
          <cell r="F1008">
            <v>1</v>
          </cell>
          <cell r="G1008">
            <v>1</v>
          </cell>
          <cell r="J1008" t="str">
            <v>Associate</v>
          </cell>
          <cell r="K1008" t="str">
            <v>FAS</v>
          </cell>
          <cell r="L1008" t="str">
            <v>QA (Quality Assurance Department)</v>
          </cell>
          <cell r="M1008" t="str">
            <v>Quality Control</v>
          </cell>
          <cell r="N1008" t="str">
            <v>QC I-ALERT</v>
          </cell>
          <cell r="O1008" t="str">
            <v>N/A</v>
          </cell>
          <cell r="P1008" t="str">
            <v>A</v>
          </cell>
          <cell r="Q1008" t="str">
            <v>ROSARIO</v>
          </cell>
          <cell r="R1008" t="str">
            <v>DS</v>
          </cell>
          <cell r="S1008" t="str">
            <v>8:00 - 5:00</v>
          </cell>
          <cell r="T1008" t="str">
            <v>Permanent</v>
          </cell>
        </row>
        <row r="1009">
          <cell r="A1009" t="str">
            <v>14-02415</v>
          </cell>
          <cell r="B1009" t="str">
            <v>Guevarra, Arlene R.</v>
          </cell>
          <cell r="C1009" t="str">
            <v>F</v>
          </cell>
          <cell r="D1009">
            <v>2014</v>
          </cell>
          <cell r="E1009">
            <v>12</v>
          </cell>
          <cell r="F1009">
            <v>1</v>
          </cell>
          <cell r="G1009">
            <v>1</v>
          </cell>
          <cell r="J1009" t="str">
            <v>Associate</v>
          </cell>
          <cell r="K1009" t="str">
            <v>FAS</v>
          </cell>
          <cell r="L1009" t="str">
            <v>PROD (Production Department)</v>
          </cell>
          <cell r="M1009" t="str">
            <v>Section 1</v>
          </cell>
          <cell r="N1009" t="str">
            <v>Suzuki Final</v>
          </cell>
          <cell r="O1009" t="str">
            <v>N/A</v>
          </cell>
          <cell r="P1009" t="str">
            <v>A</v>
          </cell>
          <cell r="Q1009" t="str">
            <v>SAN PABLO VIA TOMAS</v>
          </cell>
          <cell r="R1009" t="str">
            <v>ADS</v>
          </cell>
          <cell r="S1009" t="str">
            <v>8:00 - 5:00</v>
          </cell>
          <cell r="T1009" t="str">
            <v>Permanent</v>
          </cell>
        </row>
        <row r="1010">
          <cell r="A1010" t="str">
            <v>14-02416</v>
          </cell>
          <cell r="B1010" t="str">
            <v>Ranque, Karen M.</v>
          </cell>
          <cell r="C1010" t="str">
            <v>F</v>
          </cell>
          <cell r="D1010">
            <v>2014</v>
          </cell>
          <cell r="E1010">
            <v>12</v>
          </cell>
          <cell r="F1010">
            <v>1</v>
          </cell>
          <cell r="G1010">
            <v>1</v>
          </cell>
          <cell r="J1010" t="str">
            <v>Associate</v>
          </cell>
          <cell r="K1010" t="str">
            <v>FAS</v>
          </cell>
          <cell r="L1010" t="str">
            <v>PROD (Production Department)</v>
          </cell>
          <cell r="M1010" t="str">
            <v>Section 5</v>
          </cell>
          <cell r="N1010" t="str">
            <v>Honda Final</v>
          </cell>
          <cell r="O1010" t="str">
            <v>N/A</v>
          </cell>
          <cell r="P1010" t="str">
            <v>B</v>
          </cell>
          <cell r="Q1010" t="str">
            <v>STA. TERESITA</v>
          </cell>
          <cell r="R1010" t="str">
            <v>NS</v>
          </cell>
          <cell r="S1010" t="str">
            <v>8:00 - 5:00</v>
          </cell>
          <cell r="T1010" t="str">
            <v>Permanent</v>
          </cell>
        </row>
        <row r="1011">
          <cell r="A1011" t="str">
            <v>14-02420</v>
          </cell>
          <cell r="B1011" t="str">
            <v>Rodelas, Genelyn M.</v>
          </cell>
          <cell r="C1011" t="str">
            <v>F</v>
          </cell>
          <cell r="D1011">
            <v>2014</v>
          </cell>
          <cell r="E1011">
            <v>12</v>
          </cell>
          <cell r="F1011">
            <v>1</v>
          </cell>
          <cell r="G1011">
            <v>1</v>
          </cell>
          <cell r="J1011" t="str">
            <v>Associate</v>
          </cell>
          <cell r="K1011" t="str">
            <v>FAS</v>
          </cell>
          <cell r="L1011" t="str">
            <v>PROD (Production Department)</v>
          </cell>
          <cell r="M1011" t="str">
            <v>Section 2</v>
          </cell>
          <cell r="N1011" t="str">
            <v>Toyota Final</v>
          </cell>
          <cell r="O1011" t="str">
            <v>N/A</v>
          </cell>
          <cell r="P1011" t="str">
            <v>A</v>
          </cell>
          <cell r="Q1011" t="str">
            <v>LIPA MALAYO</v>
          </cell>
          <cell r="R1011" t="str">
            <v>DS</v>
          </cell>
          <cell r="S1011" t="str">
            <v>8:00 - 5:00</v>
          </cell>
          <cell r="T1011" t="str">
            <v>Permanent</v>
          </cell>
        </row>
        <row r="1012">
          <cell r="A1012" t="str">
            <v>14-02422</v>
          </cell>
          <cell r="B1012" t="str">
            <v>Salazar, Bernadette A.</v>
          </cell>
          <cell r="C1012" t="str">
            <v>F</v>
          </cell>
          <cell r="D1012">
            <v>2014</v>
          </cell>
          <cell r="E1012">
            <v>12</v>
          </cell>
          <cell r="F1012">
            <v>1</v>
          </cell>
          <cell r="G1012">
            <v>1</v>
          </cell>
          <cell r="J1012" t="str">
            <v>Junior Staff</v>
          </cell>
          <cell r="K1012" t="str">
            <v>FAS</v>
          </cell>
          <cell r="L1012" t="str">
            <v>PROD (Production Department)</v>
          </cell>
          <cell r="M1012" t="str">
            <v>Section 5</v>
          </cell>
          <cell r="N1012" t="str">
            <v>Honda Initial</v>
          </cell>
          <cell r="O1012" t="str">
            <v>N/A</v>
          </cell>
          <cell r="P1012" t="str">
            <v>B</v>
          </cell>
          <cell r="Q1012" t="str">
            <v>IBAAN</v>
          </cell>
          <cell r="R1012" t="str">
            <v>DS</v>
          </cell>
          <cell r="S1012" t="str">
            <v>8:00 - 5:00</v>
          </cell>
          <cell r="T1012" t="str">
            <v>Permanent</v>
          </cell>
        </row>
        <row r="1013">
          <cell r="A1013" t="str">
            <v>14-02425</v>
          </cell>
          <cell r="B1013" t="str">
            <v>Santiago, Ma. Larraine P.</v>
          </cell>
          <cell r="C1013" t="str">
            <v>F</v>
          </cell>
          <cell r="D1013">
            <v>2014</v>
          </cell>
          <cell r="E1013">
            <v>12</v>
          </cell>
          <cell r="F1013">
            <v>1</v>
          </cell>
          <cell r="G1013">
            <v>1</v>
          </cell>
          <cell r="J1013" t="str">
            <v>Junior Staff</v>
          </cell>
          <cell r="K1013" t="str">
            <v>FAS</v>
          </cell>
          <cell r="L1013" t="str">
            <v>PROD (Production Department)</v>
          </cell>
          <cell r="M1013" t="str">
            <v>Section 2</v>
          </cell>
          <cell r="N1013" t="str">
            <v>Mazda Merge Initial</v>
          </cell>
          <cell r="O1013" t="str">
            <v>N/A</v>
          </cell>
          <cell r="P1013" t="str">
            <v>A</v>
          </cell>
          <cell r="Q1013" t="str">
            <v>STO. TOMAS MALAYO</v>
          </cell>
          <cell r="R1013" t="str">
            <v>NS</v>
          </cell>
          <cell r="S1013" t="str">
            <v>8:00 - 5:00</v>
          </cell>
          <cell r="T1013" t="str">
            <v>Permanent</v>
          </cell>
        </row>
        <row r="1014">
          <cell r="A1014" t="str">
            <v>14-02427</v>
          </cell>
          <cell r="B1014" t="str">
            <v>Cuenca, Chrislobelyn T.</v>
          </cell>
          <cell r="C1014" t="str">
            <v>F</v>
          </cell>
          <cell r="D1014">
            <v>2014</v>
          </cell>
          <cell r="E1014">
            <v>12</v>
          </cell>
          <cell r="F1014">
            <v>1</v>
          </cell>
          <cell r="G1014">
            <v>1</v>
          </cell>
          <cell r="J1014" t="str">
            <v>Junior Staff</v>
          </cell>
          <cell r="K1014" t="str">
            <v>FAS</v>
          </cell>
          <cell r="L1014" t="str">
            <v>QA (Quality Assurance Department)</v>
          </cell>
          <cell r="M1014" t="str">
            <v>Quality Assurance</v>
          </cell>
          <cell r="N1014" t="str">
            <v>QA-Final (Mass Pro)</v>
          </cell>
          <cell r="O1014" t="str">
            <v>N/A</v>
          </cell>
          <cell r="P1014" t="str">
            <v>A</v>
          </cell>
          <cell r="Q1014" t="str">
            <v>LIPA MALAYO</v>
          </cell>
          <cell r="R1014" t="str">
            <v>NS</v>
          </cell>
          <cell r="S1014" t="str">
            <v>8:00 - 5:00</v>
          </cell>
          <cell r="T1014" t="str">
            <v>Permanent</v>
          </cell>
        </row>
        <row r="1015">
          <cell r="A1015" t="str">
            <v>14-02429</v>
          </cell>
          <cell r="B1015" t="str">
            <v>Tenorio, Joy J.</v>
          </cell>
          <cell r="C1015" t="str">
            <v>F</v>
          </cell>
          <cell r="D1015">
            <v>2014</v>
          </cell>
          <cell r="E1015">
            <v>12</v>
          </cell>
          <cell r="F1015">
            <v>1</v>
          </cell>
          <cell r="G1015">
            <v>1</v>
          </cell>
          <cell r="J1015" t="str">
            <v>Junior Staff</v>
          </cell>
          <cell r="K1015" t="str">
            <v>FAS</v>
          </cell>
          <cell r="L1015" t="str">
            <v>QA (Quality Assurance Department)</v>
          </cell>
          <cell r="M1015" t="str">
            <v>Quality Assurance</v>
          </cell>
          <cell r="N1015" t="str">
            <v>QA-Initial (Mass Pro)</v>
          </cell>
          <cell r="O1015" t="str">
            <v>N/A</v>
          </cell>
          <cell r="P1015" t="str">
            <v>A</v>
          </cell>
          <cell r="Q1015" t="str">
            <v>ROSARIO</v>
          </cell>
          <cell r="R1015" t="str">
            <v>DS</v>
          </cell>
          <cell r="S1015" t="str">
            <v>8:00 - 5:00</v>
          </cell>
          <cell r="T1015" t="str">
            <v>Permanent</v>
          </cell>
        </row>
        <row r="1016">
          <cell r="A1016" t="str">
            <v>14-02433</v>
          </cell>
          <cell r="B1016" t="str">
            <v>Viernes, Clarizza Joy A.</v>
          </cell>
          <cell r="C1016" t="str">
            <v>F</v>
          </cell>
          <cell r="D1016">
            <v>2014</v>
          </cell>
          <cell r="E1016">
            <v>12</v>
          </cell>
          <cell r="F1016">
            <v>1</v>
          </cell>
          <cell r="G1016">
            <v>1</v>
          </cell>
          <cell r="J1016" t="str">
            <v>Associate</v>
          </cell>
          <cell r="K1016" t="str">
            <v>FAS</v>
          </cell>
          <cell r="L1016" t="str">
            <v>PROD (Production Department)</v>
          </cell>
          <cell r="M1016" t="str">
            <v>Section 2</v>
          </cell>
          <cell r="N1016" t="str">
            <v>Toyota Final</v>
          </cell>
          <cell r="O1016" t="str">
            <v>N/A</v>
          </cell>
          <cell r="P1016" t="str">
            <v>A</v>
          </cell>
          <cell r="Q1016" t="str">
            <v>STO. TOMAS MALAYO</v>
          </cell>
          <cell r="R1016" t="str">
            <v>DS</v>
          </cell>
          <cell r="S1016" t="str">
            <v>8:00 - 5:00</v>
          </cell>
          <cell r="T1016" t="str">
            <v>Permanent</v>
          </cell>
        </row>
        <row r="1017">
          <cell r="A1017" t="str">
            <v>14-02434</v>
          </cell>
          <cell r="B1017" t="str">
            <v>Vilela, Rachel C.</v>
          </cell>
          <cell r="C1017" t="str">
            <v>F</v>
          </cell>
          <cell r="D1017">
            <v>2014</v>
          </cell>
          <cell r="E1017">
            <v>12</v>
          </cell>
          <cell r="F1017">
            <v>1</v>
          </cell>
          <cell r="G1017">
            <v>1</v>
          </cell>
          <cell r="J1017" t="str">
            <v>Associate</v>
          </cell>
          <cell r="K1017" t="str">
            <v>FAS</v>
          </cell>
          <cell r="L1017" t="str">
            <v>PROD (Production Department)</v>
          </cell>
          <cell r="M1017" t="str">
            <v>Section 2</v>
          </cell>
          <cell r="N1017" t="str">
            <v>Mazda Merge Final</v>
          </cell>
          <cell r="O1017" t="str">
            <v>N/A</v>
          </cell>
          <cell r="P1017" t="str">
            <v>A</v>
          </cell>
          <cell r="Q1017" t="str">
            <v>IBAAN</v>
          </cell>
          <cell r="R1017" t="str">
            <v>NS</v>
          </cell>
          <cell r="S1017" t="str">
            <v>8:00 - 5:00</v>
          </cell>
          <cell r="T1017" t="str">
            <v>Permanent</v>
          </cell>
        </row>
        <row r="1018">
          <cell r="A1018" t="str">
            <v>14-02435</v>
          </cell>
          <cell r="B1018" t="str">
            <v>Vintora, Jerrylyn M.</v>
          </cell>
          <cell r="C1018" t="str">
            <v>F</v>
          </cell>
          <cell r="D1018">
            <v>2014</v>
          </cell>
          <cell r="E1018">
            <v>12</v>
          </cell>
          <cell r="F1018">
            <v>1</v>
          </cell>
          <cell r="G1018">
            <v>1</v>
          </cell>
          <cell r="J1018" t="str">
            <v>Junior Staff</v>
          </cell>
          <cell r="K1018" t="str">
            <v>FAS</v>
          </cell>
          <cell r="L1018" t="str">
            <v>QA (Quality Assurance Department)</v>
          </cell>
          <cell r="M1018" t="str">
            <v>Quality Control</v>
          </cell>
          <cell r="N1018" t="str">
            <v>QC I-ALERT</v>
          </cell>
          <cell r="O1018" t="str">
            <v>N/A</v>
          </cell>
          <cell r="P1018" t="str">
            <v>B</v>
          </cell>
          <cell r="Q1018" t="str">
            <v>LIPA MALAYO</v>
          </cell>
          <cell r="R1018" t="str">
            <v>DS</v>
          </cell>
          <cell r="S1018" t="str">
            <v>8:00 - 5:00</v>
          </cell>
          <cell r="T1018" t="str">
            <v>Permanent</v>
          </cell>
        </row>
        <row r="1019">
          <cell r="A1019" t="str">
            <v>15-02440</v>
          </cell>
          <cell r="B1019" t="str">
            <v>Alaraz, Imie Rose K.</v>
          </cell>
          <cell r="C1019" t="str">
            <v>F</v>
          </cell>
          <cell r="D1019">
            <v>2015</v>
          </cell>
          <cell r="E1019">
            <v>1</v>
          </cell>
          <cell r="F1019">
            <v>16</v>
          </cell>
          <cell r="G1019">
            <v>1</v>
          </cell>
          <cell r="J1019" t="str">
            <v>Associate</v>
          </cell>
          <cell r="K1019" t="str">
            <v>FAS</v>
          </cell>
          <cell r="L1019" t="str">
            <v>PROD (Production Department)</v>
          </cell>
          <cell r="M1019" t="str">
            <v>Section 5</v>
          </cell>
          <cell r="N1019" t="str">
            <v>Honda Final</v>
          </cell>
          <cell r="O1019" t="str">
            <v>N/A</v>
          </cell>
          <cell r="P1019" t="str">
            <v>B</v>
          </cell>
          <cell r="Q1019" t="str">
            <v>LIPA MALAYO</v>
          </cell>
          <cell r="R1019" t="str">
            <v>DS</v>
          </cell>
          <cell r="S1019" t="str">
            <v>8:00 - 5:00</v>
          </cell>
          <cell r="T1019" t="str">
            <v>Permanent</v>
          </cell>
        </row>
        <row r="1020">
          <cell r="A1020" t="str">
            <v>15-02442</v>
          </cell>
          <cell r="B1020" t="str">
            <v>Alcantara, Alona G.</v>
          </cell>
          <cell r="C1020" t="str">
            <v>F</v>
          </cell>
          <cell r="D1020">
            <v>2015</v>
          </cell>
          <cell r="E1020">
            <v>1</v>
          </cell>
          <cell r="F1020">
            <v>16</v>
          </cell>
          <cell r="G1020">
            <v>1</v>
          </cell>
          <cell r="J1020" t="str">
            <v>Associate</v>
          </cell>
          <cell r="K1020" t="str">
            <v>FAS</v>
          </cell>
          <cell r="L1020" t="str">
            <v>PROD (Production Department)</v>
          </cell>
          <cell r="M1020" t="str">
            <v>Section 2</v>
          </cell>
          <cell r="N1020" t="str">
            <v>Mazda Merge Final</v>
          </cell>
          <cell r="O1020" t="str">
            <v>N/A</v>
          </cell>
          <cell r="P1020" t="str">
            <v>A</v>
          </cell>
          <cell r="Q1020" t="str">
            <v>PADRE GARCIA</v>
          </cell>
          <cell r="R1020" t="str">
            <v>NS</v>
          </cell>
          <cell r="S1020" t="str">
            <v>8:00 - 5:00</v>
          </cell>
          <cell r="T1020" t="str">
            <v>Permanent</v>
          </cell>
        </row>
        <row r="1021">
          <cell r="A1021" t="str">
            <v>15-02443</v>
          </cell>
          <cell r="B1021" t="str">
            <v>Alday, Genjei G.</v>
          </cell>
          <cell r="C1021" t="str">
            <v>F</v>
          </cell>
          <cell r="D1021">
            <v>2015</v>
          </cell>
          <cell r="E1021">
            <v>1</v>
          </cell>
          <cell r="F1021">
            <v>16</v>
          </cell>
          <cell r="G1021">
            <v>1</v>
          </cell>
          <cell r="J1021" t="str">
            <v>Junior Staff</v>
          </cell>
          <cell r="K1021" t="str">
            <v>FAS</v>
          </cell>
          <cell r="L1021" t="str">
            <v>PROD (Production Department)</v>
          </cell>
          <cell r="M1021" t="str">
            <v>Section 2</v>
          </cell>
          <cell r="N1021" t="str">
            <v>Mazda Merge Final</v>
          </cell>
          <cell r="O1021" t="str">
            <v>N/A</v>
          </cell>
          <cell r="P1021" t="str">
            <v>A</v>
          </cell>
          <cell r="Q1021" t="str">
            <v>IBAAN</v>
          </cell>
          <cell r="R1021" t="str">
            <v>NS</v>
          </cell>
          <cell r="S1021" t="str">
            <v>8:00 - 5:00</v>
          </cell>
          <cell r="T1021" t="str">
            <v>Permanent</v>
          </cell>
        </row>
        <row r="1022">
          <cell r="A1022" t="str">
            <v>15-02445</v>
          </cell>
          <cell r="B1022" t="str">
            <v>Alimario, Arlene M.</v>
          </cell>
          <cell r="C1022" t="str">
            <v>F</v>
          </cell>
          <cell r="D1022">
            <v>2015</v>
          </cell>
          <cell r="E1022">
            <v>1</v>
          </cell>
          <cell r="F1022">
            <v>16</v>
          </cell>
          <cell r="G1022">
            <v>1</v>
          </cell>
          <cell r="J1022" t="str">
            <v>Associate</v>
          </cell>
          <cell r="K1022" t="str">
            <v>FAS</v>
          </cell>
          <cell r="L1022" t="str">
            <v>PROD (Production Department)</v>
          </cell>
          <cell r="M1022" t="str">
            <v>Section 3</v>
          </cell>
          <cell r="N1022" t="str">
            <v>Daihatsu Final</v>
          </cell>
          <cell r="O1022" t="str">
            <v>N/A</v>
          </cell>
          <cell r="P1022" t="str">
            <v>B</v>
          </cell>
          <cell r="Q1022" t="str">
            <v>LIPA MALAPIT</v>
          </cell>
          <cell r="R1022" t="str">
            <v>NS</v>
          </cell>
          <cell r="S1022" t="str">
            <v>8:00 - 5:00</v>
          </cell>
          <cell r="T1022" t="str">
            <v>Permanent</v>
          </cell>
        </row>
        <row r="1023">
          <cell r="A1023" t="str">
            <v>15-02446</v>
          </cell>
          <cell r="B1023" t="str">
            <v>Almarez, Jonalyn A.</v>
          </cell>
          <cell r="C1023" t="str">
            <v>F</v>
          </cell>
          <cell r="D1023">
            <v>2015</v>
          </cell>
          <cell r="E1023">
            <v>1</v>
          </cell>
          <cell r="F1023">
            <v>16</v>
          </cell>
          <cell r="G1023">
            <v>1</v>
          </cell>
          <cell r="J1023" t="str">
            <v>Junior Staff</v>
          </cell>
          <cell r="K1023" t="str">
            <v>FAS</v>
          </cell>
          <cell r="L1023" t="str">
            <v>PROD (Production Department)</v>
          </cell>
          <cell r="M1023" t="str">
            <v>Section 4</v>
          </cell>
          <cell r="N1023" t="str">
            <v>Subaru Final</v>
          </cell>
          <cell r="O1023" t="str">
            <v>N/A</v>
          </cell>
          <cell r="P1023" t="str">
            <v>B</v>
          </cell>
          <cell r="Q1023" t="str">
            <v>ROSARIO</v>
          </cell>
          <cell r="R1023" t="str">
            <v>DS</v>
          </cell>
          <cell r="S1023" t="str">
            <v>8:00 - 5:00</v>
          </cell>
          <cell r="T1023" t="str">
            <v>Permanent</v>
          </cell>
        </row>
        <row r="1024">
          <cell r="A1024" t="str">
            <v>18-03919</v>
          </cell>
          <cell r="B1024" t="str">
            <v>Sastado, Melanie C.</v>
          </cell>
          <cell r="C1024" t="str">
            <v>F</v>
          </cell>
          <cell r="D1024">
            <v>2018</v>
          </cell>
          <cell r="E1024">
            <v>10</v>
          </cell>
          <cell r="F1024">
            <v>1</v>
          </cell>
          <cell r="G1024">
            <v>1</v>
          </cell>
          <cell r="J1024" t="str">
            <v>Associate</v>
          </cell>
          <cell r="K1024" t="str">
            <v>FAS</v>
          </cell>
          <cell r="L1024" t="str">
            <v>PROD (Production Department)</v>
          </cell>
          <cell r="M1024" t="str">
            <v>Section 6</v>
          </cell>
          <cell r="N1024" t="str">
            <v>Battery Final</v>
          </cell>
          <cell r="O1024" t="str">
            <v>N/A</v>
          </cell>
          <cell r="P1024" t="str">
            <v>B</v>
          </cell>
          <cell r="Q1024" t="str">
            <v>BATANGAS</v>
          </cell>
          <cell r="R1024" t="str">
            <v>DS</v>
          </cell>
          <cell r="S1024" t="str">
            <v>8:00 - 5:00</v>
          </cell>
          <cell r="T1024" t="str">
            <v>Permanent</v>
          </cell>
        </row>
        <row r="1025">
          <cell r="A1025" t="str">
            <v>15-02452</v>
          </cell>
          <cell r="B1025" t="str">
            <v>Dueñas, Krizzalyn A.</v>
          </cell>
          <cell r="C1025" t="str">
            <v>F</v>
          </cell>
          <cell r="D1025">
            <v>2015</v>
          </cell>
          <cell r="E1025">
            <v>1</v>
          </cell>
          <cell r="F1025">
            <v>16</v>
          </cell>
          <cell r="G1025">
            <v>1</v>
          </cell>
          <cell r="J1025" t="str">
            <v>Junior Staff</v>
          </cell>
          <cell r="K1025" t="str">
            <v>FAS</v>
          </cell>
          <cell r="L1025" t="str">
            <v>PROD (Production Department)</v>
          </cell>
          <cell r="M1025" t="str">
            <v>Section 3</v>
          </cell>
          <cell r="N1025" t="str">
            <v>Daihatsu Initial</v>
          </cell>
          <cell r="O1025" t="str">
            <v>N/A</v>
          </cell>
          <cell r="P1025" t="str">
            <v>B</v>
          </cell>
          <cell r="Q1025" t="str">
            <v>LIPA MALAPIT</v>
          </cell>
          <cell r="R1025" t="str">
            <v>DS</v>
          </cell>
          <cell r="S1025" t="str">
            <v>8:00 - 5:00</v>
          </cell>
          <cell r="T1025" t="str">
            <v>Permanent</v>
          </cell>
        </row>
        <row r="1026">
          <cell r="A1026" t="str">
            <v>15-02453</v>
          </cell>
          <cell r="B1026" t="str">
            <v>Arguelles, Marietta P.</v>
          </cell>
          <cell r="C1026" t="str">
            <v>F</v>
          </cell>
          <cell r="D1026">
            <v>2015</v>
          </cell>
          <cell r="E1026">
            <v>1</v>
          </cell>
          <cell r="F1026">
            <v>16</v>
          </cell>
          <cell r="G1026">
            <v>1</v>
          </cell>
          <cell r="J1026" t="str">
            <v>Junior Staff</v>
          </cell>
          <cell r="K1026" t="str">
            <v>FAS</v>
          </cell>
          <cell r="L1026" t="str">
            <v>PROD (Production Department)</v>
          </cell>
          <cell r="M1026" t="str">
            <v>Section 3</v>
          </cell>
          <cell r="N1026" t="str">
            <v>Daihatsu Final</v>
          </cell>
          <cell r="O1026" t="str">
            <v>N/A</v>
          </cell>
          <cell r="P1026" t="str">
            <v>B</v>
          </cell>
          <cell r="Q1026" t="str">
            <v>STA. TERESITA</v>
          </cell>
          <cell r="R1026" t="str">
            <v>NS</v>
          </cell>
          <cell r="S1026" t="str">
            <v>8:00 - 5:00</v>
          </cell>
          <cell r="T1026" t="str">
            <v>Permanent</v>
          </cell>
        </row>
        <row r="1027">
          <cell r="A1027" t="str">
            <v>15-02455</v>
          </cell>
          <cell r="B1027" t="str">
            <v>Deomampo, Angelica A.</v>
          </cell>
          <cell r="C1027" t="str">
            <v>F</v>
          </cell>
          <cell r="D1027">
            <v>2015</v>
          </cell>
          <cell r="E1027">
            <v>1</v>
          </cell>
          <cell r="F1027">
            <v>16</v>
          </cell>
          <cell r="G1027">
            <v>1</v>
          </cell>
          <cell r="J1027" t="str">
            <v>Associate</v>
          </cell>
          <cell r="K1027" t="str">
            <v>FAS</v>
          </cell>
          <cell r="L1027" t="str">
            <v>QA (Quality Assurance Department)</v>
          </cell>
          <cell r="M1027" t="str">
            <v>Quality Assurance</v>
          </cell>
          <cell r="N1027" t="str">
            <v>QA-Initial (Mass Pro)</v>
          </cell>
          <cell r="O1027" t="str">
            <v>N/A</v>
          </cell>
          <cell r="P1027" t="str">
            <v>A</v>
          </cell>
          <cell r="Q1027" t="str">
            <v>LIPA MALAPIT</v>
          </cell>
          <cell r="R1027" t="str">
            <v>DS</v>
          </cell>
          <cell r="S1027" t="str">
            <v>8:00 - 5:00</v>
          </cell>
          <cell r="T1027" t="str">
            <v>Permanent</v>
          </cell>
        </row>
        <row r="1028">
          <cell r="A1028" t="str">
            <v>15-02456</v>
          </cell>
          <cell r="B1028" t="str">
            <v>Avenido, Laika C.</v>
          </cell>
          <cell r="C1028" t="str">
            <v>F</v>
          </cell>
          <cell r="D1028">
            <v>2015</v>
          </cell>
          <cell r="E1028">
            <v>1</v>
          </cell>
          <cell r="F1028">
            <v>16</v>
          </cell>
          <cell r="G1028">
            <v>1</v>
          </cell>
          <cell r="J1028" t="str">
            <v>Associate</v>
          </cell>
          <cell r="K1028" t="str">
            <v>FAS</v>
          </cell>
          <cell r="L1028" t="str">
            <v>MPD (Material Procurement Department)</v>
          </cell>
          <cell r="M1028" t="str">
            <v>Material Management</v>
          </cell>
          <cell r="N1028" t="str">
            <v>Material Management</v>
          </cell>
          <cell r="O1028" t="str">
            <v>N/A</v>
          </cell>
          <cell r="P1028" t="str">
            <v>B</v>
          </cell>
          <cell r="Q1028" t="str">
            <v>LIPA MALAPIT</v>
          </cell>
          <cell r="R1028" t="str">
            <v>DS</v>
          </cell>
          <cell r="S1028" t="str">
            <v>8:00 - 5:00</v>
          </cell>
          <cell r="T1028" t="str">
            <v>Permanent</v>
          </cell>
        </row>
        <row r="1029">
          <cell r="A1029" t="str">
            <v>15-02458</v>
          </cell>
          <cell r="B1029" t="str">
            <v>Bobadilla, Ana Rose B.</v>
          </cell>
          <cell r="C1029" t="str">
            <v>F</v>
          </cell>
          <cell r="D1029">
            <v>2015</v>
          </cell>
          <cell r="E1029">
            <v>1</v>
          </cell>
          <cell r="F1029">
            <v>16</v>
          </cell>
          <cell r="G1029">
            <v>1</v>
          </cell>
          <cell r="J1029" t="str">
            <v>Junior Staff</v>
          </cell>
          <cell r="K1029" t="str">
            <v>FAS</v>
          </cell>
          <cell r="L1029" t="str">
            <v>QA (Quality Assurance Department)</v>
          </cell>
          <cell r="M1029" t="str">
            <v>Quality Assurance</v>
          </cell>
          <cell r="N1029" t="str">
            <v>QA-Initial (Mass Pro)</v>
          </cell>
          <cell r="O1029" t="str">
            <v>N/A</v>
          </cell>
          <cell r="P1029" t="str">
            <v>A</v>
          </cell>
          <cell r="Q1029" t="str">
            <v>STO. TOMAS MALAYO</v>
          </cell>
          <cell r="R1029" t="str">
            <v>DS</v>
          </cell>
          <cell r="S1029" t="str">
            <v>8:00 - 5:00</v>
          </cell>
          <cell r="T1029" t="str">
            <v>Permanent</v>
          </cell>
        </row>
        <row r="1030">
          <cell r="A1030" t="str">
            <v>15-02461</v>
          </cell>
          <cell r="B1030" t="str">
            <v>Balbanida, Jenifer E.</v>
          </cell>
          <cell r="C1030" t="str">
            <v>F</v>
          </cell>
          <cell r="D1030">
            <v>2015</v>
          </cell>
          <cell r="E1030">
            <v>1</v>
          </cell>
          <cell r="F1030">
            <v>16</v>
          </cell>
          <cell r="G1030">
            <v>1</v>
          </cell>
          <cell r="J1030" t="str">
            <v>Associate</v>
          </cell>
          <cell r="K1030" t="str">
            <v>FAS</v>
          </cell>
          <cell r="L1030" t="str">
            <v>PROD (Production Department)</v>
          </cell>
          <cell r="M1030" t="str">
            <v>Section 5</v>
          </cell>
          <cell r="N1030" t="str">
            <v>Honda Initial</v>
          </cell>
          <cell r="O1030" t="str">
            <v>N/A</v>
          </cell>
          <cell r="P1030" t="str">
            <v>B</v>
          </cell>
          <cell r="Q1030" t="str">
            <v>LIPA MALAPIT</v>
          </cell>
          <cell r="R1030" t="str">
            <v>DS</v>
          </cell>
          <cell r="S1030" t="str">
            <v>8:00 - 5:00</v>
          </cell>
          <cell r="T1030" t="str">
            <v>Permanent</v>
          </cell>
        </row>
        <row r="1031">
          <cell r="A1031" t="str">
            <v>15-02463</v>
          </cell>
          <cell r="B1031" t="str">
            <v>Bandojo, Cristina D.</v>
          </cell>
          <cell r="C1031" t="str">
            <v>F</v>
          </cell>
          <cell r="D1031">
            <v>2015</v>
          </cell>
          <cell r="E1031">
            <v>1</v>
          </cell>
          <cell r="F1031">
            <v>16</v>
          </cell>
          <cell r="G1031">
            <v>1</v>
          </cell>
          <cell r="J1031" t="str">
            <v>Junior Staff</v>
          </cell>
          <cell r="K1031" t="str">
            <v>FAS</v>
          </cell>
          <cell r="L1031" t="str">
            <v>PDC (Production Design Center)</v>
          </cell>
          <cell r="M1031" t="str">
            <v>Production Design Center</v>
          </cell>
          <cell r="N1031" t="str">
            <v>Production Design Center</v>
          </cell>
          <cell r="O1031" t="str">
            <v>N/A</v>
          </cell>
          <cell r="P1031" t="str">
            <v>B</v>
          </cell>
          <cell r="Q1031" t="str">
            <v>LIPA MALAPIT</v>
          </cell>
          <cell r="R1031" t="str">
            <v>DS</v>
          </cell>
          <cell r="S1031" t="str">
            <v>8:00 - 5:00</v>
          </cell>
          <cell r="T1031" t="str">
            <v>Permanent</v>
          </cell>
        </row>
        <row r="1032">
          <cell r="A1032" t="str">
            <v>15-02464</v>
          </cell>
          <cell r="B1032" t="str">
            <v>Bansal, Donnabel C.</v>
          </cell>
          <cell r="C1032" t="str">
            <v>F</v>
          </cell>
          <cell r="D1032">
            <v>2015</v>
          </cell>
          <cell r="E1032">
            <v>1</v>
          </cell>
          <cell r="F1032">
            <v>16</v>
          </cell>
          <cell r="G1032">
            <v>1</v>
          </cell>
          <cell r="J1032" t="str">
            <v>Junior Staff</v>
          </cell>
          <cell r="K1032" t="str">
            <v>FAS</v>
          </cell>
          <cell r="L1032" t="str">
            <v>PROD (Production Department)</v>
          </cell>
          <cell r="M1032" t="str">
            <v>Section 1</v>
          </cell>
          <cell r="N1032" t="str">
            <v>Suzuki Initial</v>
          </cell>
          <cell r="O1032" t="str">
            <v>N/A</v>
          </cell>
          <cell r="P1032" t="str">
            <v>A</v>
          </cell>
          <cell r="Q1032" t="str">
            <v>LIPA MALAYO</v>
          </cell>
          <cell r="R1032" t="str">
            <v>NS</v>
          </cell>
          <cell r="S1032" t="str">
            <v>8:00 - 5:00</v>
          </cell>
          <cell r="T1032" t="str">
            <v>Permanent</v>
          </cell>
        </row>
        <row r="1033">
          <cell r="A1033" t="str">
            <v>15-02468</v>
          </cell>
          <cell r="B1033" t="str">
            <v>Bathan, Irene D.</v>
          </cell>
          <cell r="C1033" t="str">
            <v>F</v>
          </cell>
          <cell r="D1033">
            <v>2015</v>
          </cell>
          <cell r="E1033">
            <v>1</v>
          </cell>
          <cell r="F1033">
            <v>16</v>
          </cell>
          <cell r="G1033">
            <v>1</v>
          </cell>
          <cell r="J1033" t="str">
            <v>Junior Staff</v>
          </cell>
          <cell r="K1033" t="str">
            <v>FAS</v>
          </cell>
          <cell r="L1033" t="str">
            <v>PROD (Production Department)</v>
          </cell>
          <cell r="M1033" t="str">
            <v>Section 2</v>
          </cell>
          <cell r="N1033" t="str">
            <v>Mazda Merge Final</v>
          </cell>
          <cell r="O1033" t="str">
            <v>N/A</v>
          </cell>
          <cell r="P1033" t="str">
            <v>A</v>
          </cell>
          <cell r="Q1033" t="str">
            <v>LIPA MALAPIT</v>
          </cell>
          <cell r="R1033" t="str">
            <v>NS</v>
          </cell>
          <cell r="S1033" t="str">
            <v>8:00 - 5:00</v>
          </cell>
          <cell r="T1033" t="str">
            <v>Permanent</v>
          </cell>
        </row>
        <row r="1034">
          <cell r="A1034" t="str">
            <v>15-02470</v>
          </cell>
          <cell r="B1034" t="str">
            <v>Batuta, Mary Ann M.</v>
          </cell>
          <cell r="C1034" t="str">
            <v>F</v>
          </cell>
          <cell r="D1034">
            <v>2015</v>
          </cell>
          <cell r="E1034">
            <v>1</v>
          </cell>
          <cell r="F1034">
            <v>16</v>
          </cell>
          <cell r="G1034">
            <v>1</v>
          </cell>
          <cell r="J1034" t="str">
            <v>Associate</v>
          </cell>
          <cell r="K1034" t="str">
            <v>FAS</v>
          </cell>
          <cell r="L1034" t="str">
            <v>PROD (Production Department)</v>
          </cell>
          <cell r="M1034" t="str">
            <v>Section 1</v>
          </cell>
          <cell r="N1034" t="str">
            <v>Suzuki Final</v>
          </cell>
          <cell r="O1034" t="str">
            <v>N/A</v>
          </cell>
          <cell r="P1034" t="str">
            <v>A</v>
          </cell>
          <cell r="Q1034" t="str">
            <v>ROSARIO</v>
          </cell>
          <cell r="R1034" t="str">
            <v>DS</v>
          </cell>
          <cell r="S1034" t="str">
            <v>8:00 - 5:00</v>
          </cell>
          <cell r="T1034" t="str">
            <v>Permanent</v>
          </cell>
        </row>
        <row r="1035">
          <cell r="A1035" t="str">
            <v>15-02471</v>
          </cell>
          <cell r="B1035" t="str">
            <v>Bautista, Camille M.</v>
          </cell>
          <cell r="C1035" t="str">
            <v>F</v>
          </cell>
          <cell r="D1035">
            <v>2015</v>
          </cell>
          <cell r="E1035">
            <v>1</v>
          </cell>
          <cell r="F1035">
            <v>16</v>
          </cell>
          <cell r="G1035">
            <v>1</v>
          </cell>
          <cell r="J1035" t="str">
            <v>Associate</v>
          </cell>
          <cell r="K1035" t="str">
            <v>FAS</v>
          </cell>
          <cell r="L1035" t="str">
            <v>PROD (Production Department)</v>
          </cell>
          <cell r="M1035" t="str">
            <v>Section 3</v>
          </cell>
          <cell r="N1035" t="str">
            <v>Daihatsu Final</v>
          </cell>
          <cell r="O1035" t="str">
            <v>N/A</v>
          </cell>
          <cell r="P1035" t="str">
            <v>A</v>
          </cell>
          <cell r="Q1035" t="str">
            <v>SAN PABLO VIA LIPA</v>
          </cell>
          <cell r="R1035" t="str">
            <v>DS</v>
          </cell>
          <cell r="S1035" t="str">
            <v>8:00 - 5:00</v>
          </cell>
          <cell r="T1035" t="str">
            <v>Permanent</v>
          </cell>
        </row>
        <row r="1036">
          <cell r="A1036" t="str">
            <v>15-02475</v>
          </cell>
          <cell r="B1036" t="str">
            <v>Bolima, Judith B.</v>
          </cell>
          <cell r="C1036" t="str">
            <v>F</v>
          </cell>
          <cell r="D1036">
            <v>2015</v>
          </cell>
          <cell r="E1036">
            <v>1</v>
          </cell>
          <cell r="F1036">
            <v>16</v>
          </cell>
          <cell r="G1036">
            <v>1</v>
          </cell>
          <cell r="J1036" t="str">
            <v>Associate</v>
          </cell>
          <cell r="K1036" t="str">
            <v>FAS</v>
          </cell>
          <cell r="L1036" t="str">
            <v>PROD (Production Department)</v>
          </cell>
          <cell r="M1036" t="str">
            <v>Section 1</v>
          </cell>
          <cell r="N1036" t="str">
            <v>Suzuki Initial</v>
          </cell>
          <cell r="O1036" t="str">
            <v>N/A</v>
          </cell>
          <cell r="P1036" t="str">
            <v>A</v>
          </cell>
          <cell r="Q1036" t="str">
            <v>PADRE GARCIA</v>
          </cell>
          <cell r="R1036" t="str">
            <v>DS</v>
          </cell>
          <cell r="S1036" t="str">
            <v>8:00 - 5:00</v>
          </cell>
          <cell r="T1036" t="str">
            <v>Permanent</v>
          </cell>
        </row>
        <row r="1037">
          <cell r="A1037" t="str">
            <v>15-02477</v>
          </cell>
          <cell r="B1037" t="str">
            <v>Buenaobra, Janine C.</v>
          </cell>
          <cell r="C1037" t="str">
            <v>F</v>
          </cell>
          <cell r="D1037">
            <v>2015</v>
          </cell>
          <cell r="E1037">
            <v>1</v>
          </cell>
          <cell r="F1037">
            <v>16</v>
          </cell>
          <cell r="G1037">
            <v>1</v>
          </cell>
          <cell r="J1037" t="str">
            <v>Associate</v>
          </cell>
          <cell r="K1037" t="str">
            <v>FAS</v>
          </cell>
          <cell r="L1037" t="str">
            <v>PROD (Production Department)</v>
          </cell>
          <cell r="M1037" t="str">
            <v>Section 2</v>
          </cell>
          <cell r="N1037" t="str">
            <v>Mazda Merge Final</v>
          </cell>
          <cell r="O1037" t="str">
            <v>N/A</v>
          </cell>
          <cell r="P1037" t="str">
            <v>A</v>
          </cell>
          <cell r="Q1037" t="str">
            <v>LIPA MALAYO</v>
          </cell>
          <cell r="R1037" t="str">
            <v>NS</v>
          </cell>
          <cell r="S1037" t="str">
            <v>8:00 - 5:00</v>
          </cell>
          <cell r="T1037" t="str">
            <v>Permanent</v>
          </cell>
        </row>
        <row r="1038">
          <cell r="A1038" t="str">
            <v>15-02480</v>
          </cell>
          <cell r="B1038" t="str">
            <v>Cainday, Jessica V.</v>
          </cell>
          <cell r="C1038" t="str">
            <v>F</v>
          </cell>
          <cell r="D1038">
            <v>2015</v>
          </cell>
          <cell r="E1038">
            <v>1</v>
          </cell>
          <cell r="F1038">
            <v>16</v>
          </cell>
          <cell r="G1038">
            <v>1</v>
          </cell>
          <cell r="J1038" t="str">
            <v>Associate</v>
          </cell>
          <cell r="K1038" t="str">
            <v>FAS</v>
          </cell>
          <cell r="L1038" t="str">
            <v>PROD (Production Department)</v>
          </cell>
          <cell r="M1038" t="str">
            <v>Section 3</v>
          </cell>
          <cell r="N1038" t="str">
            <v>Daihatsu Final</v>
          </cell>
          <cell r="O1038" t="str">
            <v>N/A</v>
          </cell>
          <cell r="P1038" t="str">
            <v>B</v>
          </cell>
          <cell r="Q1038" t="str">
            <v>ROSARIO</v>
          </cell>
          <cell r="R1038" t="str">
            <v>DS</v>
          </cell>
          <cell r="S1038" t="str">
            <v>8:00 - 5:00</v>
          </cell>
          <cell r="T1038" t="str">
            <v>Permanent</v>
          </cell>
        </row>
        <row r="1039">
          <cell r="A1039" t="str">
            <v>19-05100</v>
          </cell>
          <cell r="B1039" t="str">
            <v>Malaluan, Candy D.</v>
          </cell>
          <cell r="C1039" t="str">
            <v>F</v>
          </cell>
          <cell r="D1039">
            <v>2019</v>
          </cell>
          <cell r="E1039">
            <v>7</v>
          </cell>
          <cell r="F1039">
            <v>1</v>
          </cell>
          <cell r="G1039">
            <v>1</v>
          </cell>
          <cell r="J1039" t="str">
            <v>Associate</v>
          </cell>
          <cell r="K1039" t="str">
            <v>FAS</v>
          </cell>
          <cell r="L1039" t="str">
            <v>PROD (Production Department)</v>
          </cell>
          <cell r="M1039" t="str">
            <v>Section 6</v>
          </cell>
          <cell r="N1039" t="str">
            <v>PPET Final</v>
          </cell>
          <cell r="O1039" t="str">
            <v>N/A</v>
          </cell>
          <cell r="P1039" t="str">
            <v>B</v>
          </cell>
          <cell r="Q1039" t="str">
            <v>BATANGAS</v>
          </cell>
          <cell r="R1039" t="str">
            <v>DS</v>
          </cell>
          <cell r="S1039" t="str">
            <v>8:00 - 5:00</v>
          </cell>
          <cell r="T1039" t="str">
            <v>Permanent</v>
          </cell>
        </row>
        <row r="1040">
          <cell r="A1040" t="str">
            <v>19-05147</v>
          </cell>
          <cell r="B1040" t="str">
            <v>Lumbera, John Benedick V.</v>
          </cell>
          <cell r="C1040" t="str">
            <v>M</v>
          </cell>
          <cell r="D1040">
            <v>2019</v>
          </cell>
          <cell r="E1040">
            <v>7</v>
          </cell>
          <cell r="F1040">
            <v>26</v>
          </cell>
          <cell r="G1040">
            <v>1</v>
          </cell>
          <cell r="J1040" t="str">
            <v>Staff</v>
          </cell>
          <cell r="K1040" t="str">
            <v>FAS</v>
          </cell>
          <cell r="L1040" t="str">
            <v>PROD (Production Department)</v>
          </cell>
          <cell r="M1040" t="str">
            <v>Section 6</v>
          </cell>
          <cell r="N1040" t="str">
            <v>PPET Final</v>
          </cell>
          <cell r="O1040" t="str">
            <v>N/A</v>
          </cell>
          <cell r="P1040" t="str">
            <v>B</v>
          </cell>
          <cell r="Q1040" t="str">
            <v>LIPA MALAYO</v>
          </cell>
          <cell r="R1040" t="str">
            <v>DS</v>
          </cell>
          <cell r="S1040" t="str">
            <v>8:00 - 5:00</v>
          </cell>
          <cell r="T1040" t="str">
            <v>Permanent</v>
          </cell>
        </row>
        <row r="1041">
          <cell r="A1041" t="str">
            <v>15-02485</v>
          </cell>
          <cell r="B1041" t="str">
            <v>Capitan, Lysica I.</v>
          </cell>
          <cell r="C1041" t="str">
            <v>F</v>
          </cell>
          <cell r="D1041">
            <v>2015</v>
          </cell>
          <cell r="E1041">
            <v>1</v>
          </cell>
          <cell r="F1041">
            <v>16</v>
          </cell>
          <cell r="G1041">
            <v>1</v>
          </cell>
          <cell r="J1041" t="str">
            <v>Associate</v>
          </cell>
          <cell r="K1041" t="str">
            <v>FAS</v>
          </cell>
          <cell r="L1041" t="str">
            <v>PROD (Production Department)</v>
          </cell>
          <cell r="M1041" t="str">
            <v>Section 3</v>
          </cell>
          <cell r="N1041" t="str">
            <v>Nissan Final</v>
          </cell>
          <cell r="O1041" t="str">
            <v>N/A</v>
          </cell>
          <cell r="P1041" t="str">
            <v>B</v>
          </cell>
          <cell r="Q1041" t="str">
            <v>STA. TERESITA</v>
          </cell>
          <cell r="R1041" t="str">
            <v>DS</v>
          </cell>
          <cell r="S1041" t="str">
            <v>8:00 - 5:00</v>
          </cell>
          <cell r="T1041" t="str">
            <v>Permanent</v>
          </cell>
        </row>
        <row r="1042">
          <cell r="A1042" t="str">
            <v>15-02486</v>
          </cell>
          <cell r="B1042" t="str">
            <v>Carabido, Jerma R.</v>
          </cell>
          <cell r="C1042" t="str">
            <v>F</v>
          </cell>
          <cell r="D1042">
            <v>2015</v>
          </cell>
          <cell r="E1042">
            <v>1</v>
          </cell>
          <cell r="F1042">
            <v>16</v>
          </cell>
          <cell r="G1042">
            <v>1</v>
          </cell>
          <cell r="J1042" t="str">
            <v>Associate</v>
          </cell>
          <cell r="K1042" t="str">
            <v>FAS</v>
          </cell>
          <cell r="L1042" t="str">
            <v>PROD (Production Department)</v>
          </cell>
          <cell r="M1042" t="str">
            <v>Section 1</v>
          </cell>
          <cell r="N1042" t="str">
            <v>Suzuki Final</v>
          </cell>
          <cell r="O1042" t="str">
            <v>N/A</v>
          </cell>
          <cell r="P1042" t="str">
            <v>A</v>
          </cell>
          <cell r="Q1042" t="str">
            <v>LIPA MALAPIT</v>
          </cell>
          <cell r="R1042" t="str">
            <v>DS</v>
          </cell>
          <cell r="S1042" t="str">
            <v>8:00 - 5:00</v>
          </cell>
          <cell r="T1042" t="str">
            <v>Permanent</v>
          </cell>
        </row>
        <row r="1043">
          <cell r="A1043" t="str">
            <v>15-02487</v>
          </cell>
          <cell r="B1043" t="str">
            <v>Cartera, Jonamei M.</v>
          </cell>
          <cell r="C1043" t="str">
            <v>F</v>
          </cell>
          <cell r="D1043">
            <v>2015</v>
          </cell>
          <cell r="E1043">
            <v>1</v>
          </cell>
          <cell r="F1043">
            <v>16</v>
          </cell>
          <cell r="G1043">
            <v>1</v>
          </cell>
          <cell r="J1043" t="str">
            <v>Associate</v>
          </cell>
          <cell r="K1043" t="str">
            <v>FAS</v>
          </cell>
          <cell r="L1043" t="str">
            <v>PROD (Production Department)</v>
          </cell>
          <cell r="M1043" t="str">
            <v>Section 4</v>
          </cell>
          <cell r="N1043" t="str">
            <v>Subaru Initial</v>
          </cell>
          <cell r="O1043" t="str">
            <v>N/A</v>
          </cell>
          <cell r="P1043" t="str">
            <v>B</v>
          </cell>
          <cell r="Q1043" t="str">
            <v>STO. TOMAS MALAYO</v>
          </cell>
          <cell r="R1043" t="str">
            <v>DS</v>
          </cell>
          <cell r="S1043" t="str">
            <v>8:00 - 5:00</v>
          </cell>
          <cell r="T1043" t="str">
            <v>Permanent</v>
          </cell>
        </row>
        <row r="1044">
          <cell r="A1044" t="str">
            <v>15-02488</v>
          </cell>
          <cell r="B1044" t="str">
            <v>Custodio, Jennylen C.</v>
          </cell>
          <cell r="C1044" t="str">
            <v>F</v>
          </cell>
          <cell r="D1044">
            <v>2015</v>
          </cell>
          <cell r="E1044">
            <v>1</v>
          </cell>
          <cell r="F1044">
            <v>16</v>
          </cell>
          <cell r="G1044">
            <v>1</v>
          </cell>
          <cell r="J1044" t="str">
            <v>Associate</v>
          </cell>
          <cell r="K1044" t="str">
            <v>FAS</v>
          </cell>
          <cell r="L1044" t="str">
            <v>PROD (Production Department)</v>
          </cell>
          <cell r="M1044" t="str">
            <v>Section 2</v>
          </cell>
          <cell r="N1044" t="str">
            <v>Mazda J12 Final</v>
          </cell>
          <cell r="O1044" t="str">
            <v>N/A</v>
          </cell>
          <cell r="P1044" t="str">
            <v>A</v>
          </cell>
          <cell r="Q1044" t="str">
            <v>LIPA MALAYO</v>
          </cell>
          <cell r="R1044" t="str">
            <v>ADS</v>
          </cell>
          <cell r="S1044" t="str">
            <v>8:00 - 5:00</v>
          </cell>
          <cell r="T1044" t="str">
            <v>Permanent</v>
          </cell>
        </row>
        <row r="1045">
          <cell r="A1045" t="str">
            <v>19-05193</v>
          </cell>
          <cell r="B1045" t="str">
            <v>Oledan, Jolina P.</v>
          </cell>
          <cell r="C1045" t="str">
            <v>F</v>
          </cell>
          <cell r="D1045">
            <v>2019</v>
          </cell>
          <cell r="E1045">
            <v>8</v>
          </cell>
          <cell r="F1045">
            <v>1</v>
          </cell>
          <cell r="G1045">
            <v>1</v>
          </cell>
          <cell r="J1045" t="str">
            <v>Associate</v>
          </cell>
          <cell r="K1045" t="str">
            <v>FAS</v>
          </cell>
          <cell r="L1045" t="str">
            <v>PROD (Production Department)</v>
          </cell>
          <cell r="M1045" t="str">
            <v>Section 6</v>
          </cell>
          <cell r="N1045" t="str">
            <v>PPET Final</v>
          </cell>
          <cell r="O1045" t="str">
            <v>N/A</v>
          </cell>
          <cell r="P1045" t="str">
            <v>B</v>
          </cell>
          <cell r="Q1045" t="str">
            <v>LIPA MALAPIT</v>
          </cell>
          <cell r="R1045" t="str">
            <v>DS</v>
          </cell>
          <cell r="S1045" t="str">
            <v>8:00 - 5:00</v>
          </cell>
          <cell r="T1045" t="str">
            <v>Permanent</v>
          </cell>
        </row>
        <row r="1046">
          <cell r="A1046" t="str">
            <v>15-02490</v>
          </cell>
          <cell r="B1046" t="str">
            <v>Castillo, Paula Bianca H.</v>
          </cell>
          <cell r="C1046" t="str">
            <v>F</v>
          </cell>
          <cell r="D1046">
            <v>2015</v>
          </cell>
          <cell r="E1046">
            <v>1</v>
          </cell>
          <cell r="F1046">
            <v>16</v>
          </cell>
          <cell r="G1046">
            <v>1</v>
          </cell>
          <cell r="J1046" t="str">
            <v>Junior Staff</v>
          </cell>
          <cell r="K1046" t="str">
            <v>FAS</v>
          </cell>
          <cell r="L1046" t="str">
            <v>PROD (Production Department)</v>
          </cell>
          <cell r="M1046" t="str">
            <v>Section 5</v>
          </cell>
          <cell r="N1046" t="str">
            <v>Honda Final</v>
          </cell>
          <cell r="O1046" t="str">
            <v>N/A</v>
          </cell>
          <cell r="P1046" t="str">
            <v>B</v>
          </cell>
          <cell r="Q1046" t="str">
            <v>IBAAN</v>
          </cell>
          <cell r="R1046" t="str">
            <v>NS</v>
          </cell>
          <cell r="S1046" t="str">
            <v>8:00 - 5:00</v>
          </cell>
          <cell r="T1046" t="str">
            <v>Permanent</v>
          </cell>
        </row>
        <row r="1047">
          <cell r="A1047" t="str">
            <v>19-05195</v>
          </cell>
          <cell r="B1047" t="str">
            <v>Pascual, Jennifer G.</v>
          </cell>
          <cell r="C1047" t="str">
            <v>F</v>
          </cell>
          <cell r="D1047">
            <v>2019</v>
          </cell>
          <cell r="E1047">
            <v>8</v>
          </cell>
          <cell r="F1047">
            <v>1</v>
          </cell>
          <cell r="G1047">
            <v>1</v>
          </cell>
          <cell r="J1047" t="str">
            <v>Associate</v>
          </cell>
          <cell r="K1047" t="str">
            <v>FAS</v>
          </cell>
          <cell r="L1047" t="str">
            <v>PROD (Production Department)</v>
          </cell>
          <cell r="M1047" t="str">
            <v>Section 6</v>
          </cell>
          <cell r="N1047" t="str">
            <v>PPET Final</v>
          </cell>
          <cell r="O1047" t="str">
            <v>N/A</v>
          </cell>
          <cell r="P1047" t="str">
            <v>B</v>
          </cell>
          <cell r="Q1047" t="str">
            <v>LIPA MALAPIT</v>
          </cell>
          <cell r="R1047" t="str">
            <v>DS</v>
          </cell>
          <cell r="S1047" t="str">
            <v>8:00 - 5:00</v>
          </cell>
          <cell r="T1047" t="str">
            <v>Permanent</v>
          </cell>
        </row>
        <row r="1048">
          <cell r="A1048" t="str">
            <v>15-02494</v>
          </cell>
          <cell r="B1048" t="str">
            <v>Consulta, Margie B.</v>
          </cell>
          <cell r="C1048" t="str">
            <v>F</v>
          </cell>
          <cell r="D1048">
            <v>2015</v>
          </cell>
          <cell r="E1048">
            <v>1</v>
          </cell>
          <cell r="F1048">
            <v>16</v>
          </cell>
          <cell r="G1048">
            <v>1</v>
          </cell>
          <cell r="J1048" t="str">
            <v>Junior Staff</v>
          </cell>
          <cell r="K1048" t="str">
            <v>FAS</v>
          </cell>
          <cell r="L1048" t="str">
            <v>PROD (Production Department)</v>
          </cell>
          <cell r="M1048" t="str">
            <v>Section 4</v>
          </cell>
          <cell r="N1048" t="str">
            <v>Subaru Initial</v>
          </cell>
          <cell r="O1048" t="str">
            <v>N/A</v>
          </cell>
          <cell r="P1048" t="str">
            <v>B</v>
          </cell>
          <cell r="Q1048" t="str">
            <v>STO. TOMAS MALAYO</v>
          </cell>
          <cell r="R1048" t="str">
            <v>DS</v>
          </cell>
          <cell r="S1048" t="str">
            <v>8:00 - 5:00</v>
          </cell>
          <cell r="T1048" t="str">
            <v>Permanent</v>
          </cell>
        </row>
        <row r="1049">
          <cell r="A1049" t="str">
            <v>15-02496</v>
          </cell>
          <cell r="B1049" t="str">
            <v>Enriquez, Mylene C.</v>
          </cell>
          <cell r="C1049" t="str">
            <v>F</v>
          </cell>
          <cell r="D1049">
            <v>2015</v>
          </cell>
          <cell r="E1049">
            <v>1</v>
          </cell>
          <cell r="F1049">
            <v>16</v>
          </cell>
          <cell r="G1049">
            <v>1</v>
          </cell>
          <cell r="J1049" t="str">
            <v>Associate</v>
          </cell>
          <cell r="K1049" t="str">
            <v>FAS</v>
          </cell>
          <cell r="L1049" t="str">
            <v>PROD (Production Department)</v>
          </cell>
          <cell r="M1049" t="str">
            <v>Section 2</v>
          </cell>
          <cell r="N1049" t="str">
            <v>Toyota Final</v>
          </cell>
          <cell r="O1049" t="str">
            <v>N/A</v>
          </cell>
          <cell r="P1049" t="str">
            <v>A</v>
          </cell>
          <cell r="Q1049" t="str">
            <v>STO. TOMAS MALAPIT</v>
          </cell>
          <cell r="R1049" t="str">
            <v>ADS</v>
          </cell>
          <cell r="S1049" t="str">
            <v>8:00 - 5:00</v>
          </cell>
          <cell r="T1049" t="str">
            <v>Permanent</v>
          </cell>
        </row>
        <row r="1050">
          <cell r="A1050" t="str">
            <v>15-02497</v>
          </cell>
          <cell r="B1050" t="str">
            <v>Cortes, Lourdes E.</v>
          </cell>
          <cell r="C1050" t="str">
            <v>F</v>
          </cell>
          <cell r="D1050">
            <v>2015</v>
          </cell>
          <cell r="E1050">
            <v>1</v>
          </cell>
          <cell r="F1050">
            <v>16</v>
          </cell>
          <cell r="G1050">
            <v>1</v>
          </cell>
          <cell r="J1050" t="str">
            <v>Associate</v>
          </cell>
          <cell r="K1050" t="str">
            <v>FAS</v>
          </cell>
          <cell r="L1050" t="str">
            <v>PROD (Production Department)</v>
          </cell>
          <cell r="M1050" t="str">
            <v>Section 1</v>
          </cell>
          <cell r="N1050" t="str">
            <v>Suzuki Final</v>
          </cell>
          <cell r="O1050" t="str">
            <v>N/A</v>
          </cell>
          <cell r="P1050" t="str">
            <v>A</v>
          </cell>
          <cell r="Q1050" t="str">
            <v>STO. TOMAS MALAPIT</v>
          </cell>
          <cell r="R1050" t="str">
            <v>DS</v>
          </cell>
          <cell r="S1050" t="str">
            <v>8:00 - 5:00</v>
          </cell>
          <cell r="T1050" t="str">
            <v>Permanent</v>
          </cell>
        </row>
        <row r="1051">
          <cell r="A1051" t="str">
            <v>15-02498</v>
          </cell>
          <cell r="B1051" t="str">
            <v>Cortiguerra, Rizalyn H.</v>
          </cell>
          <cell r="C1051" t="str">
            <v>F</v>
          </cell>
          <cell r="D1051">
            <v>2015</v>
          </cell>
          <cell r="E1051">
            <v>1</v>
          </cell>
          <cell r="F1051">
            <v>16</v>
          </cell>
          <cell r="G1051">
            <v>1</v>
          </cell>
          <cell r="J1051" t="str">
            <v>Associate</v>
          </cell>
          <cell r="K1051" t="str">
            <v>FAS</v>
          </cell>
          <cell r="L1051" t="str">
            <v>PROD (Production Department)</v>
          </cell>
          <cell r="M1051" t="str">
            <v>Section 1</v>
          </cell>
          <cell r="N1051" t="str">
            <v>Suzuki Initial</v>
          </cell>
          <cell r="O1051" t="str">
            <v>N/A</v>
          </cell>
          <cell r="P1051" t="str">
            <v>A</v>
          </cell>
          <cell r="Q1051" t="str">
            <v>LIPA MALAPIT</v>
          </cell>
          <cell r="R1051" t="str">
            <v>DS</v>
          </cell>
          <cell r="S1051" t="str">
            <v>8:00 - 5:00</v>
          </cell>
          <cell r="T1051" t="str">
            <v>Permanent</v>
          </cell>
        </row>
        <row r="1052">
          <cell r="A1052" t="str">
            <v>15-02501</v>
          </cell>
          <cell r="B1052" t="str">
            <v>Cunag, Judy Ann A.</v>
          </cell>
          <cell r="C1052" t="str">
            <v>F</v>
          </cell>
          <cell r="D1052">
            <v>2015</v>
          </cell>
          <cell r="E1052">
            <v>1</v>
          </cell>
          <cell r="F1052">
            <v>16</v>
          </cell>
          <cell r="G1052">
            <v>1</v>
          </cell>
          <cell r="J1052" t="str">
            <v>Associate</v>
          </cell>
          <cell r="K1052" t="str">
            <v>FAS</v>
          </cell>
          <cell r="L1052" t="str">
            <v>PROD (Production Department)</v>
          </cell>
          <cell r="M1052" t="str">
            <v>Section 1</v>
          </cell>
          <cell r="N1052" t="str">
            <v>Suzuki Initial</v>
          </cell>
          <cell r="O1052" t="str">
            <v>N/A</v>
          </cell>
          <cell r="P1052" t="str">
            <v>A</v>
          </cell>
          <cell r="Q1052" t="str">
            <v>ROSARIO</v>
          </cell>
          <cell r="R1052" t="str">
            <v>DS</v>
          </cell>
          <cell r="S1052" t="str">
            <v>8:00 - 5:00</v>
          </cell>
          <cell r="T1052" t="str">
            <v>Permanent</v>
          </cell>
        </row>
        <row r="1053">
          <cell r="A1053" t="str">
            <v>15-02502</v>
          </cell>
          <cell r="B1053" t="str">
            <v>Datinguinoo, Grazelle T.</v>
          </cell>
          <cell r="C1053" t="str">
            <v>F</v>
          </cell>
          <cell r="D1053">
            <v>2015</v>
          </cell>
          <cell r="E1053">
            <v>1</v>
          </cell>
          <cell r="F1053">
            <v>16</v>
          </cell>
          <cell r="G1053">
            <v>1</v>
          </cell>
          <cell r="J1053" t="str">
            <v>Associate</v>
          </cell>
          <cell r="K1053" t="str">
            <v>FAS</v>
          </cell>
          <cell r="L1053" t="str">
            <v>PROD (Production Department)</v>
          </cell>
          <cell r="M1053" t="str">
            <v>Section 1</v>
          </cell>
          <cell r="N1053" t="str">
            <v>Suzuki Initial</v>
          </cell>
          <cell r="O1053" t="str">
            <v>N/A</v>
          </cell>
          <cell r="P1053" t="str">
            <v>A</v>
          </cell>
          <cell r="Q1053" t="str">
            <v>STA. TERESITA</v>
          </cell>
          <cell r="R1053" t="str">
            <v>NS</v>
          </cell>
          <cell r="S1053" t="str">
            <v>8:00 - 5:00</v>
          </cell>
          <cell r="T1053" t="str">
            <v>Permanent</v>
          </cell>
        </row>
        <row r="1054">
          <cell r="A1054" t="str">
            <v>15-02505</v>
          </cell>
          <cell r="B1054" t="str">
            <v>De Guzman, Michelle M.</v>
          </cell>
          <cell r="C1054" t="str">
            <v>F</v>
          </cell>
          <cell r="D1054">
            <v>2015</v>
          </cell>
          <cell r="E1054">
            <v>1</v>
          </cell>
          <cell r="F1054">
            <v>16</v>
          </cell>
          <cell r="G1054">
            <v>1</v>
          </cell>
          <cell r="J1054" t="str">
            <v>Junior Staff</v>
          </cell>
          <cell r="K1054" t="str">
            <v>FAS</v>
          </cell>
          <cell r="L1054" t="str">
            <v>QA (Quality Assurance Department)</v>
          </cell>
          <cell r="M1054" t="str">
            <v>Quality Assurance</v>
          </cell>
          <cell r="N1054" t="str">
            <v>QA-Clerk</v>
          </cell>
          <cell r="O1054" t="str">
            <v>N/A</v>
          </cell>
          <cell r="P1054" t="str">
            <v>B</v>
          </cell>
          <cell r="Q1054" t="str">
            <v>ROSARIO</v>
          </cell>
          <cell r="R1054" t="str">
            <v>DS</v>
          </cell>
          <cell r="S1054" t="str">
            <v>8:00 - 5:00</v>
          </cell>
          <cell r="T1054" t="str">
            <v>Permanent</v>
          </cell>
        </row>
        <row r="1055">
          <cell r="A1055" t="str">
            <v>15-02506</v>
          </cell>
          <cell r="B1055" t="str">
            <v>De Leon, Jenny L.</v>
          </cell>
          <cell r="C1055" t="str">
            <v>F</v>
          </cell>
          <cell r="D1055">
            <v>2015</v>
          </cell>
          <cell r="E1055">
            <v>1</v>
          </cell>
          <cell r="F1055">
            <v>16</v>
          </cell>
          <cell r="G1055">
            <v>1</v>
          </cell>
          <cell r="J1055" t="str">
            <v>Junior Staff</v>
          </cell>
          <cell r="K1055" t="str">
            <v>FAS</v>
          </cell>
          <cell r="L1055" t="str">
            <v>PROD (Production Department)</v>
          </cell>
          <cell r="M1055" t="str">
            <v>Section 4</v>
          </cell>
          <cell r="N1055" t="str">
            <v>Subaru Final</v>
          </cell>
          <cell r="O1055" t="str">
            <v>N/A</v>
          </cell>
          <cell r="P1055" t="str">
            <v>B</v>
          </cell>
          <cell r="Q1055" t="str">
            <v>STA. TERESITA</v>
          </cell>
          <cell r="R1055" t="str">
            <v>DS</v>
          </cell>
          <cell r="S1055" t="str">
            <v>8:00 - 5:00</v>
          </cell>
          <cell r="T1055" t="str">
            <v>Permanent</v>
          </cell>
        </row>
        <row r="1056">
          <cell r="A1056" t="str">
            <v>15-02508</v>
          </cell>
          <cell r="B1056" t="str">
            <v>De Los Angeles, Rachel O.</v>
          </cell>
          <cell r="C1056" t="str">
            <v>F</v>
          </cell>
          <cell r="D1056">
            <v>2015</v>
          </cell>
          <cell r="E1056">
            <v>1</v>
          </cell>
          <cell r="F1056">
            <v>16</v>
          </cell>
          <cell r="G1056">
            <v>1</v>
          </cell>
          <cell r="J1056" t="str">
            <v>Associate</v>
          </cell>
          <cell r="K1056" t="str">
            <v>FAS</v>
          </cell>
          <cell r="L1056" t="str">
            <v>PROD (Production Department)</v>
          </cell>
          <cell r="M1056" t="str">
            <v>Section 5</v>
          </cell>
          <cell r="N1056" t="str">
            <v>Honda Final</v>
          </cell>
          <cell r="O1056" t="str">
            <v>N/A</v>
          </cell>
          <cell r="P1056" t="str">
            <v>B</v>
          </cell>
          <cell r="Q1056" t="str">
            <v>LIPA MALAPIT</v>
          </cell>
          <cell r="R1056" t="str">
            <v>NS</v>
          </cell>
          <cell r="S1056" t="str">
            <v>8:00 - 5:00</v>
          </cell>
          <cell r="T1056" t="str">
            <v>Permanent</v>
          </cell>
        </row>
        <row r="1057">
          <cell r="A1057" t="str">
            <v>15-02509</v>
          </cell>
          <cell r="B1057" t="str">
            <v>De Rapete, Analiza D.</v>
          </cell>
          <cell r="C1057" t="str">
            <v>F</v>
          </cell>
          <cell r="D1057">
            <v>2015</v>
          </cell>
          <cell r="E1057">
            <v>1</v>
          </cell>
          <cell r="F1057">
            <v>16</v>
          </cell>
          <cell r="G1057">
            <v>1</v>
          </cell>
          <cell r="J1057" t="str">
            <v>Staff</v>
          </cell>
          <cell r="K1057" t="str">
            <v>FAS</v>
          </cell>
          <cell r="L1057" t="str">
            <v>PROD (Production Department)</v>
          </cell>
          <cell r="M1057" t="str">
            <v>Section 4</v>
          </cell>
          <cell r="N1057" t="str">
            <v>Subaru Final</v>
          </cell>
          <cell r="O1057" t="str">
            <v>N/A</v>
          </cell>
          <cell r="P1057" t="str">
            <v>B</v>
          </cell>
          <cell r="Q1057" t="str">
            <v>STO. TOMAS MALAPIT</v>
          </cell>
          <cell r="R1057" t="str">
            <v>NS</v>
          </cell>
          <cell r="S1057" t="str">
            <v>8:00 - 5:00</v>
          </cell>
          <cell r="T1057" t="str">
            <v>Permanent</v>
          </cell>
        </row>
        <row r="1058">
          <cell r="A1058" t="str">
            <v>15-02510</v>
          </cell>
          <cell r="B1058" t="str">
            <v>De Torres, Edna A.</v>
          </cell>
          <cell r="C1058" t="str">
            <v>F</v>
          </cell>
          <cell r="D1058">
            <v>2015</v>
          </cell>
          <cell r="E1058">
            <v>1</v>
          </cell>
          <cell r="F1058">
            <v>16</v>
          </cell>
          <cell r="G1058">
            <v>1</v>
          </cell>
          <cell r="J1058" t="str">
            <v>Associate</v>
          </cell>
          <cell r="K1058" t="str">
            <v>FAS</v>
          </cell>
          <cell r="L1058" t="str">
            <v>PROD (Production Department)</v>
          </cell>
          <cell r="M1058" t="str">
            <v>Section 1</v>
          </cell>
          <cell r="N1058" t="str">
            <v>Suzuki Final</v>
          </cell>
          <cell r="O1058" t="str">
            <v>N/A</v>
          </cell>
          <cell r="P1058" t="str">
            <v>A</v>
          </cell>
          <cell r="Q1058" t="str">
            <v>ROSARIO</v>
          </cell>
          <cell r="R1058" t="str">
            <v>DS</v>
          </cell>
          <cell r="S1058" t="str">
            <v>8:00 - 5:00</v>
          </cell>
          <cell r="T1058" t="str">
            <v>Permanent</v>
          </cell>
        </row>
        <row r="1059">
          <cell r="A1059" t="str">
            <v>15-02511</v>
          </cell>
          <cell r="B1059" t="str">
            <v>De Torres, Haide I.</v>
          </cell>
          <cell r="C1059" t="str">
            <v>F</v>
          </cell>
          <cell r="D1059">
            <v>2015</v>
          </cell>
          <cell r="E1059">
            <v>1</v>
          </cell>
          <cell r="F1059">
            <v>16</v>
          </cell>
          <cell r="G1059">
            <v>1</v>
          </cell>
          <cell r="J1059" t="str">
            <v>Associate</v>
          </cell>
          <cell r="K1059" t="str">
            <v>FAS</v>
          </cell>
          <cell r="L1059" t="str">
            <v>PROD (Production Department)</v>
          </cell>
          <cell r="M1059" t="str">
            <v>Section 2</v>
          </cell>
          <cell r="N1059" t="str">
            <v>Mazda J12 Initial</v>
          </cell>
          <cell r="O1059" t="str">
            <v>N/A</v>
          </cell>
          <cell r="P1059" t="str">
            <v>A</v>
          </cell>
          <cell r="Q1059" t="str">
            <v>PADRE GARCIA</v>
          </cell>
          <cell r="R1059" t="str">
            <v>NS</v>
          </cell>
          <cell r="S1059" t="str">
            <v>8:00 - 5:00</v>
          </cell>
          <cell r="T1059" t="str">
            <v>Permanent</v>
          </cell>
        </row>
        <row r="1060">
          <cell r="A1060" t="str">
            <v>15-02513</v>
          </cell>
          <cell r="B1060" t="str">
            <v>De Villa, Angelique C.</v>
          </cell>
          <cell r="C1060" t="str">
            <v>F</v>
          </cell>
          <cell r="D1060">
            <v>2015</v>
          </cell>
          <cell r="E1060">
            <v>1</v>
          </cell>
          <cell r="F1060">
            <v>16</v>
          </cell>
          <cell r="G1060">
            <v>1</v>
          </cell>
          <cell r="J1060" t="str">
            <v>Junior Staff</v>
          </cell>
          <cell r="K1060" t="str">
            <v>FAS</v>
          </cell>
          <cell r="L1060" t="str">
            <v>PROD (Production Department)</v>
          </cell>
          <cell r="M1060" t="str">
            <v>Section 5</v>
          </cell>
          <cell r="N1060" t="str">
            <v>Honda Initial</v>
          </cell>
          <cell r="O1060" t="str">
            <v>N/A</v>
          </cell>
          <cell r="P1060" t="str">
            <v>B</v>
          </cell>
          <cell r="Q1060" t="str">
            <v>BATANGAS</v>
          </cell>
          <cell r="R1060" t="str">
            <v>NS</v>
          </cell>
          <cell r="S1060" t="str">
            <v>8:00 - 5:00</v>
          </cell>
          <cell r="T1060" t="str">
            <v>Permanent</v>
          </cell>
        </row>
        <row r="1061">
          <cell r="A1061" t="str">
            <v>15-02518</v>
          </cell>
          <cell r="B1061" t="str">
            <v>Deveza, Jecerry D.</v>
          </cell>
          <cell r="C1061" t="str">
            <v>F</v>
          </cell>
          <cell r="D1061">
            <v>2015</v>
          </cell>
          <cell r="E1061">
            <v>1</v>
          </cell>
          <cell r="F1061">
            <v>16</v>
          </cell>
          <cell r="G1061">
            <v>1</v>
          </cell>
          <cell r="J1061" t="str">
            <v>Associate</v>
          </cell>
          <cell r="K1061" t="str">
            <v>FAS</v>
          </cell>
          <cell r="L1061" t="str">
            <v>PROD (Production Department)</v>
          </cell>
          <cell r="M1061" t="str">
            <v>Section 1</v>
          </cell>
          <cell r="N1061" t="str">
            <v>Suzuki Final</v>
          </cell>
          <cell r="O1061" t="str">
            <v>N/A</v>
          </cell>
          <cell r="P1061" t="str">
            <v>A</v>
          </cell>
          <cell r="Q1061" t="str">
            <v>STO. TOMAS MALAYO</v>
          </cell>
          <cell r="R1061" t="str">
            <v>DS</v>
          </cell>
          <cell r="S1061" t="str">
            <v>8:00 - 5:00</v>
          </cell>
          <cell r="T1061" t="str">
            <v>Permanent</v>
          </cell>
        </row>
        <row r="1062">
          <cell r="A1062" t="str">
            <v>15-02521</v>
          </cell>
          <cell r="B1062" t="str">
            <v>Dimaculangan, Jessa T.</v>
          </cell>
          <cell r="C1062" t="str">
            <v>F</v>
          </cell>
          <cell r="D1062">
            <v>2015</v>
          </cell>
          <cell r="E1062">
            <v>1</v>
          </cell>
          <cell r="F1062">
            <v>16</v>
          </cell>
          <cell r="G1062">
            <v>1</v>
          </cell>
          <cell r="J1062" t="str">
            <v>Junior Staff</v>
          </cell>
          <cell r="K1062" t="str">
            <v>FAS</v>
          </cell>
          <cell r="L1062" t="str">
            <v>PROD (Production Department)</v>
          </cell>
          <cell r="M1062" t="str">
            <v>Section 2</v>
          </cell>
          <cell r="N1062" t="str">
            <v>Mazda Merge Final</v>
          </cell>
          <cell r="O1062" t="str">
            <v>N/A</v>
          </cell>
          <cell r="P1062" t="str">
            <v>A</v>
          </cell>
          <cell r="Q1062" t="str">
            <v>PADRE GARCIA</v>
          </cell>
          <cell r="R1062" t="str">
            <v>DS</v>
          </cell>
          <cell r="S1062" t="str">
            <v>8:00 - 5:00</v>
          </cell>
          <cell r="T1062" t="str">
            <v>Permanent</v>
          </cell>
        </row>
        <row r="1063">
          <cell r="A1063" t="str">
            <v>15-02522</v>
          </cell>
          <cell r="B1063" t="str">
            <v>Dimailig, Jessica A.</v>
          </cell>
          <cell r="C1063" t="str">
            <v>F</v>
          </cell>
          <cell r="D1063">
            <v>2015</v>
          </cell>
          <cell r="E1063">
            <v>1</v>
          </cell>
          <cell r="F1063">
            <v>16</v>
          </cell>
          <cell r="G1063">
            <v>1</v>
          </cell>
          <cell r="J1063" t="str">
            <v>Associate</v>
          </cell>
          <cell r="K1063" t="str">
            <v>FAS</v>
          </cell>
          <cell r="L1063" t="str">
            <v>PROD (Production Department)</v>
          </cell>
          <cell r="M1063" t="str">
            <v>Section 5</v>
          </cell>
          <cell r="N1063" t="str">
            <v>Honda Initial</v>
          </cell>
          <cell r="O1063" t="str">
            <v>N/A</v>
          </cell>
          <cell r="P1063" t="str">
            <v>B</v>
          </cell>
          <cell r="Q1063" t="str">
            <v>LIPA MALAYO</v>
          </cell>
          <cell r="R1063" t="str">
            <v>DS</v>
          </cell>
          <cell r="S1063" t="str">
            <v>8:00 - 5:00</v>
          </cell>
          <cell r="T1063" t="str">
            <v>Permanent</v>
          </cell>
        </row>
        <row r="1064">
          <cell r="A1064" t="str">
            <v>15-02523</v>
          </cell>
          <cell r="B1064" t="str">
            <v>Dimaunahan, May M.</v>
          </cell>
          <cell r="C1064" t="str">
            <v>F</v>
          </cell>
          <cell r="D1064">
            <v>2015</v>
          </cell>
          <cell r="E1064">
            <v>1</v>
          </cell>
          <cell r="F1064">
            <v>16</v>
          </cell>
          <cell r="G1064">
            <v>1</v>
          </cell>
          <cell r="J1064" t="str">
            <v>Associate</v>
          </cell>
          <cell r="K1064" t="str">
            <v>FAS</v>
          </cell>
          <cell r="L1064" t="str">
            <v>PROD (Production Department)</v>
          </cell>
          <cell r="M1064" t="str">
            <v>Section 1</v>
          </cell>
          <cell r="N1064" t="str">
            <v>Suzuki Initial</v>
          </cell>
          <cell r="O1064" t="str">
            <v>N/A</v>
          </cell>
          <cell r="P1064" t="str">
            <v>A</v>
          </cell>
          <cell r="Q1064" t="str">
            <v>STA. TERESITA</v>
          </cell>
          <cell r="R1064" t="str">
            <v>NS</v>
          </cell>
          <cell r="S1064" t="str">
            <v>8:00 - 5:00</v>
          </cell>
          <cell r="T1064" t="str">
            <v>Permanent</v>
          </cell>
        </row>
        <row r="1065">
          <cell r="A1065" t="str">
            <v>15-02526</v>
          </cell>
          <cell r="B1065" t="str">
            <v>Dotig, Rachelle A.</v>
          </cell>
          <cell r="C1065" t="str">
            <v>F</v>
          </cell>
          <cell r="D1065">
            <v>2015</v>
          </cell>
          <cell r="E1065">
            <v>1</v>
          </cell>
          <cell r="F1065">
            <v>16</v>
          </cell>
          <cell r="G1065">
            <v>1</v>
          </cell>
          <cell r="J1065" t="str">
            <v>Junior Staff</v>
          </cell>
          <cell r="K1065" t="str">
            <v>FAS</v>
          </cell>
          <cell r="L1065" t="str">
            <v>PROD (Production Department)</v>
          </cell>
          <cell r="M1065" t="str">
            <v>Section 1</v>
          </cell>
          <cell r="N1065" t="str">
            <v>Suzuki Initial</v>
          </cell>
          <cell r="O1065" t="str">
            <v>N/A</v>
          </cell>
          <cell r="P1065" t="str">
            <v>A</v>
          </cell>
          <cell r="Q1065" t="str">
            <v>LIPA MALAYO</v>
          </cell>
          <cell r="R1065" t="str">
            <v>DS</v>
          </cell>
          <cell r="S1065" t="str">
            <v>8:00 - 5:00</v>
          </cell>
          <cell r="T1065" t="str">
            <v>Permanent</v>
          </cell>
        </row>
        <row r="1066">
          <cell r="A1066" t="str">
            <v>15-02530</v>
          </cell>
          <cell r="B1066" t="str">
            <v xml:space="preserve">Edaño, Jenie Rose P. </v>
          </cell>
          <cell r="C1066" t="str">
            <v>F</v>
          </cell>
          <cell r="D1066">
            <v>2015</v>
          </cell>
          <cell r="E1066">
            <v>1</v>
          </cell>
          <cell r="F1066">
            <v>16</v>
          </cell>
          <cell r="G1066">
            <v>1</v>
          </cell>
          <cell r="J1066" t="str">
            <v>Junior Staff</v>
          </cell>
          <cell r="K1066" t="str">
            <v>FAS</v>
          </cell>
          <cell r="L1066" t="str">
            <v>PROD (Production Department)</v>
          </cell>
          <cell r="M1066" t="str">
            <v>Section 5</v>
          </cell>
          <cell r="N1066" t="str">
            <v>Honda Final</v>
          </cell>
          <cell r="O1066" t="str">
            <v>N/A</v>
          </cell>
          <cell r="P1066" t="str">
            <v>B</v>
          </cell>
          <cell r="Q1066" t="str">
            <v>STA. TERESITA</v>
          </cell>
          <cell r="R1066" t="str">
            <v>NS</v>
          </cell>
          <cell r="S1066" t="str">
            <v>8:00 - 5:00</v>
          </cell>
          <cell r="T1066" t="str">
            <v>Permanent</v>
          </cell>
        </row>
        <row r="1067">
          <cell r="A1067" t="str">
            <v>15-02532</v>
          </cell>
          <cell r="B1067" t="str">
            <v>Escalona, Sharon A.</v>
          </cell>
          <cell r="C1067" t="str">
            <v>F</v>
          </cell>
          <cell r="D1067">
            <v>2015</v>
          </cell>
          <cell r="E1067">
            <v>1</v>
          </cell>
          <cell r="F1067">
            <v>16</v>
          </cell>
          <cell r="G1067">
            <v>1</v>
          </cell>
          <cell r="J1067" t="str">
            <v>Junior Staff</v>
          </cell>
          <cell r="K1067" t="str">
            <v>FAS</v>
          </cell>
          <cell r="L1067" t="str">
            <v>PROD (Production Department)</v>
          </cell>
          <cell r="M1067" t="str">
            <v>Section 3</v>
          </cell>
          <cell r="N1067" t="str">
            <v>Daihatsu Final</v>
          </cell>
          <cell r="O1067" t="str">
            <v>N/A</v>
          </cell>
          <cell r="P1067" t="str">
            <v>A</v>
          </cell>
          <cell r="Q1067" t="str">
            <v>LIPA MALAPIT</v>
          </cell>
          <cell r="R1067" t="str">
            <v>NS</v>
          </cell>
          <cell r="S1067" t="str">
            <v>8:00 - 5:00</v>
          </cell>
          <cell r="T1067" t="str">
            <v>Permanent</v>
          </cell>
        </row>
        <row r="1068">
          <cell r="A1068" t="str">
            <v>15-02534</v>
          </cell>
          <cell r="B1068" t="str">
            <v>Espino, Eden M.</v>
          </cell>
          <cell r="C1068" t="str">
            <v>F</v>
          </cell>
          <cell r="D1068">
            <v>2015</v>
          </cell>
          <cell r="E1068">
            <v>1</v>
          </cell>
          <cell r="F1068">
            <v>16</v>
          </cell>
          <cell r="G1068">
            <v>1</v>
          </cell>
          <cell r="J1068" t="str">
            <v>Junior Staff</v>
          </cell>
          <cell r="K1068" t="str">
            <v>FAS</v>
          </cell>
          <cell r="L1068" t="str">
            <v>QA (Quality Assurance Department)</v>
          </cell>
          <cell r="M1068" t="str">
            <v>Quality Assurance</v>
          </cell>
          <cell r="N1068" t="str">
            <v>QA-Initial (Mass Pro)</v>
          </cell>
          <cell r="O1068" t="str">
            <v>N/A</v>
          </cell>
          <cell r="P1068" t="str">
            <v>B</v>
          </cell>
          <cell r="Q1068" t="str">
            <v>STO. TOMAS MALAPIT</v>
          </cell>
          <cell r="R1068" t="str">
            <v>NS</v>
          </cell>
          <cell r="S1068" t="str">
            <v>8:00 - 5:00</v>
          </cell>
          <cell r="T1068" t="str">
            <v>Permanent</v>
          </cell>
        </row>
        <row r="1069">
          <cell r="A1069" t="str">
            <v>15-02535</v>
          </cell>
          <cell r="B1069" t="str">
            <v>Esquelera, Gladys Z.</v>
          </cell>
          <cell r="C1069" t="str">
            <v>F</v>
          </cell>
          <cell r="D1069">
            <v>2015</v>
          </cell>
          <cell r="E1069">
            <v>1</v>
          </cell>
          <cell r="F1069">
            <v>16</v>
          </cell>
          <cell r="G1069">
            <v>1</v>
          </cell>
          <cell r="J1069" t="str">
            <v>Staff</v>
          </cell>
          <cell r="K1069" t="str">
            <v>FAS</v>
          </cell>
          <cell r="L1069" t="str">
            <v>PROD (Production Department)</v>
          </cell>
          <cell r="M1069" t="str">
            <v>Section 1</v>
          </cell>
          <cell r="N1069" t="str">
            <v>Suzuki Final</v>
          </cell>
          <cell r="O1069" t="str">
            <v>N/A</v>
          </cell>
          <cell r="P1069" t="str">
            <v>A</v>
          </cell>
          <cell r="Q1069" t="str">
            <v>LIPA MALAPIT</v>
          </cell>
          <cell r="R1069" t="str">
            <v>NS</v>
          </cell>
          <cell r="S1069" t="str">
            <v>8:00 - 5:00</v>
          </cell>
          <cell r="T1069" t="str">
            <v>Permanent</v>
          </cell>
        </row>
        <row r="1070">
          <cell r="A1070" t="str">
            <v>15-02540</v>
          </cell>
          <cell r="B1070" t="str">
            <v>Fadrequilan, Baby Rose F.</v>
          </cell>
          <cell r="C1070" t="str">
            <v>F</v>
          </cell>
          <cell r="D1070">
            <v>2015</v>
          </cell>
          <cell r="E1070">
            <v>1</v>
          </cell>
          <cell r="F1070">
            <v>16</v>
          </cell>
          <cell r="G1070">
            <v>1</v>
          </cell>
          <cell r="J1070" t="str">
            <v>Junior Staff</v>
          </cell>
          <cell r="K1070" t="str">
            <v>FAS</v>
          </cell>
          <cell r="L1070" t="str">
            <v>PROD (Production Department)</v>
          </cell>
          <cell r="M1070" t="str">
            <v>Section 1</v>
          </cell>
          <cell r="N1070" t="str">
            <v>Suzuki Initial</v>
          </cell>
          <cell r="O1070" t="str">
            <v>N/A</v>
          </cell>
          <cell r="P1070" t="str">
            <v>A</v>
          </cell>
          <cell r="Q1070" t="str">
            <v>LIPA MALAYO</v>
          </cell>
          <cell r="R1070" t="str">
            <v>DS</v>
          </cell>
          <cell r="S1070" t="str">
            <v>8:00 - 5:00</v>
          </cell>
          <cell r="T1070" t="str">
            <v>Permanent</v>
          </cell>
        </row>
        <row r="1071">
          <cell r="A1071" t="str">
            <v>15-02544</v>
          </cell>
          <cell r="B1071" t="str">
            <v>Felimon, Cristina E.</v>
          </cell>
          <cell r="C1071" t="str">
            <v>F</v>
          </cell>
          <cell r="D1071">
            <v>2015</v>
          </cell>
          <cell r="E1071">
            <v>1</v>
          </cell>
          <cell r="F1071">
            <v>16</v>
          </cell>
          <cell r="G1071">
            <v>1</v>
          </cell>
          <cell r="J1071" t="str">
            <v>Associate</v>
          </cell>
          <cell r="K1071" t="str">
            <v>FAS</v>
          </cell>
          <cell r="L1071" t="str">
            <v>QA (Quality Assurance Department)</v>
          </cell>
          <cell r="M1071" t="str">
            <v>Quality Assurance</v>
          </cell>
          <cell r="N1071" t="str">
            <v>QA-Initial (Mass Pro)</v>
          </cell>
          <cell r="O1071" t="str">
            <v>N/A</v>
          </cell>
          <cell r="P1071" t="str">
            <v>B</v>
          </cell>
          <cell r="Q1071" t="str">
            <v>ROSARIO</v>
          </cell>
          <cell r="R1071" t="str">
            <v>NS</v>
          </cell>
          <cell r="S1071" t="str">
            <v>8:00 - 5:00</v>
          </cell>
          <cell r="T1071" t="str">
            <v>Permanent</v>
          </cell>
        </row>
        <row r="1072">
          <cell r="A1072" t="str">
            <v>15-02545</v>
          </cell>
          <cell r="B1072" t="str">
            <v>Festijo, Vivian S.</v>
          </cell>
          <cell r="C1072" t="str">
            <v>F</v>
          </cell>
          <cell r="D1072">
            <v>2015</v>
          </cell>
          <cell r="E1072">
            <v>1</v>
          </cell>
          <cell r="F1072">
            <v>16</v>
          </cell>
          <cell r="G1072">
            <v>1</v>
          </cell>
          <cell r="J1072" t="str">
            <v>Associate</v>
          </cell>
          <cell r="K1072" t="str">
            <v>FAS</v>
          </cell>
          <cell r="L1072" t="str">
            <v>PROD (Production Department)</v>
          </cell>
          <cell r="M1072" t="str">
            <v>Section 3</v>
          </cell>
          <cell r="N1072" t="str">
            <v>Daihatsu Final</v>
          </cell>
          <cell r="O1072" t="str">
            <v>N/A</v>
          </cell>
          <cell r="P1072" t="str">
            <v>B</v>
          </cell>
          <cell r="Q1072" t="str">
            <v>LIPA MALAPIT</v>
          </cell>
          <cell r="R1072" t="str">
            <v>DS</v>
          </cell>
          <cell r="S1072" t="str">
            <v>8:00 - 5:00</v>
          </cell>
          <cell r="T1072" t="str">
            <v>Permanent</v>
          </cell>
        </row>
        <row r="1073">
          <cell r="A1073" t="str">
            <v>15-02550</v>
          </cell>
          <cell r="B1073" t="str">
            <v>Garcia, Marisol P.</v>
          </cell>
          <cell r="C1073" t="str">
            <v>F</v>
          </cell>
          <cell r="D1073">
            <v>2015</v>
          </cell>
          <cell r="E1073">
            <v>1</v>
          </cell>
          <cell r="F1073">
            <v>16</v>
          </cell>
          <cell r="G1073">
            <v>1</v>
          </cell>
          <cell r="J1073" t="str">
            <v>Associate</v>
          </cell>
          <cell r="K1073" t="str">
            <v>FAS</v>
          </cell>
          <cell r="L1073" t="str">
            <v>PROD (Production Department)</v>
          </cell>
          <cell r="M1073" t="str">
            <v>Section 3</v>
          </cell>
          <cell r="N1073" t="str">
            <v>Daihatsu Final</v>
          </cell>
          <cell r="O1073" t="str">
            <v>N/A</v>
          </cell>
          <cell r="P1073" t="str">
            <v>B</v>
          </cell>
          <cell r="Q1073" t="str">
            <v>IBAAN</v>
          </cell>
          <cell r="R1073" t="str">
            <v>DS</v>
          </cell>
          <cell r="S1073" t="str">
            <v>8:00 - 5:00</v>
          </cell>
          <cell r="T1073" t="str">
            <v>Permanent</v>
          </cell>
        </row>
        <row r="1074">
          <cell r="A1074" t="str">
            <v>15-02551</v>
          </cell>
          <cell r="B1074" t="str">
            <v>Gereña, Charllen G.</v>
          </cell>
          <cell r="C1074" t="str">
            <v>F</v>
          </cell>
          <cell r="D1074">
            <v>2015</v>
          </cell>
          <cell r="E1074">
            <v>1</v>
          </cell>
          <cell r="F1074">
            <v>16</v>
          </cell>
          <cell r="G1074">
            <v>1</v>
          </cell>
          <cell r="J1074" t="str">
            <v>Junior Staff</v>
          </cell>
          <cell r="K1074" t="str">
            <v>FAS</v>
          </cell>
          <cell r="L1074" t="str">
            <v>PROD (Production Department)</v>
          </cell>
          <cell r="M1074" t="str">
            <v>Section 2</v>
          </cell>
          <cell r="N1074" t="str">
            <v>Mazda Merge Initial</v>
          </cell>
          <cell r="O1074" t="str">
            <v>N/A</v>
          </cell>
          <cell r="P1074" t="str">
            <v>A</v>
          </cell>
          <cell r="Q1074" t="str">
            <v>STO. TOMAS MALAPIT</v>
          </cell>
          <cell r="R1074" t="str">
            <v>DS</v>
          </cell>
          <cell r="S1074" t="str">
            <v>8:00 - 5:00</v>
          </cell>
          <cell r="T1074" t="str">
            <v>Permanent</v>
          </cell>
        </row>
        <row r="1075">
          <cell r="A1075" t="str">
            <v>15-02558</v>
          </cell>
          <cell r="B1075" t="str">
            <v>Hernandez, Annabelle T.</v>
          </cell>
          <cell r="C1075" t="str">
            <v>F</v>
          </cell>
          <cell r="D1075">
            <v>2015</v>
          </cell>
          <cell r="E1075">
            <v>1</v>
          </cell>
          <cell r="F1075">
            <v>16</v>
          </cell>
          <cell r="G1075">
            <v>1</v>
          </cell>
          <cell r="J1075" t="str">
            <v>Junior Staff</v>
          </cell>
          <cell r="K1075" t="str">
            <v>FAS</v>
          </cell>
          <cell r="L1075" t="str">
            <v>PROD (Production Department)</v>
          </cell>
          <cell r="M1075" t="str">
            <v>Section 5</v>
          </cell>
          <cell r="N1075" t="str">
            <v>Honda Final</v>
          </cell>
          <cell r="O1075" t="str">
            <v>N/A</v>
          </cell>
          <cell r="P1075" t="str">
            <v>B</v>
          </cell>
          <cell r="Q1075" t="str">
            <v>STA. TERESITA</v>
          </cell>
          <cell r="R1075" t="str">
            <v>NS</v>
          </cell>
          <cell r="S1075" t="str">
            <v>8:00 - 5:00</v>
          </cell>
          <cell r="T1075" t="str">
            <v>Permanent</v>
          </cell>
        </row>
        <row r="1076">
          <cell r="A1076" t="str">
            <v>15-02562</v>
          </cell>
          <cell r="B1076" t="str">
            <v>Hernandez, Angelyn C.</v>
          </cell>
          <cell r="C1076" t="str">
            <v>F</v>
          </cell>
          <cell r="D1076">
            <v>2015</v>
          </cell>
          <cell r="E1076">
            <v>1</v>
          </cell>
          <cell r="F1076">
            <v>16</v>
          </cell>
          <cell r="G1076">
            <v>1</v>
          </cell>
          <cell r="J1076" t="str">
            <v>Associate</v>
          </cell>
          <cell r="K1076" t="str">
            <v>FAS</v>
          </cell>
          <cell r="L1076" t="str">
            <v>PROD (Production Department)</v>
          </cell>
          <cell r="M1076" t="str">
            <v>Section 5</v>
          </cell>
          <cell r="N1076" t="str">
            <v>Honda Initial</v>
          </cell>
          <cell r="O1076" t="str">
            <v>N/A</v>
          </cell>
          <cell r="P1076" t="str">
            <v>B</v>
          </cell>
          <cell r="Q1076" t="str">
            <v>STO. TOMAS MALAPIT</v>
          </cell>
          <cell r="R1076" t="str">
            <v>NS</v>
          </cell>
          <cell r="S1076" t="str">
            <v>8:00 - 5:00</v>
          </cell>
          <cell r="T1076" t="str">
            <v>Permanent</v>
          </cell>
        </row>
        <row r="1077">
          <cell r="A1077" t="str">
            <v>15-02567</v>
          </cell>
          <cell r="B1077" t="str">
            <v>Isana, Connie A.</v>
          </cell>
          <cell r="C1077" t="str">
            <v>F</v>
          </cell>
          <cell r="D1077">
            <v>2015</v>
          </cell>
          <cell r="E1077">
            <v>1</v>
          </cell>
          <cell r="F1077">
            <v>16</v>
          </cell>
          <cell r="G1077">
            <v>1</v>
          </cell>
          <cell r="J1077" t="str">
            <v>Junior Staff</v>
          </cell>
          <cell r="K1077" t="str">
            <v>FAS</v>
          </cell>
          <cell r="L1077" t="str">
            <v>PROD (Production Department)</v>
          </cell>
          <cell r="M1077" t="str">
            <v>Section 6</v>
          </cell>
          <cell r="N1077" t="str">
            <v>Tube Cutting</v>
          </cell>
          <cell r="O1077" t="str">
            <v>N/A</v>
          </cell>
          <cell r="P1077" t="str">
            <v>B</v>
          </cell>
          <cell r="Q1077" t="str">
            <v>LIPA MALAYO</v>
          </cell>
          <cell r="R1077" t="str">
            <v>DS</v>
          </cell>
          <cell r="S1077" t="str">
            <v>8:00 - 5:00</v>
          </cell>
          <cell r="T1077" t="str">
            <v>Permanent</v>
          </cell>
        </row>
        <row r="1078">
          <cell r="A1078" t="str">
            <v>15-02568</v>
          </cell>
          <cell r="B1078" t="str">
            <v>Jasa, Analyn L.</v>
          </cell>
          <cell r="C1078" t="str">
            <v>F</v>
          </cell>
          <cell r="D1078">
            <v>2015</v>
          </cell>
          <cell r="E1078">
            <v>1</v>
          </cell>
          <cell r="F1078">
            <v>16</v>
          </cell>
          <cell r="G1078">
            <v>1</v>
          </cell>
          <cell r="J1078" t="str">
            <v>Associate</v>
          </cell>
          <cell r="K1078" t="str">
            <v>FAS</v>
          </cell>
          <cell r="L1078" t="str">
            <v>PROD (Production Department)</v>
          </cell>
          <cell r="M1078" t="str">
            <v>Section 1</v>
          </cell>
          <cell r="N1078" t="str">
            <v>Suzuki Initial</v>
          </cell>
          <cell r="O1078" t="str">
            <v>N/A</v>
          </cell>
          <cell r="P1078" t="str">
            <v>A</v>
          </cell>
          <cell r="Q1078" t="str">
            <v>STA. TERESITA</v>
          </cell>
          <cell r="R1078" t="str">
            <v>DS</v>
          </cell>
          <cell r="S1078" t="str">
            <v>8:00 - 5:00</v>
          </cell>
          <cell r="T1078" t="str">
            <v>Permanent</v>
          </cell>
        </row>
        <row r="1079">
          <cell r="A1079" t="str">
            <v>15-02569</v>
          </cell>
          <cell r="B1079" t="str">
            <v>Javier, Karen L.</v>
          </cell>
          <cell r="C1079" t="str">
            <v>F</v>
          </cell>
          <cell r="D1079">
            <v>2015</v>
          </cell>
          <cell r="E1079">
            <v>1</v>
          </cell>
          <cell r="F1079">
            <v>16</v>
          </cell>
          <cell r="G1079">
            <v>1</v>
          </cell>
          <cell r="J1079" t="str">
            <v>Associate</v>
          </cell>
          <cell r="K1079" t="str">
            <v>FAS</v>
          </cell>
          <cell r="L1079" t="str">
            <v>PROD (Production Department)</v>
          </cell>
          <cell r="M1079" t="str">
            <v>Section 3</v>
          </cell>
          <cell r="N1079" t="str">
            <v>Daihatsu Final</v>
          </cell>
          <cell r="O1079" t="str">
            <v>N/A</v>
          </cell>
          <cell r="P1079" t="str">
            <v>A</v>
          </cell>
          <cell r="Q1079" t="str">
            <v>LIPA MALAYO</v>
          </cell>
          <cell r="R1079" t="str">
            <v>DS</v>
          </cell>
          <cell r="S1079" t="str">
            <v>8:00 - 5:00</v>
          </cell>
          <cell r="T1079" t="str">
            <v>Permanent</v>
          </cell>
        </row>
        <row r="1080">
          <cell r="A1080" t="str">
            <v>15-02570</v>
          </cell>
          <cell r="B1080" t="str">
            <v>Javier, Wennie S.</v>
          </cell>
          <cell r="C1080" t="str">
            <v>F</v>
          </cell>
          <cell r="D1080">
            <v>2015</v>
          </cell>
          <cell r="E1080">
            <v>1</v>
          </cell>
          <cell r="F1080">
            <v>16</v>
          </cell>
          <cell r="G1080">
            <v>1</v>
          </cell>
          <cell r="J1080" t="str">
            <v>Associate</v>
          </cell>
          <cell r="K1080" t="str">
            <v>FAS</v>
          </cell>
          <cell r="L1080" t="str">
            <v>PROD (Production Department)</v>
          </cell>
          <cell r="M1080" t="str">
            <v>Section 3</v>
          </cell>
          <cell r="N1080" t="str">
            <v>Daihatsu Initial</v>
          </cell>
          <cell r="O1080" t="str">
            <v>N/A</v>
          </cell>
          <cell r="P1080" t="str">
            <v>A</v>
          </cell>
          <cell r="Q1080" t="str">
            <v>STO. TOMAS MALAYO</v>
          </cell>
          <cell r="R1080" t="str">
            <v>DS</v>
          </cell>
          <cell r="S1080" t="str">
            <v>8:00 - 5:00</v>
          </cell>
          <cell r="T1080" t="str">
            <v>Permanent</v>
          </cell>
        </row>
        <row r="1081">
          <cell r="A1081" t="str">
            <v>15-02571</v>
          </cell>
          <cell r="B1081" t="str">
            <v>Rivera, Kimberly J.</v>
          </cell>
          <cell r="C1081" t="str">
            <v>F</v>
          </cell>
          <cell r="D1081">
            <v>2015</v>
          </cell>
          <cell r="E1081">
            <v>1</v>
          </cell>
          <cell r="F1081">
            <v>16</v>
          </cell>
          <cell r="G1081">
            <v>1</v>
          </cell>
          <cell r="J1081" t="str">
            <v>Associate</v>
          </cell>
          <cell r="K1081" t="str">
            <v>FAS</v>
          </cell>
          <cell r="L1081" t="str">
            <v>QA (Quality Assurance Department)</v>
          </cell>
          <cell r="M1081" t="str">
            <v>Quality Assurance</v>
          </cell>
          <cell r="N1081" t="str">
            <v>QA-Initial (Mass Pro)</v>
          </cell>
          <cell r="O1081" t="str">
            <v>N/A</v>
          </cell>
          <cell r="P1081" t="str">
            <v>A</v>
          </cell>
          <cell r="Q1081" t="str">
            <v>ROSARIO</v>
          </cell>
          <cell r="R1081" t="str">
            <v>DS</v>
          </cell>
          <cell r="S1081" t="str">
            <v>8:00 - 5:00</v>
          </cell>
          <cell r="T1081" t="str">
            <v>Permanent</v>
          </cell>
        </row>
        <row r="1082">
          <cell r="A1082" t="str">
            <v>19-05308</v>
          </cell>
          <cell r="B1082" t="str">
            <v>Latoza, Roselle L.</v>
          </cell>
          <cell r="C1082" t="str">
            <v>F</v>
          </cell>
          <cell r="D1082">
            <v>2019</v>
          </cell>
          <cell r="E1082">
            <v>10</v>
          </cell>
          <cell r="F1082">
            <v>1</v>
          </cell>
          <cell r="G1082">
            <v>1</v>
          </cell>
          <cell r="J1082" t="str">
            <v>Associate</v>
          </cell>
          <cell r="K1082" t="str">
            <v>FAS</v>
          </cell>
          <cell r="L1082" t="str">
            <v>PROD (Production Department)</v>
          </cell>
          <cell r="M1082" t="str">
            <v>Section 6</v>
          </cell>
          <cell r="N1082" t="str">
            <v>PPET Final</v>
          </cell>
          <cell r="O1082" t="str">
            <v>N/A</v>
          </cell>
          <cell r="P1082" t="str">
            <v>B</v>
          </cell>
          <cell r="Q1082" t="str">
            <v>LIPA MALAYO</v>
          </cell>
          <cell r="R1082" t="str">
            <v>DS</v>
          </cell>
          <cell r="S1082" t="str">
            <v>8:00 - 5:00</v>
          </cell>
          <cell r="T1082" t="str">
            <v>Permanent</v>
          </cell>
        </row>
        <row r="1083">
          <cell r="A1083" t="str">
            <v>20-05467</v>
          </cell>
          <cell r="B1083" t="str">
            <v>Ilagan, Joan A.</v>
          </cell>
          <cell r="C1083" t="str">
            <v>F</v>
          </cell>
          <cell r="D1083">
            <v>2020</v>
          </cell>
          <cell r="E1083">
            <v>1</v>
          </cell>
          <cell r="F1083">
            <v>1</v>
          </cell>
          <cell r="G1083">
            <v>1</v>
          </cell>
          <cell r="J1083" t="str">
            <v>Associate</v>
          </cell>
          <cell r="K1083" t="str">
            <v>FAS</v>
          </cell>
          <cell r="L1083" t="str">
            <v>PROD (Production Department)</v>
          </cell>
          <cell r="M1083" t="str">
            <v>Section 6</v>
          </cell>
          <cell r="N1083" t="str">
            <v>PPET Final</v>
          </cell>
          <cell r="O1083" t="str">
            <v>N/A</v>
          </cell>
          <cell r="P1083" t="str">
            <v>B</v>
          </cell>
          <cell r="Q1083" t="str">
            <v>SAN JOSE</v>
          </cell>
          <cell r="R1083" t="str">
            <v>DS</v>
          </cell>
          <cell r="S1083" t="str">
            <v>8:00 - 5:00</v>
          </cell>
          <cell r="T1083" t="str">
            <v>Permanent</v>
          </cell>
        </row>
        <row r="1084">
          <cell r="A1084" t="str">
            <v>15-02584</v>
          </cell>
          <cell r="B1084" t="str">
            <v>Lisondra, Mary Grace I.</v>
          </cell>
          <cell r="C1084" t="str">
            <v>F</v>
          </cell>
          <cell r="D1084">
            <v>2015</v>
          </cell>
          <cell r="E1084">
            <v>1</v>
          </cell>
          <cell r="F1084">
            <v>16</v>
          </cell>
          <cell r="G1084">
            <v>1</v>
          </cell>
          <cell r="J1084" t="str">
            <v>Associate</v>
          </cell>
          <cell r="K1084" t="str">
            <v>FAS</v>
          </cell>
          <cell r="L1084" t="str">
            <v>PROD (Production Department)</v>
          </cell>
          <cell r="M1084" t="str">
            <v>Section 3</v>
          </cell>
          <cell r="N1084" t="str">
            <v>Daihatsu Initial</v>
          </cell>
          <cell r="O1084" t="str">
            <v>N/A</v>
          </cell>
          <cell r="P1084" t="str">
            <v>A</v>
          </cell>
          <cell r="Q1084" t="str">
            <v>LIPA MALAPIT</v>
          </cell>
          <cell r="R1084" t="str">
            <v>NS</v>
          </cell>
          <cell r="S1084" t="str">
            <v>8:00 - 5:00</v>
          </cell>
          <cell r="T1084" t="str">
            <v>Permanent</v>
          </cell>
        </row>
        <row r="1085">
          <cell r="A1085" t="str">
            <v>15-02587</v>
          </cell>
          <cell r="B1085" t="str">
            <v>Perez, Louielyn L.</v>
          </cell>
          <cell r="C1085" t="str">
            <v>F</v>
          </cell>
          <cell r="D1085">
            <v>2015</v>
          </cell>
          <cell r="E1085">
            <v>1</v>
          </cell>
          <cell r="F1085">
            <v>16</v>
          </cell>
          <cell r="G1085">
            <v>1</v>
          </cell>
          <cell r="J1085" t="str">
            <v>Associate</v>
          </cell>
          <cell r="K1085" t="str">
            <v>FAS</v>
          </cell>
          <cell r="L1085" t="str">
            <v>PROD (Production Department)</v>
          </cell>
          <cell r="M1085" t="str">
            <v>Section 1</v>
          </cell>
          <cell r="N1085" t="str">
            <v>Suzuki Final</v>
          </cell>
          <cell r="O1085" t="str">
            <v>N/A</v>
          </cell>
          <cell r="P1085" t="str">
            <v>A</v>
          </cell>
          <cell r="Q1085" t="str">
            <v>IBAAN</v>
          </cell>
          <cell r="R1085" t="str">
            <v>DS</v>
          </cell>
          <cell r="S1085" t="str">
            <v>8:00 - 5:00</v>
          </cell>
          <cell r="T1085" t="str">
            <v>Permanent</v>
          </cell>
        </row>
        <row r="1086">
          <cell r="A1086" t="str">
            <v>15-02588</v>
          </cell>
          <cell r="B1086" t="str">
            <v>Lora, Rosemarie M.</v>
          </cell>
          <cell r="C1086" t="str">
            <v>F</v>
          </cell>
          <cell r="D1086">
            <v>2015</v>
          </cell>
          <cell r="E1086">
            <v>1</v>
          </cell>
          <cell r="F1086">
            <v>16</v>
          </cell>
          <cell r="G1086">
            <v>1</v>
          </cell>
          <cell r="J1086" t="str">
            <v>Associate</v>
          </cell>
          <cell r="K1086" t="str">
            <v>FAS</v>
          </cell>
          <cell r="L1086" t="str">
            <v>PROD (Production Department)</v>
          </cell>
          <cell r="M1086" t="str">
            <v>Section 2</v>
          </cell>
          <cell r="N1086" t="str">
            <v>Mazda J12 Final</v>
          </cell>
          <cell r="O1086" t="str">
            <v>N/A</v>
          </cell>
          <cell r="P1086" t="str">
            <v>A</v>
          </cell>
          <cell r="Q1086" t="str">
            <v>STO. TOMAS MALAYO</v>
          </cell>
          <cell r="R1086" t="str">
            <v>ADS</v>
          </cell>
          <cell r="S1086" t="str">
            <v>8:00 - 5:00</v>
          </cell>
          <cell r="T1086" t="str">
            <v>Permanent</v>
          </cell>
        </row>
        <row r="1087">
          <cell r="A1087" t="str">
            <v>15-02589</v>
          </cell>
          <cell r="B1087" t="str">
            <v>Lumban, Veronica Joy M.</v>
          </cell>
          <cell r="C1087" t="str">
            <v>F</v>
          </cell>
          <cell r="D1087">
            <v>2015</v>
          </cell>
          <cell r="E1087">
            <v>1</v>
          </cell>
          <cell r="F1087">
            <v>16</v>
          </cell>
          <cell r="G1087">
            <v>1</v>
          </cell>
          <cell r="J1087" t="str">
            <v>Associate</v>
          </cell>
          <cell r="K1087" t="str">
            <v>FAS</v>
          </cell>
          <cell r="L1087" t="str">
            <v>PROD (Production Department)</v>
          </cell>
          <cell r="M1087" t="str">
            <v>Section 2</v>
          </cell>
          <cell r="N1087" t="str">
            <v>Mazda J12 Initial</v>
          </cell>
          <cell r="O1087" t="str">
            <v>N/A</v>
          </cell>
          <cell r="P1087" t="str">
            <v>A</v>
          </cell>
          <cell r="Q1087" t="str">
            <v>LIPA MALAYO</v>
          </cell>
          <cell r="R1087" t="str">
            <v>DS</v>
          </cell>
          <cell r="S1087" t="str">
            <v>8:00 - 5:00</v>
          </cell>
          <cell r="T1087" t="str">
            <v>Permanent</v>
          </cell>
        </row>
        <row r="1088">
          <cell r="A1088" t="str">
            <v>15-02590</v>
          </cell>
          <cell r="B1088" t="str">
            <v>Lumibao, Erica Zycel D.</v>
          </cell>
          <cell r="C1088" t="str">
            <v>F</v>
          </cell>
          <cell r="D1088">
            <v>2015</v>
          </cell>
          <cell r="E1088">
            <v>1</v>
          </cell>
          <cell r="F1088">
            <v>16</v>
          </cell>
          <cell r="G1088">
            <v>1</v>
          </cell>
          <cell r="J1088" t="str">
            <v>Associate</v>
          </cell>
          <cell r="K1088" t="str">
            <v>FAS</v>
          </cell>
          <cell r="L1088" t="str">
            <v>PROD (Production Department)</v>
          </cell>
          <cell r="M1088" t="str">
            <v>Section 1</v>
          </cell>
          <cell r="N1088" t="str">
            <v>Suzuki Initial</v>
          </cell>
          <cell r="O1088" t="str">
            <v>N/A</v>
          </cell>
          <cell r="P1088" t="str">
            <v>A</v>
          </cell>
          <cell r="Q1088" t="str">
            <v>LIPA MALAPIT</v>
          </cell>
          <cell r="R1088" t="str">
            <v>DS</v>
          </cell>
          <cell r="S1088" t="str">
            <v>8:00 - 5:00</v>
          </cell>
          <cell r="T1088" t="str">
            <v>Permanent</v>
          </cell>
        </row>
        <row r="1089">
          <cell r="A1089" t="str">
            <v>15-02591</v>
          </cell>
          <cell r="B1089" t="str">
            <v>Macaraig, Karen Joy E.</v>
          </cell>
          <cell r="C1089" t="str">
            <v>F</v>
          </cell>
          <cell r="D1089">
            <v>2015</v>
          </cell>
          <cell r="E1089">
            <v>1</v>
          </cell>
          <cell r="F1089">
            <v>16</v>
          </cell>
          <cell r="G1089">
            <v>1</v>
          </cell>
          <cell r="J1089" t="str">
            <v>Associate</v>
          </cell>
          <cell r="K1089" t="str">
            <v>FAS</v>
          </cell>
          <cell r="L1089" t="str">
            <v>PROD (Production Department)</v>
          </cell>
          <cell r="M1089" t="str">
            <v>Section 2</v>
          </cell>
          <cell r="N1089" t="str">
            <v>Mazda J12 Initial</v>
          </cell>
          <cell r="O1089" t="str">
            <v>N/A</v>
          </cell>
          <cell r="P1089" t="str">
            <v>A</v>
          </cell>
          <cell r="Q1089" t="str">
            <v>LIPA MALAYO</v>
          </cell>
          <cell r="R1089" t="str">
            <v>DS</v>
          </cell>
          <cell r="S1089" t="str">
            <v>8:00 - 5:00</v>
          </cell>
          <cell r="T1089" t="str">
            <v>Permanent</v>
          </cell>
        </row>
        <row r="1090">
          <cell r="A1090" t="str">
            <v>15-02593</v>
          </cell>
          <cell r="B1090" t="str">
            <v>Macatangay, Shane Abegail M.</v>
          </cell>
          <cell r="C1090" t="str">
            <v>F</v>
          </cell>
          <cell r="D1090">
            <v>2015</v>
          </cell>
          <cell r="E1090">
            <v>1</v>
          </cell>
          <cell r="F1090">
            <v>16</v>
          </cell>
          <cell r="G1090">
            <v>1</v>
          </cell>
          <cell r="J1090" t="str">
            <v>Associate</v>
          </cell>
          <cell r="K1090" t="str">
            <v>FAS</v>
          </cell>
          <cell r="L1090" t="str">
            <v>QA (Quality Assurance Department)</v>
          </cell>
          <cell r="M1090" t="str">
            <v>Quality Assurance</v>
          </cell>
          <cell r="N1090" t="str">
            <v>QA-Initial (Mass Pro)</v>
          </cell>
          <cell r="O1090" t="str">
            <v>N/A</v>
          </cell>
          <cell r="P1090" t="str">
            <v>B</v>
          </cell>
          <cell r="Q1090" t="str">
            <v>LIPA MALAPIT</v>
          </cell>
          <cell r="R1090" t="str">
            <v>DS</v>
          </cell>
          <cell r="S1090" t="str">
            <v>8:00 - 5:00</v>
          </cell>
          <cell r="T1090" t="str">
            <v>Permanent</v>
          </cell>
        </row>
        <row r="1091">
          <cell r="A1091" t="str">
            <v>15-02596</v>
          </cell>
          <cell r="B1091" t="str">
            <v>Palomeno, Venus M.</v>
          </cell>
          <cell r="C1091" t="str">
            <v>F</v>
          </cell>
          <cell r="D1091">
            <v>2015</v>
          </cell>
          <cell r="E1091">
            <v>1</v>
          </cell>
          <cell r="F1091">
            <v>16</v>
          </cell>
          <cell r="G1091">
            <v>1</v>
          </cell>
          <cell r="J1091" t="str">
            <v>Junior Staff</v>
          </cell>
          <cell r="K1091" t="str">
            <v>FAS</v>
          </cell>
          <cell r="L1091" t="str">
            <v>PROD (Production Department)</v>
          </cell>
          <cell r="M1091" t="str">
            <v>Section 5</v>
          </cell>
          <cell r="N1091" t="str">
            <v>Honda Final</v>
          </cell>
          <cell r="O1091" t="str">
            <v>N/A</v>
          </cell>
          <cell r="P1091" t="str">
            <v>B</v>
          </cell>
          <cell r="Q1091" t="str">
            <v>LIPA MALAPIT</v>
          </cell>
          <cell r="R1091" t="str">
            <v>DS</v>
          </cell>
          <cell r="S1091" t="str">
            <v>8:00 - 5:00</v>
          </cell>
          <cell r="T1091" t="str">
            <v>Permanent</v>
          </cell>
        </row>
        <row r="1092">
          <cell r="A1092" t="str">
            <v>15-02600</v>
          </cell>
          <cell r="B1092" t="str">
            <v>Maliglig, Philprince B.</v>
          </cell>
          <cell r="C1092" t="str">
            <v>F</v>
          </cell>
          <cell r="D1092">
            <v>2015</v>
          </cell>
          <cell r="E1092">
            <v>1</v>
          </cell>
          <cell r="F1092">
            <v>16</v>
          </cell>
          <cell r="G1092">
            <v>1</v>
          </cell>
          <cell r="J1092" t="str">
            <v>Associate</v>
          </cell>
          <cell r="K1092" t="str">
            <v>FAS</v>
          </cell>
          <cell r="L1092" t="str">
            <v>PROD (Production Department)</v>
          </cell>
          <cell r="M1092" t="str">
            <v>Section 3</v>
          </cell>
          <cell r="N1092" t="str">
            <v>Daihatsu Final</v>
          </cell>
          <cell r="O1092" t="str">
            <v>N/A</v>
          </cell>
          <cell r="P1092" t="str">
            <v>B</v>
          </cell>
          <cell r="Q1092" t="str">
            <v>STO. TOMAS MALAPIT</v>
          </cell>
          <cell r="R1092" t="str">
            <v>DS</v>
          </cell>
          <cell r="S1092" t="str">
            <v>8:00 - 5:00</v>
          </cell>
          <cell r="T1092" t="str">
            <v>Permanent</v>
          </cell>
        </row>
        <row r="1093">
          <cell r="A1093" t="str">
            <v>15-02602</v>
          </cell>
          <cell r="B1093" t="str">
            <v>Manalo, Donica Eloise G.</v>
          </cell>
          <cell r="C1093" t="str">
            <v>F</v>
          </cell>
          <cell r="D1093">
            <v>2015</v>
          </cell>
          <cell r="E1093">
            <v>1</v>
          </cell>
          <cell r="F1093">
            <v>16</v>
          </cell>
          <cell r="G1093">
            <v>1</v>
          </cell>
          <cell r="J1093" t="str">
            <v>Junior Staff</v>
          </cell>
          <cell r="K1093" t="str">
            <v>FAS</v>
          </cell>
          <cell r="L1093" t="str">
            <v>PE (Production Engineering Department)</v>
          </cell>
          <cell r="M1093" t="str">
            <v>PEC&amp;C</v>
          </cell>
          <cell r="N1093" t="str">
            <v>PE Initial</v>
          </cell>
          <cell r="O1093" t="str">
            <v>N/A</v>
          </cell>
          <cell r="P1093" t="str">
            <v>B</v>
          </cell>
          <cell r="Q1093" t="str">
            <v>BATANGAS</v>
          </cell>
          <cell r="R1093" t="str">
            <v>ADS</v>
          </cell>
          <cell r="S1093" t="str">
            <v>8:00 - 5:00</v>
          </cell>
          <cell r="T1093" t="str">
            <v>Permanent</v>
          </cell>
        </row>
        <row r="1094">
          <cell r="A1094" t="str">
            <v>15-02606</v>
          </cell>
          <cell r="B1094" t="str">
            <v>Manjarez, Ruth Ann H.</v>
          </cell>
          <cell r="C1094" t="str">
            <v>F</v>
          </cell>
          <cell r="D1094">
            <v>2015</v>
          </cell>
          <cell r="E1094">
            <v>1</v>
          </cell>
          <cell r="F1094">
            <v>16</v>
          </cell>
          <cell r="G1094">
            <v>1</v>
          </cell>
          <cell r="J1094" t="str">
            <v>Junior Staff</v>
          </cell>
          <cell r="K1094" t="str">
            <v>FAS</v>
          </cell>
          <cell r="L1094" t="str">
            <v>QA (Quality Assurance Department)</v>
          </cell>
          <cell r="M1094" t="str">
            <v>Quality Control</v>
          </cell>
          <cell r="N1094" t="str">
            <v>QC I-ALERT</v>
          </cell>
          <cell r="O1094" t="str">
            <v>N/A</v>
          </cell>
          <cell r="P1094" t="str">
            <v>B</v>
          </cell>
          <cell r="Q1094" t="str">
            <v>STO. TOMAS MALAPIT</v>
          </cell>
          <cell r="R1094" t="str">
            <v>NS</v>
          </cell>
          <cell r="S1094" t="str">
            <v>8:00 - 5:00</v>
          </cell>
          <cell r="T1094" t="str">
            <v>Permanent</v>
          </cell>
        </row>
        <row r="1095">
          <cell r="A1095" t="str">
            <v>15-02608</v>
          </cell>
          <cell r="B1095" t="str">
            <v>Maquiniana, Geraldine F.</v>
          </cell>
          <cell r="C1095" t="str">
            <v>F</v>
          </cell>
          <cell r="D1095">
            <v>2015</v>
          </cell>
          <cell r="E1095">
            <v>1</v>
          </cell>
          <cell r="F1095">
            <v>16</v>
          </cell>
          <cell r="G1095">
            <v>1</v>
          </cell>
          <cell r="J1095" t="str">
            <v>Associate</v>
          </cell>
          <cell r="K1095" t="str">
            <v>FAS</v>
          </cell>
          <cell r="L1095" t="str">
            <v>PROD (Production Department)</v>
          </cell>
          <cell r="M1095" t="str">
            <v>Section 1</v>
          </cell>
          <cell r="N1095" t="str">
            <v>Suzuki Initial</v>
          </cell>
          <cell r="O1095" t="str">
            <v>N/A</v>
          </cell>
          <cell r="P1095" t="str">
            <v>A</v>
          </cell>
          <cell r="Q1095" t="str">
            <v>LIPA MALAYO</v>
          </cell>
          <cell r="R1095" t="str">
            <v>NS</v>
          </cell>
          <cell r="S1095" t="str">
            <v>8:00 - 5:00</v>
          </cell>
          <cell r="T1095" t="str">
            <v>Permanent</v>
          </cell>
        </row>
        <row r="1096">
          <cell r="A1096" t="str">
            <v>15-02611</v>
          </cell>
          <cell r="B1096" t="str">
            <v>Maranan, Geraldine V.</v>
          </cell>
          <cell r="C1096" t="str">
            <v>F</v>
          </cell>
          <cell r="D1096">
            <v>2015</v>
          </cell>
          <cell r="E1096">
            <v>1</v>
          </cell>
          <cell r="F1096">
            <v>16</v>
          </cell>
          <cell r="G1096">
            <v>1</v>
          </cell>
          <cell r="J1096" t="str">
            <v>Associate</v>
          </cell>
          <cell r="K1096" t="str">
            <v>FAS</v>
          </cell>
          <cell r="L1096" t="str">
            <v>PROD (Production Department)</v>
          </cell>
          <cell r="M1096" t="str">
            <v>Section 3</v>
          </cell>
          <cell r="N1096" t="str">
            <v>Daihatsu Initial</v>
          </cell>
          <cell r="O1096" t="str">
            <v>N/A</v>
          </cell>
          <cell r="P1096" t="str">
            <v>A</v>
          </cell>
          <cell r="Q1096" t="str">
            <v>IBAAN</v>
          </cell>
          <cell r="R1096" t="str">
            <v>NS</v>
          </cell>
          <cell r="S1096" t="str">
            <v>8:00 - 5:00</v>
          </cell>
          <cell r="T1096" t="str">
            <v>Permanent</v>
          </cell>
        </row>
        <row r="1097">
          <cell r="A1097" t="str">
            <v>15-02612</v>
          </cell>
          <cell r="B1097" t="str">
            <v>Marquez, Sarah H.</v>
          </cell>
          <cell r="C1097" t="str">
            <v>F</v>
          </cell>
          <cell r="D1097">
            <v>2015</v>
          </cell>
          <cell r="E1097">
            <v>1</v>
          </cell>
          <cell r="F1097">
            <v>16</v>
          </cell>
          <cell r="G1097">
            <v>1</v>
          </cell>
          <cell r="J1097" t="str">
            <v>Associate</v>
          </cell>
          <cell r="K1097" t="str">
            <v>FAS</v>
          </cell>
          <cell r="L1097" t="str">
            <v>PROD (Production Department)</v>
          </cell>
          <cell r="M1097" t="str">
            <v>Section 1</v>
          </cell>
          <cell r="N1097" t="str">
            <v>Suzuki Initial</v>
          </cell>
          <cell r="O1097" t="str">
            <v>N/A</v>
          </cell>
          <cell r="P1097" t="str">
            <v>A</v>
          </cell>
          <cell r="Q1097" t="str">
            <v>ROSARIO</v>
          </cell>
          <cell r="R1097" t="str">
            <v>NS</v>
          </cell>
          <cell r="S1097" t="str">
            <v>8:00 - 5:00</v>
          </cell>
          <cell r="T1097" t="str">
            <v>Permanent</v>
          </cell>
        </row>
        <row r="1098">
          <cell r="A1098" t="str">
            <v>15-02613</v>
          </cell>
          <cell r="B1098" t="str">
            <v>Masarap, Juliet H.</v>
          </cell>
          <cell r="C1098" t="str">
            <v>F</v>
          </cell>
          <cell r="D1098">
            <v>2015</v>
          </cell>
          <cell r="E1098">
            <v>1</v>
          </cell>
          <cell r="F1098">
            <v>16</v>
          </cell>
          <cell r="G1098">
            <v>1</v>
          </cell>
          <cell r="J1098" t="str">
            <v>Junior Staff</v>
          </cell>
          <cell r="K1098" t="str">
            <v>FAS</v>
          </cell>
          <cell r="L1098" t="str">
            <v>QA (Quality Assurance Department)</v>
          </cell>
          <cell r="M1098" t="str">
            <v>Quality Assurance</v>
          </cell>
          <cell r="N1098" t="str">
            <v>QA-Final (Mass Pro)</v>
          </cell>
          <cell r="O1098" t="str">
            <v>N/A</v>
          </cell>
          <cell r="P1098" t="str">
            <v>B</v>
          </cell>
          <cell r="Q1098" t="str">
            <v>STO. TOMAS MALAPIT</v>
          </cell>
          <cell r="R1098" t="str">
            <v>DS</v>
          </cell>
          <cell r="S1098" t="str">
            <v>8:00 - 5:00</v>
          </cell>
          <cell r="T1098" t="str">
            <v>Permanent</v>
          </cell>
        </row>
        <row r="1099">
          <cell r="A1099" t="str">
            <v>15-02614</v>
          </cell>
          <cell r="B1099" t="str">
            <v>Zara, Michelle M.</v>
          </cell>
          <cell r="C1099" t="str">
            <v>F</v>
          </cell>
          <cell r="D1099">
            <v>2015</v>
          </cell>
          <cell r="E1099">
            <v>1</v>
          </cell>
          <cell r="F1099">
            <v>16</v>
          </cell>
          <cell r="G1099">
            <v>1</v>
          </cell>
          <cell r="J1099" t="str">
            <v>Junior Staff</v>
          </cell>
          <cell r="K1099" t="str">
            <v>FAS</v>
          </cell>
          <cell r="L1099" t="str">
            <v>PROD (Production Department)</v>
          </cell>
          <cell r="M1099" t="str">
            <v>Section 5</v>
          </cell>
          <cell r="N1099" t="str">
            <v>Honda Final</v>
          </cell>
          <cell r="O1099" t="str">
            <v>N/A</v>
          </cell>
          <cell r="P1099" t="str">
            <v>B</v>
          </cell>
          <cell r="Q1099" t="str">
            <v>LIPA MALAYO</v>
          </cell>
          <cell r="R1099" t="str">
            <v>DS</v>
          </cell>
          <cell r="S1099" t="str">
            <v>8:00 - 5:00</v>
          </cell>
          <cell r="T1099" t="str">
            <v>Permanent</v>
          </cell>
        </row>
        <row r="1100">
          <cell r="A1100" t="str">
            <v>15-02615</v>
          </cell>
          <cell r="B1100" t="str">
            <v>Mendoza, Abegail C.</v>
          </cell>
          <cell r="C1100" t="str">
            <v>F</v>
          </cell>
          <cell r="D1100">
            <v>2015</v>
          </cell>
          <cell r="E1100">
            <v>1</v>
          </cell>
          <cell r="F1100">
            <v>16</v>
          </cell>
          <cell r="G1100">
            <v>1</v>
          </cell>
          <cell r="J1100" t="str">
            <v>Associate</v>
          </cell>
          <cell r="K1100" t="str">
            <v>FAS</v>
          </cell>
          <cell r="L1100" t="str">
            <v>PROD (Production Department)</v>
          </cell>
          <cell r="M1100" t="str">
            <v>Section 1</v>
          </cell>
          <cell r="N1100" t="str">
            <v>Suzuki Initial</v>
          </cell>
          <cell r="O1100" t="str">
            <v>N/A</v>
          </cell>
          <cell r="P1100" t="str">
            <v>A</v>
          </cell>
          <cell r="Q1100" t="str">
            <v>STA. TERESITA</v>
          </cell>
          <cell r="R1100" t="str">
            <v>DS</v>
          </cell>
          <cell r="S1100" t="str">
            <v>8:00 - 5:00</v>
          </cell>
          <cell r="T1100" t="str">
            <v>Permanent</v>
          </cell>
        </row>
        <row r="1101">
          <cell r="A1101" t="str">
            <v>15-02617</v>
          </cell>
          <cell r="B1101" t="str">
            <v>Mendoza, Merrycris L.</v>
          </cell>
          <cell r="C1101" t="str">
            <v>F</v>
          </cell>
          <cell r="D1101">
            <v>2015</v>
          </cell>
          <cell r="E1101">
            <v>1</v>
          </cell>
          <cell r="F1101">
            <v>16</v>
          </cell>
          <cell r="G1101">
            <v>1</v>
          </cell>
          <cell r="J1101" t="str">
            <v>Junior Staff</v>
          </cell>
          <cell r="K1101" t="str">
            <v>FAS</v>
          </cell>
          <cell r="L1101" t="str">
            <v>PROD (Production Department)</v>
          </cell>
          <cell r="M1101" t="str">
            <v>Section 6</v>
          </cell>
          <cell r="N1101" t="str">
            <v>Tube Cutting</v>
          </cell>
          <cell r="O1101" t="str">
            <v>N/A</v>
          </cell>
          <cell r="P1101" t="str">
            <v>B</v>
          </cell>
          <cell r="Q1101" t="str">
            <v>SAN JOSE</v>
          </cell>
          <cell r="R1101" t="str">
            <v>NS</v>
          </cell>
          <cell r="S1101" t="str">
            <v>8:00 - 5:00</v>
          </cell>
          <cell r="T1101" t="str">
            <v>Permanent</v>
          </cell>
        </row>
        <row r="1102">
          <cell r="A1102" t="str">
            <v>15-02620</v>
          </cell>
          <cell r="B1102" t="str">
            <v>Castillo, Analiza M.</v>
          </cell>
          <cell r="C1102" t="str">
            <v>F</v>
          </cell>
          <cell r="D1102">
            <v>2015</v>
          </cell>
          <cell r="E1102">
            <v>1</v>
          </cell>
          <cell r="F1102">
            <v>16</v>
          </cell>
          <cell r="G1102">
            <v>1</v>
          </cell>
          <cell r="J1102" t="str">
            <v>Associate</v>
          </cell>
          <cell r="K1102" t="str">
            <v>FAS</v>
          </cell>
          <cell r="L1102" t="str">
            <v>PROD (Production Department)</v>
          </cell>
          <cell r="M1102" t="str">
            <v>Section 1</v>
          </cell>
          <cell r="N1102" t="str">
            <v>Suzuki Initial</v>
          </cell>
          <cell r="O1102" t="str">
            <v>N/A</v>
          </cell>
          <cell r="P1102" t="str">
            <v>A</v>
          </cell>
          <cell r="Q1102" t="str">
            <v>PADRE GARCIA</v>
          </cell>
          <cell r="R1102" t="str">
            <v>NS</v>
          </cell>
          <cell r="S1102" t="str">
            <v>8:00 - 5:00</v>
          </cell>
          <cell r="T1102" t="str">
            <v>Permanent</v>
          </cell>
        </row>
        <row r="1103">
          <cell r="A1103" t="str">
            <v>15-02622</v>
          </cell>
          <cell r="B1103" t="str">
            <v>Navarro, Jovelyn A.</v>
          </cell>
          <cell r="C1103" t="str">
            <v>F</v>
          </cell>
          <cell r="D1103">
            <v>2015</v>
          </cell>
          <cell r="E1103">
            <v>1</v>
          </cell>
          <cell r="F1103">
            <v>16</v>
          </cell>
          <cell r="G1103">
            <v>1</v>
          </cell>
          <cell r="J1103" t="str">
            <v>Associate</v>
          </cell>
          <cell r="K1103" t="str">
            <v>FAS</v>
          </cell>
          <cell r="L1103" t="str">
            <v>PROD (Production Department)</v>
          </cell>
          <cell r="M1103" t="str">
            <v>Section 3</v>
          </cell>
          <cell r="N1103" t="str">
            <v>Daihatsu Final</v>
          </cell>
          <cell r="O1103" t="str">
            <v>N/A</v>
          </cell>
          <cell r="P1103" t="str">
            <v>B</v>
          </cell>
          <cell r="Q1103" t="str">
            <v>ROSARIO</v>
          </cell>
          <cell r="R1103" t="str">
            <v>DS</v>
          </cell>
          <cell r="S1103" t="str">
            <v>8:00 - 5:00</v>
          </cell>
          <cell r="T1103" t="str">
            <v>Permanent</v>
          </cell>
        </row>
        <row r="1104">
          <cell r="A1104" t="str">
            <v>15-02624</v>
          </cell>
          <cell r="B1104" t="str">
            <v>Ocampo, Precious Ruth A.</v>
          </cell>
          <cell r="C1104" t="str">
            <v>F</v>
          </cell>
          <cell r="D1104">
            <v>2015</v>
          </cell>
          <cell r="E1104">
            <v>1</v>
          </cell>
          <cell r="F1104">
            <v>16</v>
          </cell>
          <cell r="G1104">
            <v>1</v>
          </cell>
          <cell r="J1104" t="str">
            <v>Junior Staff</v>
          </cell>
          <cell r="K1104" t="str">
            <v>FAS</v>
          </cell>
          <cell r="L1104" t="str">
            <v>PROD (Production Department)</v>
          </cell>
          <cell r="M1104" t="str">
            <v>Section 4</v>
          </cell>
          <cell r="N1104" t="str">
            <v>Subaru Final</v>
          </cell>
          <cell r="O1104" t="str">
            <v>N/A</v>
          </cell>
          <cell r="P1104" t="str">
            <v>B</v>
          </cell>
          <cell r="Q1104" t="str">
            <v>LIPA MALAPIT</v>
          </cell>
          <cell r="R1104" t="str">
            <v>NS</v>
          </cell>
          <cell r="S1104" t="str">
            <v>8:00 - 5:00</v>
          </cell>
          <cell r="T1104" t="str">
            <v>Permanent</v>
          </cell>
        </row>
        <row r="1105">
          <cell r="A1105" t="str">
            <v>15-02625</v>
          </cell>
          <cell r="B1105" t="str">
            <v>Valencia, Liezel O.</v>
          </cell>
          <cell r="C1105" t="str">
            <v>F</v>
          </cell>
          <cell r="D1105">
            <v>2015</v>
          </cell>
          <cell r="E1105">
            <v>1</v>
          </cell>
          <cell r="F1105">
            <v>16</v>
          </cell>
          <cell r="G1105">
            <v>1</v>
          </cell>
          <cell r="J1105" t="str">
            <v>Associate</v>
          </cell>
          <cell r="K1105" t="str">
            <v>FAS</v>
          </cell>
          <cell r="L1105" t="str">
            <v>PROD (Production Department)</v>
          </cell>
          <cell r="M1105" t="str">
            <v>Section 4</v>
          </cell>
          <cell r="N1105" t="str">
            <v>Subaru Final</v>
          </cell>
          <cell r="O1105" t="str">
            <v>N/A</v>
          </cell>
          <cell r="P1105" t="str">
            <v>B</v>
          </cell>
          <cell r="Q1105" t="str">
            <v>LIPA MALAPIT</v>
          </cell>
          <cell r="R1105" t="str">
            <v>DS</v>
          </cell>
          <cell r="S1105" t="str">
            <v>8:00 - 5:00</v>
          </cell>
          <cell r="T1105" t="str">
            <v>Permanent</v>
          </cell>
        </row>
        <row r="1106">
          <cell r="A1106" t="str">
            <v>15-02627</v>
          </cell>
          <cell r="B1106" t="str">
            <v>Onda, Rosell Elisa M.</v>
          </cell>
          <cell r="C1106" t="str">
            <v>F</v>
          </cell>
          <cell r="D1106">
            <v>2015</v>
          </cell>
          <cell r="E1106">
            <v>1</v>
          </cell>
          <cell r="F1106">
            <v>16</v>
          </cell>
          <cell r="G1106">
            <v>1</v>
          </cell>
          <cell r="J1106" t="str">
            <v>Associate</v>
          </cell>
          <cell r="K1106" t="str">
            <v>FAS</v>
          </cell>
          <cell r="L1106" t="str">
            <v>PROD (Production Department)</v>
          </cell>
          <cell r="M1106" t="str">
            <v>Section 2</v>
          </cell>
          <cell r="N1106" t="str">
            <v>Mazda Merge Final</v>
          </cell>
          <cell r="O1106" t="str">
            <v>N/A</v>
          </cell>
          <cell r="P1106" t="str">
            <v>A</v>
          </cell>
          <cell r="Q1106" t="str">
            <v>PADRE GARCIA</v>
          </cell>
          <cell r="R1106" t="str">
            <v>NS</v>
          </cell>
          <cell r="S1106" t="str">
            <v>8:00 - 5:00</v>
          </cell>
          <cell r="T1106" t="str">
            <v>Permanent</v>
          </cell>
        </row>
        <row r="1107">
          <cell r="A1107" t="str">
            <v>19-04908</v>
          </cell>
          <cell r="B1107" t="str">
            <v>Andal, Mary Joy</v>
          </cell>
          <cell r="C1107" t="str">
            <v>F</v>
          </cell>
          <cell r="D1107">
            <v>2019</v>
          </cell>
          <cell r="E1107">
            <v>4</v>
          </cell>
          <cell r="F1107">
            <v>1</v>
          </cell>
          <cell r="G1107">
            <v>1</v>
          </cell>
          <cell r="J1107" t="str">
            <v>Associate</v>
          </cell>
          <cell r="K1107" t="str">
            <v>FAS</v>
          </cell>
          <cell r="L1107" t="str">
            <v>PROD (Production Department)</v>
          </cell>
          <cell r="M1107" t="str">
            <v>Section 6</v>
          </cell>
          <cell r="N1107" t="str">
            <v>Battery Final</v>
          </cell>
          <cell r="O1107" t="str">
            <v>N/A</v>
          </cell>
          <cell r="P1107" t="str">
            <v>B</v>
          </cell>
          <cell r="Q1107" t="str">
            <v>PADRE GARCIA</v>
          </cell>
          <cell r="R1107" t="str">
            <v>DS</v>
          </cell>
          <cell r="S1107" t="str">
            <v>8:00 - 5:00</v>
          </cell>
          <cell r="T1107" t="str">
            <v>Permanent</v>
          </cell>
        </row>
        <row r="1108">
          <cell r="A1108" t="str">
            <v>15-02630</v>
          </cell>
          <cell r="B1108" t="str">
            <v>Palicpic, Julie Ann L.</v>
          </cell>
          <cell r="C1108" t="str">
            <v>F</v>
          </cell>
          <cell r="D1108">
            <v>2015</v>
          </cell>
          <cell r="E1108">
            <v>1</v>
          </cell>
          <cell r="F1108">
            <v>16</v>
          </cell>
          <cell r="G1108">
            <v>1</v>
          </cell>
          <cell r="J1108" t="str">
            <v>Associate</v>
          </cell>
          <cell r="K1108" t="str">
            <v>FAS</v>
          </cell>
          <cell r="L1108" t="str">
            <v>PROD (Production Department)</v>
          </cell>
          <cell r="M1108" t="str">
            <v>Section 3</v>
          </cell>
          <cell r="N1108" t="str">
            <v>Daihatsu Initial</v>
          </cell>
          <cell r="O1108" t="str">
            <v>N/A</v>
          </cell>
          <cell r="P1108" t="str">
            <v>A</v>
          </cell>
          <cell r="Q1108" t="str">
            <v>SAN LUCAS</v>
          </cell>
          <cell r="R1108" t="str">
            <v>NS</v>
          </cell>
          <cell r="S1108" t="str">
            <v>8:00 - 5:00</v>
          </cell>
          <cell r="T1108" t="str">
            <v>Permanent</v>
          </cell>
        </row>
        <row r="1109">
          <cell r="A1109" t="str">
            <v>15-02632</v>
          </cell>
          <cell r="B1109" t="str">
            <v>Panganiban, Melodiesan C.</v>
          </cell>
          <cell r="C1109" t="str">
            <v>F</v>
          </cell>
          <cell r="D1109">
            <v>2015</v>
          </cell>
          <cell r="E1109">
            <v>1</v>
          </cell>
          <cell r="F1109">
            <v>16</v>
          </cell>
          <cell r="G1109">
            <v>1</v>
          </cell>
          <cell r="J1109" t="str">
            <v>Junior Staff</v>
          </cell>
          <cell r="K1109" t="str">
            <v>FAS</v>
          </cell>
          <cell r="L1109" t="str">
            <v>PDC (Production Design Center)</v>
          </cell>
          <cell r="M1109" t="str">
            <v>Production Design Center</v>
          </cell>
          <cell r="N1109" t="str">
            <v>Production Design Center</v>
          </cell>
          <cell r="O1109" t="str">
            <v>N/A</v>
          </cell>
          <cell r="P1109" t="str">
            <v>B</v>
          </cell>
          <cell r="Q1109" t="str">
            <v>BATANGAS</v>
          </cell>
          <cell r="R1109" t="str">
            <v>DS</v>
          </cell>
          <cell r="S1109" t="str">
            <v>8:00 - 5:00</v>
          </cell>
          <cell r="T1109" t="str">
            <v>Permanent</v>
          </cell>
        </row>
        <row r="1110">
          <cell r="A1110" t="str">
            <v>20-05709</v>
          </cell>
          <cell r="B1110" t="str">
            <v>Mendoza, Christopher</v>
          </cell>
          <cell r="C1110" t="str">
            <v>M</v>
          </cell>
          <cell r="D1110">
            <v>2020</v>
          </cell>
          <cell r="E1110">
            <v>8</v>
          </cell>
          <cell r="F1110">
            <v>1</v>
          </cell>
          <cell r="G1110">
            <v>1</v>
          </cell>
          <cell r="J1110" t="str">
            <v>Associate</v>
          </cell>
          <cell r="K1110" t="str">
            <v>FAS</v>
          </cell>
          <cell r="L1110" t="str">
            <v>PROD (Production Department)</v>
          </cell>
          <cell r="M1110" t="str">
            <v>Section 6</v>
          </cell>
          <cell r="N1110" t="str">
            <v>PPET Final</v>
          </cell>
          <cell r="O1110" t="str">
            <v>N/A</v>
          </cell>
          <cell r="P1110" t="str">
            <v>B</v>
          </cell>
          <cell r="Q1110" t="str">
            <v>STO. TOMAS MALAPIT</v>
          </cell>
          <cell r="R1110" t="str">
            <v>DS</v>
          </cell>
          <cell r="S1110" t="str">
            <v>8:00 - 5:00</v>
          </cell>
          <cell r="T1110" t="str">
            <v>Permanent</v>
          </cell>
        </row>
        <row r="1111">
          <cell r="A1111" t="str">
            <v>15-02638</v>
          </cell>
          <cell r="B1111" t="str">
            <v>Patulot, Jelyn V.</v>
          </cell>
          <cell r="C1111" t="str">
            <v>F</v>
          </cell>
          <cell r="D1111">
            <v>2015</v>
          </cell>
          <cell r="E1111">
            <v>1</v>
          </cell>
          <cell r="F1111">
            <v>16</v>
          </cell>
          <cell r="G1111">
            <v>1</v>
          </cell>
          <cell r="J1111" t="str">
            <v>Junior Staff</v>
          </cell>
          <cell r="K1111" t="str">
            <v>FAS</v>
          </cell>
          <cell r="L1111" t="str">
            <v>QA (Quality Assurance Department)</v>
          </cell>
          <cell r="M1111" t="str">
            <v>Quality Control</v>
          </cell>
          <cell r="N1111" t="str">
            <v>QC-Improvement</v>
          </cell>
          <cell r="O1111" t="str">
            <v>N/A</v>
          </cell>
          <cell r="P1111" t="str">
            <v>B</v>
          </cell>
          <cell r="Q1111" t="str">
            <v>LIPA MALAYO</v>
          </cell>
          <cell r="R1111" t="str">
            <v>DS</v>
          </cell>
          <cell r="S1111" t="str">
            <v>8:00 - 5:00</v>
          </cell>
          <cell r="T1111" t="str">
            <v>Permanent</v>
          </cell>
        </row>
        <row r="1112">
          <cell r="A1112" t="str">
            <v>15-02639</v>
          </cell>
          <cell r="B1112" t="str">
            <v>Peñaranda, Mary Ann S.</v>
          </cell>
          <cell r="C1112" t="str">
            <v>F</v>
          </cell>
          <cell r="D1112">
            <v>2015</v>
          </cell>
          <cell r="E1112">
            <v>1</v>
          </cell>
          <cell r="F1112">
            <v>16</v>
          </cell>
          <cell r="G1112">
            <v>1</v>
          </cell>
          <cell r="J1112" t="str">
            <v>Associate</v>
          </cell>
          <cell r="K1112" t="str">
            <v>FAS</v>
          </cell>
          <cell r="L1112" t="str">
            <v>PROD (Production Department)</v>
          </cell>
          <cell r="M1112" t="str">
            <v>Section 2</v>
          </cell>
          <cell r="N1112" t="str">
            <v>Mazda J12 Final</v>
          </cell>
          <cell r="O1112" t="str">
            <v>N/A</v>
          </cell>
          <cell r="P1112" t="str">
            <v>A</v>
          </cell>
          <cell r="Q1112" t="str">
            <v>STO. TOMAS MALAPIT</v>
          </cell>
          <cell r="R1112" t="str">
            <v>ADS</v>
          </cell>
          <cell r="S1112" t="str">
            <v>8:00 - 5:00</v>
          </cell>
          <cell r="T1112" t="str">
            <v>Permanent</v>
          </cell>
        </row>
        <row r="1113">
          <cell r="A1113" t="str">
            <v>15-02644</v>
          </cell>
          <cell r="B1113" t="str">
            <v>Perez, Monica C.</v>
          </cell>
          <cell r="C1113" t="str">
            <v>F</v>
          </cell>
          <cell r="D1113">
            <v>2015</v>
          </cell>
          <cell r="E1113">
            <v>1</v>
          </cell>
          <cell r="F1113">
            <v>16</v>
          </cell>
          <cell r="G1113">
            <v>1</v>
          </cell>
          <cell r="J1113" t="str">
            <v>Associate</v>
          </cell>
          <cell r="K1113" t="str">
            <v>FAS</v>
          </cell>
          <cell r="L1113" t="str">
            <v>PROD (Production Department)</v>
          </cell>
          <cell r="M1113" t="str">
            <v>Section 3</v>
          </cell>
          <cell r="N1113" t="str">
            <v>Daihatsu Final</v>
          </cell>
          <cell r="O1113" t="str">
            <v>N/A</v>
          </cell>
          <cell r="P1113" t="str">
            <v>B</v>
          </cell>
          <cell r="Q1113" t="str">
            <v>LIPA MALAPIT</v>
          </cell>
          <cell r="R1113" t="str">
            <v>NS</v>
          </cell>
          <cell r="S1113" t="str">
            <v>8:00 - 5:00</v>
          </cell>
          <cell r="T1113" t="str">
            <v>Permanent</v>
          </cell>
        </row>
        <row r="1114">
          <cell r="A1114" t="str">
            <v>15-02645</v>
          </cell>
          <cell r="B1114" t="str">
            <v>Periz, Vanessa A.</v>
          </cell>
          <cell r="C1114" t="str">
            <v>F</v>
          </cell>
          <cell r="D1114">
            <v>2015</v>
          </cell>
          <cell r="E1114">
            <v>1</v>
          </cell>
          <cell r="F1114">
            <v>16</v>
          </cell>
          <cell r="G1114">
            <v>1</v>
          </cell>
          <cell r="J1114" t="str">
            <v>Associate</v>
          </cell>
          <cell r="K1114" t="str">
            <v>FAS</v>
          </cell>
          <cell r="L1114" t="str">
            <v>PROD (Production Department)</v>
          </cell>
          <cell r="M1114" t="str">
            <v>Section 4</v>
          </cell>
          <cell r="N1114" t="str">
            <v>Subaru Final</v>
          </cell>
          <cell r="O1114" t="str">
            <v>N/A</v>
          </cell>
          <cell r="P1114" t="str">
            <v>B</v>
          </cell>
          <cell r="Q1114" t="str">
            <v>LIPA MALAYO</v>
          </cell>
          <cell r="R1114" t="str">
            <v>DS</v>
          </cell>
          <cell r="S1114" t="str">
            <v>8:00 - 5:00</v>
          </cell>
          <cell r="T1114" t="str">
            <v>Permanent</v>
          </cell>
        </row>
        <row r="1115">
          <cell r="A1115" t="str">
            <v>15-02648</v>
          </cell>
          <cell r="B1115" t="str">
            <v>Pineda, Gracelle C.</v>
          </cell>
          <cell r="C1115" t="str">
            <v>F</v>
          </cell>
          <cell r="D1115">
            <v>2015</v>
          </cell>
          <cell r="E1115">
            <v>1</v>
          </cell>
          <cell r="F1115">
            <v>16</v>
          </cell>
          <cell r="G1115">
            <v>1</v>
          </cell>
          <cell r="J1115" t="str">
            <v>Associate</v>
          </cell>
          <cell r="K1115" t="str">
            <v>FAS</v>
          </cell>
          <cell r="L1115" t="str">
            <v>PROD (Production Department)</v>
          </cell>
          <cell r="M1115" t="str">
            <v>Section 3</v>
          </cell>
          <cell r="N1115" t="str">
            <v>Daihatsu Initial</v>
          </cell>
          <cell r="O1115" t="str">
            <v>N/A</v>
          </cell>
          <cell r="P1115" t="str">
            <v>A</v>
          </cell>
          <cell r="Q1115" t="str">
            <v>ROSARIO</v>
          </cell>
          <cell r="R1115" t="str">
            <v>NS</v>
          </cell>
          <cell r="S1115" t="str">
            <v>8:00 - 5:00</v>
          </cell>
          <cell r="T1115" t="str">
            <v>Permanent</v>
          </cell>
        </row>
        <row r="1116">
          <cell r="A1116" t="str">
            <v>15-02649</v>
          </cell>
          <cell r="B1116" t="str">
            <v>Polonan, Ana Rose F.</v>
          </cell>
          <cell r="C1116" t="str">
            <v>F</v>
          </cell>
          <cell r="D1116">
            <v>2015</v>
          </cell>
          <cell r="E1116">
            <v>1</v>
          </cell>
          <cell r="F1116">
            <v>16</v>
          </cell>
          <cell r="G1116">
            <v>1</v>
          </cell>
          <cell r="J1116" t="str">
            <v>Junior Staff</v>
          </cell>
          <cell r="K1116" t="str">
            <v>FAS</v>
          </cell>
          <cell r="L1116" t="str">
            <v>QA (Quality Assurance Department)</v>
          </cell>
          <cell r="M1116" t="str">
            <v>Quality Assurance</v>
          </cell>
          <cell r="N1116" t="str">
            <v>QA-Initial (Mass Pro)</v>
          </cell>
          <cell r="O1116" t="str">
            <v>N/A</v>
          </cell>
          <cell r="P1116" t="str">
            <v>A</v>
          </cell>
          <cell r="Q1116" t="str">
            <v>LIPA MALAYO</v>
          </cell>
          <cell r="R1116" t="str">
            <v>DS</v>
          </cell>
          <cell r="S1116" t="str">
            <v>8:00 - 5:00</v>
          </cell>
          <cell r="T1116" t="str">
            <v>Permanent</v>
          </cell>
        </row>
        <row r="1117">
          <cell r="A1117" t="str">
            <v>15-02651</v>
          </cell>
          <cell r="B1117" t="str">
            <v>Quinto, Geraldine C.</v>
          </cell>
          <cell r="C1117" t="str">
            <v>F</v>
          </cell>
          <cell r="D1117">
            <v>2015</v>
          </cell>
          <cell r="E1117">
            <v>1</v>
          </cell>
          <cell r="F1117">
            <v>16</v>
          </cell>
          <cell r="G1117">
            <v>1</v>
          </cell>
          <cell r="J1117" t="str">
            <v>Associate</v>
          </cell>
          <cell r="K1117" t="str">
            <v>FAS</v>
          </cell>
          <cell r="L1117" t="str">
            <v>PROD (Production Department)</v>
          </cell>
          <cell r="M1117" t="str">
            <v>Section 2</v>
          </cell>
          <cell r="N1117" t="str">
            <v>Toyota Initial</v>
          </cell>
          <cell r="O1117" t="str">
            <v>N/A</v>
          </cell>
          <cell r="P1117" t="str">
            <v>A</v>
          </cell>
          <cell r="Q1117" t="str">
            <v>STO. TOMAS MALAPIT</v>
          </cell>
          <cell r="R1117" t="str">
            <v>DS</v>
          </cell>
          <cell r="S1117" t="str">
            <v>8:00 - 5:00</v>
          </cell>
          <cell r="T1117" t="str">
            <v>Permanent</v>
          </cell>
        </row>
        <row r="1118">
          <cell r="A1118" t="str">
            <v>15-02653</v>
          </cell>
          <cell r="B1118" t="str">
            <v>Ramos, Angelina R.</v>
          </cell>
          <cell r="C1118" t="str">
            <v>F</v>
          </cell>
          <cell r="D1118">
            <v>2015</v>
          </cell>
          <cell r="E1118">
            <v>1</v>
          </cell>
          <cell r="F1118">
            <v>16</v>
          </cell>
          <cell r="G1118">
            <v>1</v>
          </cell>
          <cell r="J1118" t="str">
            <v>Junior Staff</v>
          </cell>
          <cell r="K1118" t="str">
            <v>FAS</v>
          </cell>
          <cell r="L1118" t="str">
            <v>QA (Quality Assurance Department)</v>
          </cell>
          <cell r="M1118" t="str">
            <v>Quality Assurance</v>
          </cell>
          <cell r="N1118" t="str">
            <v>QA-Initial (Mass Pro)</v>
          </cell>
          <cell r="O1118" t="str">
            <v>N/A</v>
          </cell>
          <cell r="P1118" t="str">
            <v>A</v>
          </cell>
          <cell r="Q1118" t="str">
            <v>STA. TERESITA</v>
          </cell>
          <cell r="R1118" t="str">
            <v>DS</v>
          </cell>
          <cell r="S1118" t="str">
            <v>8:00 - 5:00</v>
          </cell>
          <cell r="T1118" t="str">
            <v>Permanent</v>
          </cell>
        </row>
        <row r="1119">
          <cell r="A1119" t="str">
            <v>19-05216</v>
          </cell>
          <cell r="B1119" t="str">
            <v>Perez, Jessa M.</v>
          </cell>
          <cell r="C1119" t="str">
            <v>F</v>
          </cell>
          <cell r="D1119">
            <v>2019</v>
          </cell>
          <cell r="E1119">
            <v>8</v>
          </cell>
          <cell r="F1119">
            <v>21</v>
          </cell>
          <cell r="G1119">
            <v>1</v>
          </cell>
          <cell r="J1119" t="str">
            <v>Associate</v>
          </cell>
          <cell r="K1119" t="str">
            <v>FAS</v>
          </cell>
          <cell r="L1119" t="str">
            <v>PE (Production Engineering Department)</v>
          </cell>
          <cell r="M1119" t="str">
            <v>AME</v>
          </cell>
          <cell r="N1119" t="str">
            <v>PE-Final ( AME )</v>
          </cell>
          <cell r="O1119" t="str">
            <v>N/A</v>
          </cell>
          <cell r="P1119" t="str">
            <v>B</v>
          </cell>
          <cell r="Q1119" t="str">
            <v>LIPA MALAYO</v>
          </cell>
          <cell r="R1119" t="str">
            <v>ADS</v>
          </cell>
          <cell r="S1119" t="str">
            <v>8:00 - 5:00</v>
          </cell>
          <cell r="T1119" t="str">
            <v>Permanent</v>
          </cell>
        </row>
        <row r="1120">
          <cell r="A1120" t="str">
            <v>20-05739</v>
          </cell>
          <cell r="B1120" t="str">
            <v>Manalo, Rhea</v>
          </cell>
          <cell r="C1120" t="str">
            <v>F</v>
          </cell>
          <cell r="D1120">
            <v>2020</v>
          </cell>
          <cell r="E1120">
            <v>8</v>
          </cell>
          <cell r="F1120">
            <v>19</v>
          </cell>
          <cell r="G1120">
            <v>1</v>
          </cell>
          <cell r="J1120" t="str">
            <v>Staff</v>
          </cell>
          <cell r="K1120" t="str">
            <v>FAS</v>
          </cell>
          <cell r="L1120" t="str">
            <v>PROD (Production Department)</v>
          </cell>
          <cell r="M1120" t="str">
            <v>Section 6</v>
          </cell>
          <cell r="N1120" t="str">
            <v>PPET Final</v>
          </cell>
          <cell r="O1120" t="str">
            <v>N/A</v>
          </cell>
          <cell r="P1120" t="str">
            <v>B</v>
          </cell>
          <cell r="Q1120" t="str">
            <v>STO. TOMAS MALAYO</v>
          </cell>
          <cell r="R1120" t="str">
            <v>DS</v>
          </cell>
          <cell r="S1120" t="str">
            <v>8:00 - 5:00</v>
          </cell>
          <cell r="T1120" t="str">
            <v>Permanent</v>
          </cell>
        </row>
        <row r="1121">
          <cell r="A1121" t="str">
            <v>15-02658</v>
          </cell>
          <cell r="B1121" t="str">
            <v>Redondo, Cherry Anne R.</v>
          </cell>
          <cell r="C1121" t="str">
            <v>F</v>
          </cell>
          <cell r="D1121">
            <v>2015</v>
          </cell>
          <cell r="E1121">
            <v>1</v>
          </cell>
          <cell r="F1121">
            <v>16</v>
          </cell>
          <cell r="G1121">
            <v>1</v>
          </cell>
          <cell r="J1121" t="str">
            <v>Junior Staff</v>
          </cell>
          <cell r="K1121" t="str">
            <v>FAS</v>
          </cell>
          <cell r="L1121" t="str">
            <v>QA (Quality Assurance Department)</v>
          </cell>
          <cell r="M1121" t="str">
            <v>Quality Control</v>
          </cell>
          <cell r="N1121" t="str">
            <v>QC I-ALERT</v>
          </cell>
          <cell r="O1121" t="str">
            <v>N/A</v>
          </cell>
          <cell r="P1121" t="str">
            <v>B</v>
          </cell>
          <cell r="Q1121" t="str">
            <v>LIPA MALAPIT</v>
          </cell>
          <cell r="R1121" t="str">
            <v>NS</v>
          </cell>
          <cell r="S1121" t="str">
            <v>8:00 - 5:00</v>
          </cell>
          <cell r="T1121" t="str">
            <v>Permanent</v>
          </cell>
        </row>
        <row r="1122">
          <cell r="A1122" t="str">
            <v>15-02660</v>
          </cell>
          <cell r="B1122" t="str">
            <v>Rejoto, Rona C.</v>
          </cell>
          <cell r="C1122" t="str">
            <v>F</v>
          </cell>
          <cell r="D1122">
            <v>2015</v>
          </cell>
          <cell r="E1122">
            <v>1</v>
          </cell>
          <cell r="F1122">
            <v>16</v>
          </cell>
          <cell r="G1122">
            <v>1</v>
          </cell>
          <cell r="J1122" t="str">
            <v>Junior Staff</v>
          </cell>
          <cell r="K1122" t="str">
            <v>FAS</v>
          </cell>
          <cell r="L1122" t="str">
            <v>PROD (Production Department)</v>
          </cell>
          <cell r="M1122" t="str">
            <v>Section 5</v>
          </cell>
          <cell r="N1122" t="str">
            <v>Honda Final</v>
          </cell>
          <cell r="O1122" t="str">
            <v>N/A</v>
          </cell>
          <cell r="P1122" t="str">
            <v>B</v>
          </cell>
          <cell r="Q1122" t="str">
            <v>LIPA MALAPIT</v>
          </cell>
          <cell r="R1122" t="str">
            <v>DS</v>
          </cell>
          <cell r="S1122" t="str">
            <v>8:00 - 5:00</v>
          </cell>
          <cell r="T1122" t="str">
            <v>Permanent</v>
          </cell>
        </row>
        <row r="1123">
          <cell r="A1123" t="str">
            <v>15-02661</v>
          </cell>
          <cell r="B1123" t="str">
            <v>Rementilla, Maria Jomae F.</v>
          </cell>
          <cell r="C1123" t="str">
            <v>F</v>
          </cell>
          <cell r="D1123">
            <v>2015</v>
          </cell>
          <cell r="E1123">
            <v>1</v>
          </cell>
          <cell r="F1123">
            <v>16</v>
          </cell>
          <cell r="G1123">
            <v>1</v>
          </cell>
          <cell r="J1123" t="str">
            <v>Junior Staff</v>
          </cell>
          <cell r="K1123" t="str">
            <v>FAS</v>
          </cell>
          <cell r="L1123" t="str">
            <v>QA (Quality Assurance Department)</v>
          </cell>
          <cell r="M1123" t="str">
            <v>Quality Assurance</v>
          </cell>
          <cell r="N1123" t="str">
            <v>QA-Initial (Mass Pro)</v>
          </cell>
          <cell r="O1123" t="str">
            <v>N/A</v>
          </cell>
          <cell r="P1123" t="str">
            <v>B</v>
          </cell>
          <cell r="Q1123" t="str">
            <v>LIPA MALAPIT</v>
          </cell>
          <cell r="R1123" t="str">
            <v>NS</v>
          </cell>
          <cell r="S1123" t="str">
            <v>8:00 - 5:00</v>
          </cell>
          <cell r="T1123" t="str">
            <v>Permanent</v>
          </cell>
        </row>
        <row r="1124">
          <cell r="A1124" t="str">
            <v>15-02662</v>
          </cell>
          <cell r="B1124" t="str">
            <v>Silva, Mariz R.</v>
          </cell>
          <cell r="C1124" t="str">
            <v>F</v>
          </cell>
          <cell r="D1124">
            <v>2015</v>
          </cell>
          <cell r="E1124">
            <v>1</v>
          </cell>
          <cell r="F1124">
            <v>16</v>
          </cell>
          <cell r="G1124">
            <v>1</v>
          </cell>
          <cell r="J1124" t="str">
            <v>Associate</v>
          </cell>
          <cell r="K1124" t="str">
            <v>FAS</v>
          </cell>
          <cell r="L1124" t="str">
            <v>QA (Quality Assurance Department)</v>
          </cell>
          <cell r="M1124" t="str">
            <v>Quality Management</v>
          </cell>
          <cell r="N1124" t="str">
            <v>QM- SMG</v>
          </cell>
          <cell r="O1124" t="str">
            <v>N/A</v>
          </cell>
          <cell r="P1124" t="str">
            <v>B</v>
          </cell>
          <cell r="Q1124" t="str">
            <v>PADRE GARCIA</v>
          </cell>
          <cell r="R1124" t="str">
            <v>DS</v>
          </cell>
          <cell r="S1124" t="str">
            <v>8:00 - 5:00</v>
          </cell>
          <cell r="T1124" t="str">
            <v>Permanent</v>
          </cell>
        </row>
        <row r="1125">
          <cell r="A1125" t="str">
            <v>15-02666</v>
          </cell>
          <cell r="B1125" t="str">
            <v>Rocafort, Lucia V.</v>
          </cell>
          <cell r="C1125" t="str">
            <v>F</v>
          </cell>
          <cell r="D1125">
            <v>2015</v>
          </cell>
          <cell r="E1125">
            <v>1</v>
          </cell>
          <cell r="F1125">
            <v>16</v>
          </cell>
          <cell r="G1125">
            <v>1</v>
          </cell>
          <cell r="J1125" t="str">
            <v>Junior Staff</v>
          </cell>
          <cell r="K1125" t="str">
            <v>FAS</v>
          </cell>
          <cell r="L1125" t="str">
            <v>PROD (Production Department)</v>
          </cell>
          <cell r="M1125" t="str">
            <v>Section 5</v>
          </cell>
          <cell r="N1125" t="str">
            <v>Honda Final</v>
          </cell>
          <cell r="O1125" t="str">
            <v>N/A</v>
          </cell>
          <cell r="P1125" t="str">
            <v>B</v>
          </cell>
          <cell r="Q1125" t="str">
            <v>LIPA MALAPIT</v>
          </cell>
          <cell r="R1125" t="str">
            <v>DS</v>
          </cell>
          <cell r="S1125" t="str">
            <v>8:00 - 5:00</v>
          </cell>
          <cell r="T1125" t="str">
            <v>Permanent</v>
          </cell>
        </row>
        <row r="1126">
          <cell r="A1126" t="str">
            <v>15-02667</v>
          </cell>
          <cell r="B1126" t="str">
            <v>Rodriguez, Karren Joy C.</v>
          </cell>
          <cell r="C1126" t="str">
            <v>F</v>
          </cell>
          <cell r="D1126">
            <v>2015</v>
          </cell>
          <cell r="E1126">
            <v>1</v>
          </cell>
          <cell r="F1126">
            <v>16</v>
          </cell>
          <cell r="G1126">
            <v>1</v>
          </cell>
          <cell r="J1126" t="str">
            <v>Junior Staff</v>
          </cell>
          <cell r="K1126" t="str">
            <v>FAS</v>
          </cell>
          <cell r="L1126" t="str">
            <v>PROD (Production Department)</v>
          </cell>
          <cell r="M1126" t="str">
            <v>Section 5</v>
          </cell>
          <cell r="N1126" t="str">
            <v>Honda Final</v>
          </cell>
          <cell r="O1126" t="str">
            <v>N/A</v>
          </cell>
          <cell r="P1126" t="str">
            <v>B</v>
          </cell>
          <cell r="Q1126" t="str">
            <v>BATANGAS</v>
          </cell>
          <cell r="R1126" t="str">
            <v>DS</v>
          </cell>
          <cell r="S1126" t="str">
            <v>8:00 - 5:00</v>
          </cell>
          <cell r="T1126" t="str">
            <v>Permanent</v>
          </cell>
        </row>
        <row r="1127">
          <cell r="A1127" t="str">
            <v>15-02674</v>
          </cell>
          <cell r="B1127" t="str">
            <v>Sangalang, Kathleen Rose D.</v>
          </cell>
          <cell r="C1127" t="str">
            <v>F</v>
          </cell>
          <cell r="D1127">
            <v>2015</v>
          </cell>
          <cell r="E1127">
            <v>1</v>
          </cell>
          <cell r="F1127">
            <v>16</v>
          </cell>
          <cell r="G1127">
            <v>1</v>
          </cell>
          <cell r="J1127" t="str">
            <v>Associate</v>
          </cell>
          <cell r="K1127" t="str">
            <v>FAS</v>
          </cell>
          <cell r="L1127" t="str">
            <v>PROD (Production Department)</v>
          </cell>
          <cell r="M1127" t="str">
            <v>Section 3</v>
          </cell>
          <cell r="N1127" t="str">
            <v>Daihatsu Initial</v>
          </cell>
          <cell r="O1127" t="str">
            <v>N/A</v>
          </cell>
          <cell r="P1127" t="str">
            <v>A</v>
          </cell>
          <cell r="Q1127" t="str">
            <v>STA. TERESITA</v>
          </cell>
          <cell r="R1127" t="str">
            <v>NS</v>
          </cell>
          <cell r="S1127" t="str">
            <v>8:00 - 5:00</v>
          </cell>
          <cell r="T1127" t="str">
            <v>Permanent</v>
          </cell>
        </row>
        <row r="1128">
          <cell r="A1128" t="str">
            <v>15-02675</v>
          </cell>
          <cell r="B1128" t="str">
            <v>Sarmiento, Airalyn T.</v>
          </cell>
          <cell r="C1128" t="str">
            <v>F</v>
          </cell>
          <cell r="D1128">
            <v>2015</v>
          </cell>
          <cell r="E1128">
            <v>1</v>
          </cell>
          <cell r="F1128">
            <v>16</v>
          </cell>
          <cell r="G1128">
            <v>1</v>
          </cell>
          <cell r="J1128" t="str">
            <v>Junior Staff</v>
          </cell>
          <cell r="K1128" t="str">
            <v>FAS</v>
          </cell>
          <cell r="L1128" t="str">
            <v>PROD (Production Department)</v>
          </cell>
          <cell r="M1128" t="str">
            <v>Section 5</v>
          </cell>
          <cell r="N1128" t="str">
            <v>Honda Final</v>
          </cell>
          <cell r="O1128" t="str">
            <v>N/A</v>
          </cell>
          <cell r="P1128" t="str">
            <v>B</v>
          </cell>
          <cell r="Q1128" t="str">
            <v>LIPA MALAPIT</v>
          </cell>
          <cell r="R1128" t="str">
            <v>DS</v>
          </cell>
          <cell r="S1128" t="str">
            <v>8:00 - 5:00</v>
          </cell>
          <cell r="T1128" t="str">
            <v>Permanent</v>
          </cell>
        </row>
        <row r="1129">
          <cell r="A1129" t="str">
            <v>15-02676</v>
          </cell>
          <cell r="B1129" t="str">
            <v>Sarmiento, Twinkle B.</v>
          </cell>
          <cell r="C1129" t="str">
            <v>F</v>
          </cell>
          <cell r="D1129">
            <v>2015</v>
          </cell>
          <cell r="E1129">
            <v>1</v>
          </cell>
          <cell r="F1129">
            <v>16</v>
          </cell>
          <cell r="G1129">
            <v>1</v>
          </cell>
          <cell r="J1129" t="str">
            <v>Junior Staff</v>
          </cell>
          <cell r="K1129" t="str">
            <v>FAS</v>
          </cell>
          <cell r="L1129" t="str">
            <v>PROD (Production Department)</v>
          </cell>
          <cell r="M1129" t="str">
            <v>Section 1</v>
          </cell>
          <cell r="N1129" t="str">
            <v>Suzuki Initial</v>
          </cell>
          <cell r="O1129" t="str">
            <v>N/A</v>
          </cell>
          <cell r="P1129" t="str">
            <v>A</v>
          </cell>
          <cell r="Q1129" t="str">
            <v>BATANGAS</v>
          </cell>
          <cell r="R1129" t="str">
            <v>DS</v>
          </cell>
          <cell r="S1129" t="str">
            <v>8:00 - 5:00</v>
          </cell>
          <cell r="T1129" t="str">
            <v>Permanent</v>
          </cell>
        </row>
        <row r="1130">
          <cell r="A1130" t="str">
            <v>15-02679</v>
          </cell>
          <cell r="B1130" t="str">
            <v>Sobreviñas, Jennifer M.</v>
          </cell>
          <cell r="C1130" t="str">
            <v>F</v>
          </cell>
          <cell r="D1130">
            <v>2015</v>
          </cell>
          <cell r="E1130">
            <v>1</v>
          </cell>
          <cell r="F1130">
            <v>16</v>
          </cell>
          <cell r="G1130">
            <v>1</v>
          </cell>
          <cell r="J1130" t="str">
            <v>Staff</v>
          </cell>
          <cell r="K1130" t="str">
            <v>FAS</v>
          </cell>
          <cell r="L1130" t="str">
            <v>QA (Quality Assurance Department)</v>
          </cell>
          <cell r="M1130" t="str">
            <v>Quality Assurance</v>
          </cell>
          <cell r="N1130" t="str">
            <v>QA-Initial (Mass Pro)</v>
          </cell>
          <cell r="O1130" t="str">
            <v>N/A</v>
          </cell>
          <cell r="P1130" t="str">
            <v>A</v>
          </cell>
          <cell r="Q1130" t="str">
            <v>STO. TOMAS MALAPIT</v>
          </cell>
          <cell r="R1130" t="str">
            <v>DS</v>
          </cell>
          <cell r="S1130" t="str">
            <v>8:00 - 5:00</v>
          </cell>
          <cell r="T1130" t="str">
            <v>Permanent</v>
          </cell>
        </row>
        <row r="1131">
          <cell r="A1131" t="str">
            <v>15-02680</v>
          </cell>
          <cell r="B1131" t="str">
            <v>Sombilon, Anghelita R.</v>
          </cell>
          <cell r="C1131" t="str">
            <v>F</v>
          </cell>
          <cell r="D1131">
            <v>2015</v>
          </cell>
          <cell r="E1131">
            <v>1</v>
          </cell>
          <cell r="F1131">
            <v>16</v>
          </cell>
          <cell r="G1131">
            <v>1</v>
          </cell>
          <cell r="J1131" t="str">
            <v>Associate</v>
          </cell>
          <cell r="K1131" t="str">
            <v>FAS</v>
          </cell>
          <cell r="L1131" t="str">
            <v>PROD (Production Department)</v>
          </cell>
          <cell r="M1131" t="str">
            <v>Section 5</v>
          </cell>
          <cell r="N1131" t="str">
            <v>Honda Initial</v>
          </cell>
          <cell r="O1131" t="str">
            <v>N/A</v>
          </cell>
          <cell r="P1131" t="str">
            <v>B</v>
          </cell>
          <cell r="Q1131" t="str">
            <v>LIPA MALAYO</v>
          </cell>
          <cell r="R1131" t="str">
            <v>DS</v>
          </cell>
          <cell r="S1131" t="str">
            <v>8:00 - 5:00</v>
          </cell>
          <cell r="T1131" t="str">
            <v>Permanent</v>
          </cell>
        </row>
        <row r="1132">
          <cell r="A1132" t="str">
            <v>15-02681</v>
          </cell>
          <cell r="B1132" t="str">
            <v>Tacla, Marilou S.</v>
          </cell>
          <cell r="C1132" t="str">
            <v>F</v>
          </cell>
          <cell r="D1132">
            <v>2015</v>
          </cell>
          <cell r="E1132">
            <v>1</v>
          </cell>
          <cell r="F1132">
            <v>16</v>
          </cell>
          <cell r="G1132">
            <v>1</v>
          </cell>
          <cell r="J1132" t="str">
            <v>Associate</v>
          </cell>
          <cell r="K1132" t="str">
            <v>FAS</v>
          </cell>
          <cell r="L1132" t="str">
            <v>PROD (Production Department)</v>
          </cell>
          <cell r="M1132" t="str">
            <v>Section 5</v>
          </cell>
          <cell r="N1132" t="str">
            <v>Honda Final</v>
          </cell>
          <cell r="O1132" t="str">
            <v>N/A</v>
          </cell>
          <cell r="P1132" t="str">
            <v>B</v>
          </cell>
          <cell r="Q1132" t="str">
            <v>LIPA MALAPIT</v>
          </cell>
          <cell r="R1132" t="str">
            <v>DS</v>
          </cell>
          <cell r="S1132" t="str">
            <v>8:00 - 5:00</v>
          </cell>
          <cell r="T1132" t="str">
            <v>Permanent</v>
          </cell>
        </row>
        <row r="1133">
          <cell r="A1133" t="str">
            <v>15-02682</v>
          </cell>
          <cell r="B1133" t="str">
            <v>Tapalla, Mary Joy V.</v>
          </cell>
          <cell r="C1133" t="str">
            <v>F</v>
          </cell>
          <cell r="D1133">
            <v>2015</v>
          </cell>
          <cell r="E1133">
            <v>1</v>
          </cell>
          <cell r="F1133">
            <v>16</v>
          </cell>
          <cell r="G1133">
            <v>1</v>
          </cell>
          <cell r="J1133" t="str">
            <v>Associate</v>
          </cell>
          <cell r="K1133" t="str">
            <v>FAS</v>
          </cell>
          <cell r="L1133" t="str">
            <v>PROD (Production Department)</v>
          </cell>
          <cell r="M1133" t="str">
            <v>Section 1</v>
          </cell>
          <cell r="N1133" t="str">
            <v>Suzuki Final</v>
          </cell>
          <cell r="O1133" t="str">
            <v>N/A</v>
          </cell>
          <cell r="P1133" t="str">
            <v>A</v>
          </cell>
          <cell r="Q1133" t="str">
            <v>PADRE GARCIA</v>
          </cell>
          <cell r="R1133" t="str">
            <v>NS</v>
          </cell>
          <cell r="S1133" t="str">
            <v>8:00 - 5:00</v>
          </cell>
          <cell r="T1133" t="str">
            <v>Permanent</v>
          </cell>
        </row>
        <row r="1134">
          <cell r="A1134" t="str">
            <v>15-02683</v>
          </cell>
          <cell r="B1134" t="str">
            <v>Tapay, Jessica R.</v>
          </cell>
          <cell r="C1134" t="str">
            <v>F</v>
          </cell>
          <cell r="D1134">
            <v>2015</v>
          </cell>
          <cell r="E1134">
            <v>1</v>
          </cell>
          <cell r="F1134">
            <v>16</v>
          </cell>
          <cell r="G1134">
            <v>1</v>
          </cell>
          <cell r="J1134" t="str">
            <v>Staff</v>
          </cell>
          <cell r="K1134" t="str">
            <v>FAS</v>
          </cell>
          <cell r="L1134" t="str">
            <v>QA (Quality Assurance Department)</v>
          </cell>
          <cell r="M1134" t="str">
            <v>Quality Assurance</v>
          </cell>
          <cell r="N1134" t="str">
            <v>QA-Initial (Mass Pro)</v>
          </cell>
          <cell r="O1134" t="str">
            <v>N/A</v>
          </cell>
          <cell r="P1134" t="str">
            <v>A</v>
          </cell>
          <cell r="Q1134" t="str">
            <v>LIPA MALAPIT</v>
          </cell>
          <cell r="R1134" t="str">
            <v>NS</v>
          </cell>
          <cell r="S1134" t="str">
            <v>8:00 - 5:00</v>
          </cell>
          <cell r="T1134" t="str">
            <v>Permanent</v>
          </cell>
        </row>
        <row r="1135">
          <cell r="A1135" t="str">
            <v>15-02685</v>
          </cell>
          <cell r="B1135" t="str">
            <v>Tenorio, Mary Joy D.</v>
          </cell>
          <cell r="C1135" t="str">
            <v>F</v>
          </cell>
          <cell r="D1135">
            <v>2015</v>
          </cell>
          <cell r="E1135">
            <v>1</v>
          </cell>
          <cell r="F1135">
            <v>16</v>
          </cell>
          <cell r="G1135">
            <v>1</v>
          </cell>
          <cell r="J1135" t="str">
            <v>Associate</v>
          </cell>
          <cell r="K1135" t="str">
            <v>FAS</v>
          </cell>
          <cell r="L1135" t="str">
            <v>PROD (Production Department)</v>
          </cell>
          <cell r="M1135" t="str">
            <v>Section 3</v>
          </cell>
          <cell r="N1135" t="str">
            <v>Daihatsu Final</v>
          </cell>
          <cell r="O1135" t="str">
            <v>N/A</v>
          </cell>
          <cell r="P1135" t="str">
            <v>B</v>
          </cell>
          <cell r="Q1135" t="str">
            <v>LIPA MALAYO</v>
          </cell>
          <cell r="R1135" t="str">
            <v>DS</v>
          </cell>
          <cell r="S1135" t="str">
            <v>8:00 - 5:00</v>
          </cell>
          <cell r="T1135" t="str">
            <v>Permanent</v>
          </cell>
        </row>
        <row r="1136">
          <cell r="A1136" t="str">
            <v>15-02689</v>
          </cell>
          <cell r="B1136" t="str">
            <v>Umali, Juliet D.</v>
          </cell>
          <cell r="C1136" t="str">
            <v>F</v>
          </cell>
          <cell r="D1136">
            <v>2015</v>
          </cell>
          <cell r="E1136">
            <v>1</v>
          </cell>
          <cell r="F1136">
            <v>16</v>
          </cell>
          <cell r="G1136">
            <v>1</v>
          </cell>
          <cell r="J1136" t="str">
            <v>Junior Staff</v>
          </cell>
          <cell r="K1136" t="str">
            <v>FAS</v>
          </cell>
          <cell r="L1136" t="str">
            <v>PROD (Production Department)</v>
          </cell>
          <cell r="M1136" t="str">
            <v>Section 4</v>
          </cell>
          <cell r="N1136" t="str">
            <v>Subaru Initial</v>
          </cell>
          <cell r="O1136" t="str">
            <v>N/A</v>
          </cell>
          <cell r="P1136" t="str">
            <v>B</v>
          </cell>
          <cell r="Q1136" t="str">
            <v>STO. TOMAS MALAPIT</v>
          </cell>
          <cell r="R1136" t="str">
            <v>ADS</v>
          </cell>
          <cell r="S1136" t="str">
            <v>8:00 - 5:00</v>
          </cell>
          <cell r="T1136" t="str">
            <v>Permanent</v>
          </cell>
        </row>
        <row r="1137">
          <cell r="A1137" t="str">
            <v>15-02691</v>
          </cell>
          <cell r="B1137" t="str">
            <v>Ursua, Maybel F.</v>
          </cell>
          <cell r="C1137" t="str">
            <v>F</v>
          </cell>
          <cell r="D1137">
            <v>2015</v>
          </cell>
          <cell r="E1137">
            <v>1</v>
          </cell>
          <cell r="F1137">
            <v>16</v>
          </cell>
          <cell r="G1137">
            <v>1</v>
          </cell>
          <cell r="J1137" t="str">
            <v>Junior Staff</v>
          </cell>
          <cell r="K1137" t="str">
            <v>FAS</v>
          </cell>
          <cell r="L1137" t="str">
            <v>PROD (Production Department)</v>
          </cell>
          <cell r="M1137" t="str">
            <v>Section 1</v>
          </cell>
          <cell r="N1137" t="str">
            <v>Suzuki Final</v>
          </cell>
          <cell r="O1137" t="str">
            <v>N/A</v>
          </cell>
          <cell r="P1137" t="str">
            <v>A</v>
          </cell>
          <cell r="Q1137" t="str">
            <v>LIPA MALAPIT</v>
          </cell>
          <cell r="R1137" t="str">
            <v>NS</v>
          </cell>
          <cell r="S1137" t="str">
            <v>8:00 - 5:00</v>
          </cell>
          <cell r="T1137" t="str">
            <v>Permanent</v>
          </cell>
        </row>
        <row r="1138">
          <cell r="A1138" t="str">
            <v>15-02694</v>
          </cell>
          <cell r="B1138" t="str">
            <v>Villarosa, Flordeliza P.</v>
          </cell>
          <cell r="C1138" t="str">
            <v>F</v>
          </cell>
          <cell r="D1138">
            <v>2015</v>
          </cell>
          <cell r="E1138">
            <v>1</v>
          </cell>
          <cell r="F1138">
            <v>16</v>
          </cell>
          <cell r="G1138">
            <v>1</v>
          </cell>
          <cell r="J1138" t="str">
            <v>Associate</v>
          </cell>
          <cell r="K1138" t="str">
            <v>FAS</v>
          </cell>
          <cell r="L1138" t="str">
            <v>PROD (Production Department)</v>
          </cell>
          <cell r="M1138" t="str">
            <v>Section 2</v>
          </cell>
          <cell r="N1138" t="str">
            <v>Mazda Merge Initial</v>
          </cell>
          <cell r="O1138" t="str">
            <v>N/A</v>
          </cell>
          <cell r="P1138" t="str">
            <v>A</v>
          </cell>
          <cell r="Q1138" t="str">
            <v>IBAAN</v>
          </cell>
          <cell r="R1138" t="str">
            <v>DS</v>
          </cell>
          <cell r="S1138" t="str">
            <v>8:00 - 5:00</v>
          </cell>
          <cell r="T1138" t="str">
            <v>Permanent</v>
          </cell>
        </row>
        <row r="1139">
          <cell r="A1139" t="str">
            <v>15-02696</v>
          </cell>
          <cell r="B1139" t="str">
            <v>Zara, Jenny B.</v>
          </cell>
          <cell r="C1139" t="str">
            <v>F</v>
          </cell>
          <cell r="D1139">
            <v>2015</v>
          </cell>
          <cell r="E1139">
            <v>1</v>
          </cell>
          <cell r="F1139">
            <v>16</v>
          </cell>
          <cell r="G1139">
            <v>1</v>
          </cell>
          <cell r="J1139" t="str">
            <v>Associate</v>
          </cell>
          <cell r="K1139" t="str">
            <v>FAS</v>
          </cell>
          <cell r="L1139" t="str">
            <v>PROD (Production Department)</v>
          </cell>
          <cell r="M1139" t="str">
            <v>Section 1</v>
          </cell>
          <cell r="N1139" t="str">
            <v>Suzuki Final</v>
          </cell>
          <cell r="O1139" t="str">
            <v>N/A</v>
          </cell>
          <cell r="P1139" t="str">
            <v>A</v>
          </cell>
          <cell r="Q1139" t="str">
            <v>STA. TERESITA</v>
          </cell>
          <cell r="R1139" t="str">
            <v>NS</v>
          </cell>
          <cell r="S1139" t="str">
            <v>8:00 - 5:00</v>
          </cell>
          <cell r="T1139" t="str">
            <v>Permanent</v>
          </cell>
        </row>
        <row r="1140">
          <cell r="A1140" t="str">
            <v>15-02699</v>
          </cell>
          <cell r="B1140" t="str">
            <v>Africa, Genoveva M.</v>
          </cell>
          <cell r="C1140" t="str">
            <v>F</v>
          </cell>
          <cell r="D1140">
            <v>2015</v>
          </cell>
          <cell r="E1140">
            <v>2</v>
          </cell>
          <cell r="F1140">
            <v>16</v>
          </cell>
          <cell r="G1140">
            <v>1</v>
          </cell>
          <cell r="J1140" t="str">
            <v>Associate</v>
          </cell>
          <cell r="K1140" t="str">
            <v>FAS</v>
          </cell>
          <cell r="L1140" t="str">
            <v>PROD (Production Department)</v>
          </cell>
          <cell r="M1140" t="str">
            <v>Section 4</v>
          </cell>
          <cell r="N1140" t="str">
            <v>Subaru Final</v>
          </cell>
          <cell r="O1140" t="str">
            <v>N/A</v>
          </cell>
          <cell r="P1140" t="str">
            <v>B</v>
          </cell>
          <cell r="Q1140" t="str">
            <v>ROSARIO</v>
          </cell>
          <cell r="R1140" t="str">
            <v>DS</v>
          </cell>
          <cell r="S1140" t="str">
            <v>8:00 - 5:00</v>
          </cell>
          <cell r="T1140" t="str">
            <v>Permanent</v>
          </cell>
        </row>
        <row r="1141">
          <cell r="A1141" t="str">
            <v>15-02701</v>
          </cell>
          <cell r="B1141" t="str">
            <v>Ali, Lorraine Jane M.</v>
          </cell>
          <cell r="C1141" t="str">
            <v>F</v>
          </cell>
          <cell r="D1141">
            <v>2015</v>
          </cell>
          <cell r="E1141">
            <v>2</v>
          </cell>
          <cell r="F1141">
            <v>16</v>
          </cell>
          <cell r="G1141">
            <v>1</v>
          </cell>
          <cell r="J1141" t="str">
            <v>Junior Staff</v>
          </cell>
          <cell r="K1141" t="str">
            <v>FAS</v>
          </cell>
          <cell r="L1141" t="str">
            <v>PROD (Production Department)</v>
          </cell>
          <cell r="M1141" t="str">
            <v>Section 2</v>
          </cell>
          <cell r="N1141" t="str">
            <v>Mazda Merge Final</v>
          </cell>
          <cell r="O1141" t="str">
            <v>N/A</v>
          </cell>
          <cell r="P1141" t="str">
            <v>A</v>
          </cell>
          <cell r="Q1141" t="str">
            <v>LIPA MALAPIT</v>
          </cell>
          <cell r="R1141" t="str">
            <v>DS</v>
          </cell>
          <cell r="S1141" t="str">
            <v>8:00 - 5:00</v>
          </cell>
          <cell r="T1141" t="str">
            <v>Permanent</v>
          </cell>
        </row>
        <row r="1142">
          <cell r="A1142" t="str">
            <v>15-02705</v>
          </cell>
          <cell r="B1142" t="str">
            <v>Andaya, Joy Anne B.</v>
          </cell>
          <cell r="C1142" t="str">
            <v>F</v>
          </cell>
          <cell r="D1142">
            <v>2015</v>
          </cell>
          <cell r="E1142">
            <v>2</v>
          </cell>
          <cell r="F1142">
            <v>16</v>
          </cell>
          <cell r="G1142">
            <v>1</v>
          </cell>
          <cell r="J1142" t="str">
            <v>Junior Staff</v>
          </cell>
          <cell r="K1142" t="str">
            <v>FAS</v>
          </cell>
          <cell r="L1142" t="str">
            <v>PROD (Production Department)</v>
          </cell>
          <cell r="M1142" t="str">
            <v>Section 5</v>
          </cell>
          <cell r="N1142" t="str">
            <v>Honda Initial</v>
          </cell>
          <cell r="O1142" t="str">
            <v>N/A</v>
          </cell>
          <cell r="P1142" t="str">
            <v>B</v>
          </cell>
          <cell r="Q1142" t="str">
            <v>STA. TERESITA</v>
          </cell>
          <cell r="R1142" t="str">
            <v>NS</v>
          </cell>
          <cell r="S1142" t="str">
            <v>8:00 - 5:00</v>
          </cell>
          <cell r="T1142" t="str">
            <v>Permanent</v>
          </cell>
        </row>
        <row r="1143">
          <cell r="A1143" t="str">
            <v>15-02706</v>
          </cell>
          <cell r="B1143" t="str">
            <v>Aranas, Charmaine E.</v>
          </cell>
          <cell r="C1143" t="str">
            <v>F</v>
          </cell>
          <cell r="D1143">
            <v>2015</v>
          </cell>
          <cell r="E1143">
            <v>2</v>
          </cell>
          <cell r="F1143">
            <v>16</v>
          </cell>
          <cell r="G1143">
            <v>1</v>
          </cell>
          <cell r="J1143" t="str">
            <v>Associate</v>
          </cell>
          <cell r="K1143" t="str">
            <v>FAS</v>
          </cell>
          <cell r="L1143" t="str">
            <v>PROD (Production Department)</v>
          </cell>
          <cell r="M1143" t="str">
            <v>Section 5</v>
          </cell>
          <cell r="N1143" t="str">
            <v>Honda Initial</v>
          </cell>
          <cell r="O1143" t="str">
            <v>N/A</v>
          </cell>
          <cell r="P1143" t="str">
            <v>B</v>
          </cell>
          <cell r="Q1143" t="str">
            <v>STA. TERESITA</v>
          </cell>
          <cell r="R1143" t="str">
            <v>NS</v>
          </cell>
          <cell r="S1143" t="str">
            <v>8:00 - 5:00</v>
          </cell>
          <cell r="T1143" t="str">
            <v>Permanent</v>
          </cell>
        </row>
        <row r="1144">
          <cell r="A1144" t="str">
            <v>15-02707</v>
          </cell>
          <cell r="B1144" t="str">
            <v>Gremio, Danna A.</v>
          </cell>
          <cell r="C1144" t="str">
            <v>F</v>
          </cell>
          <cell r="D1144">
            <v>2015</v>
          </cell>
          <cell r="E1144">
            <v>2</v>
          </cell>
          <cell r="F1144">
            <v>16</v>
          </cell>
          <cell r="G1144">
            <v>1</v>
          </cell>
          <cell r="J1144" t="str">
            <v>Junior Staff</v>
          </cell>
          <cell r="K1144" t="str">
            <v>FAS</v>
          </cell>
          <cell r="L1144" t="str">
            <v>PROD (Production Department)</v>
          </cell>
          <cell r="M1144" t="str">
            <v>Section 3</v>
          </cell>
          <cell r="N1144" t="str">
            <v>Daihatsu Final</v>
          </cell>
          <cell r="O1144" t="str">
            <v>N/A</v>
          </cell>
          <cell r="P1144" t="str">
            <v>B</v>
          </cell>
          <cell r="Q1144" t="str">
            <v>ROSARIO</v>
          </cell>
          <cell r="R1144" t="str">
            <v>NS</v>
          </cell>
          <cell r="S1144" t="str">
            <v>8:00 - 5:00</v>
          </cell>
          <cell r="T1144" t="str">
            <v>Permanent</v>
          </cell>
        </row>
        <row r="1145">
          <cell r="A1145" t="str">
            <v>15-02708</v>
          </cell>
          <cell r="B1145" t="str">
            <v>Mirasol, Naneth B.</v>
          </cell>
          <cell r="C1145" t="str">
            <v>F</v>
          </cell>
          <cell r="D1145">
            <v>2015</v>
          </cell>
          <cell r="E1145">
            <v>2</v>
          </cell>
          <cell r="F1145">
            <v>16</v>
          </cell>
          <cell r="G1145">
            <v>1</v>
          </cell>
          <cell r="J1145" t="str">
            <v>Junior Staff</v>
          </cell>
          <cell r="K1145" t="str">
            <v>FAS</v>
          </cell>
          <cell r="L1145" t="str">
            <v>PROD (Production Department)</v>
          </cell>
          <cell r="M1145" t="str">
            <v>Section 2</v>
          </cell>
          <cell r="N1145" t="str">
            <v>Mazda Merge Final</v>
          </cell>
          <cell r="O1145" t="str">
            <v>N/A</v>
          </cell>
          <cell r="P1145" t="str">
            <v>A</v>
          </cell>
          <cell r="Q1145" t="str">
            <v>LIPA MALAYO</v>
          </cell>
          <cell r="R1145" t="str">
            <v>DS</v>
          </cell>
          <cell r="S1145" t="str">
            <v>8:00 - 5:00</v>
          </cell>
          <cell r="T1145" t="str">
            <v>Permanent</v>
          </cell>
        </row>
        <row r="1146">
          <cell r="A1146" t="str">
            <v>15-02710</v>
          </cell>
          <cell r="B1146" t="str">
            <v>Luna, Jofel B.</v>
          </cell>
          <cell r="C1146" t="str">
            <v>F</v>
          </cell>
          <cell r="D1146">
            <v>2015</v>
          </cell>
          <cell r="E1146">
            <v>2</v>
          </cell>
          <cell r="F1146">
            <v>16</v>
          </cell>
          <cell r="G1146">
            <v>1</v>
          </cell>
          <cell r="J1146" t="str">
            <v>Associate</v>
          </cell>
          <cell r="K1146" t="str">
            <v>FAS</v>
          </cell>
          <cell r="L1146" t="str">
            <v>PROD (Production Department)</v>
          </cell>
          <cell r="M1146" t="str">
            <v>Section 4</v>
          </cell>
          <cell r="N1146" t="str">
            <v>Subaru Final</v>
          </cell>
          <cell r="O1146" t="str">
            <v>N/A</v>
          </cell>
          <cell r="P1146" t="str">
            <v>B</v>
          </cell>
          <cell r="Q1146" t="str">
            <v>SAN JOSE</v>
          </cell>
          <cell r="R1146" t="str">
            <v>NS</v>
          </cell>
          <cell r="S1146" t="str">
            <v>8:00 - 5:00</v>
          </cell>
          <cell r="T1146" t="str">
            <v>Permanent</v>
          </cell>
        </row>
        <row r="1147">
          <cell r="A1147" t="str">
            <v>15-02712</v>
          </cell>
          <cell r="B1147" t="str">
            <v>Cabate, Irin C.</v>
          </cell>
          <cell r="C1147" t="str">
            <v>F</v>
          </cell>
          <cell r="D1147">
            <v>2015</v>
          </cell>
          <cell r="E1147">
            <v>2</v>
          </cell>
          <cell r="F1147">
            <v>16</v>
          </cell>
          <cell r="G1147">
            <v>1</v>
          </cell>
          <cell r="J1147" t="str">
            <v>Associate</v>
          </cell>
          <cell r="K1147" t="str">
            <v>FAS</v>
          </cell>
          <cell r="L1147" t="str">
            <v>PROD (Production Department)</v>
          </cell>
          <cell r="M1147" t="str">
            <v>Section 5</v>
          </cell>
          <cell r="N1147" t="str">
            <v>Honda Initial</v>
          </cell>
          <cell r="O1147" t="str">
            <v>N/A</v>
          </cell>
          <cell r="P1147" t="str">
            <v>B</v>
          </cell>
          <cell r="Q1147" t="str">
            <v>STA. TERESITA</v>
          </cell>
          <cell r="R1147" t="str">
            <v>DS</v>
          </cell>
          <cell r="S1147" t="str">
            <v>8:00 - 5:00</v>
          </cell>
          <cell r="T1147" t="str">
            <v>Permanent</v>
          </cell>
        </row>
        <row r="1148">
          <cell r="A1148" t="str">
            <v>20-05747</v>
          </cell>
          <cell r="B1148" t="str">
            <v>Balbastro, Mena D.</v>
          </cell>
          <cell r="C1148" t="str">
            <v>F</v>
          </cell>
          <cell r="D1148">
            <v>2020</v>
          </cell>
          <cell r="E1148">
            <v>9</v>
          </cell>
          <cell r="F1148">
            <v>1</v>
          </cell>
          <cell r="G1148">
            <v>1</v>
          </cell>
          <cell r="J1148" t="str">
            <v>Associate</v>
          </cell>
          <cell r="K1148" t="str">
            <v>FAS</v>
          </cell>
          <cell r="L1148" t="str">
            <v>PROD (Production Department)</v>
          </cell>
          <cell r="M1148" t="str">
            <v>Section 6</v>
          </cell>
          <cell r="N1148" t="str">
            <v>PPET Final</v>
          </cell>
          <cell r="O1148" t="str">
            <v>N/A</v>
          </cell>
          <cell r="P1148" t="str">
            <v>B</v>
          </cell>
          <cell r="Q1148" t="str">
            <v>STO. TOMAS MALAPIT</v>
          </cell>
          <cell r="R1148" t="str">
            <v>DS</v>
          </cell>
          <cell r="S1148" t="str">
            <v>8:00 - 5:00</v>
          </cell>
          <cell r="T1148" t="str">
            <v>Permanent</v>
          </cell>
        </row>
        <row r="1149">
          <cell r="A1149" t="str">
            <v>15-02716</v>
          </cell>
          <cell r="B1149" t="str">
            <v>Castillo, Ilyn G.</v>
          </cell>
          <cell r="C1149" t="str">
            <v>F</v>
          </cell>
          <cell r="D1149">
            <v>2015</v>
          </cell>
          <cell r="E1149">
            <v>2</v>
          </cell>
          <cell r="F1149">
            <v>16</v>
          </cell>
          <cell r="G1149">
            <v>1</v>
          </cell>
          <cell r="J1149" t="str">
            <v>Junior Staff</v>
          </cell>
          <cell r="K1149" t="str">
            <v>FAS</v>
          </cell>
          <cell r="L1149" t="str">
            <v>PROD (Production Department)</v>
          </cell>
          <cell r="M1149" t="str">
            <v>Section 4</v>
          </cell>
          <cell r="N1149" t="str">
            <v>Subaru Final</v>
          </cell>
          <cell r="O1149" t="str">
            <v>N/A</v>
          </cell>
          <cell r="P1149" t="str">
            <v>B</v>
          </cell>
          <cell r="Q1149" t="str">
            <v>STO. TOMAS MALAYO</v>
          </cell>
          <cell r="R1149" t="str">
            <v>DS</v>
          </cell>
          <cell r="S1149" t="str">
            <v>8:00 - 5:00</v>
          </cell>
          <cell r="T1149" t="str">
            <v>Permanent</v>
          </cell>
        </row>
        <row r="1150">
          <cell r="A1150" t="str">
            <v>15-02717</v>
          </cell>
          <cell r="B1150" t="str">
            <v>Castro, Lorelie A.</v>
          </cell>
          <cell r="C1150" t="str">
            <v>F</v>
          </cell>
          <cell r="D1150">
            <v>2015</v>
          </cell>
          <cell r="E1150">
            <v>2</v>
          </cell>
          <cell r="F1150">
            <v>16</v>
          </cell>
          <cell r="G1150">
            <v>1</v>
          </cell>
          <cell r="J1150" t="str">
            <v>Junior Staff</v>
          </cell>
          <cell r="K1150" t="str">
            <v>FAS</v>
          </cell>
          <cell r="L1150" t="str">
            <v>PROD (Production Department)</v>
          </cell>
          <cell r="M1150" t="str">
            <v>Section 1</v>
          </cell>
          <cell r="N1150" t="str">
            <v>Suzuki Initial</v>
          </cell>
          <cell r="O1150" t="str">
            <v>N/A</v>
          </cell>
          <cell r="P1150" t="str">
            <v>A</v>
          </cell>
          <cell r="Q1150" t="str">
            <v>ROSARIO</v>
          </cell>
          <cell r="R1150" t="str">
            <v>DS</v>
          </cell>
          <cell r="S1150" t="str">
            <v>8:00 - 5:00</v>
          </cell>
          <cell r="T1150" t="str">
            <v>Permanent</v>
          </cell>
        </row>
        <row r="1151">
          <cell r="A1151" t="str">
            <v>15-02720</v>
          </cell>
          <cell r="B1151" t="str">
            <v>Dacuba, Aloha A.</v>
          </cell>
          <cell r="C1151" t="str">
            <v>F</v>
          </cell>
          <cell r="D1151">
            <v>2015</v>
          </cell>
          <cell r="E1151">
            <v>2</v>
          </cell>
          <cell r="F1151">
            <v>16</v>
          </cell>
          <cell r="G1151">
            <v>1</v>
          </cell>
          <cell r="J1151" t="str">
            <v>Associate</v>
          </cell>
          <cell r="K1151" t="str">
            <v>FAS</v>
          </cell>
          <cell r="L1151" t="str">
            <v>PROD (Production Department)</v>
          </cell>
          <cell r="M1151" t="str">
            <v>Section 1</v>
          </cell>
          <cell r="N1151" t="str">
            <v>Suzuki Final</v>
          </cell>
          <cell r="O1151" t="str">
            <v>N/A</v>
          </cell>
          <cell r="P1151" t="str">
            <v>A</v>
          </cell>
          <cell r="Q1151" t="str">
            <v>PADRE GARCIA</v>
          </cell>
          <cell r="R1151" t="str">
            <v>DS</v>
          </cell>
          <cell r="S1151" t="str">
            <v>8:00 - 5:00</v>
          </cell>
          <cell r="T1151" t="str">
            <v>Permanent</v>
          </cell>
        </row>
        <row r="1152">
          <cell r="A1152" t="str">
            <v>15-02723</v>
          </cell>
          <cell r="B1152" t="str">
            <v>Mendoza, Donna Rose Ann D.</v>
          </cell>
          <cell r="C1152" t="str">
            <v>F</v>
          </cell>
          <cell r="D1152">
            <v>2015</v>
          </cell>
          <cell r="E1152">
            <v>2</v>
          </cell>
          <cell r="F1152">
            <v>16</v>
          </cell>
          <cell r="G1152">
            <v>1</v>
          </cell>
          <cell r="J1152" t="str">
            <v>Associate</v>
          </cell>
          <cell r="K1152" t="str">
            <v>FAS</v>
          </cell>
          <cell r="L1152" t="str">
            <v>PROD (Production Department)</v>
          </cell>
          <cell r="M1152" t="str">
            <v>Section 3</v>
          </cell>
          <cell r="N1152" t="str">
            <v>Daihatsu Final</v>
          </cell>
          <cell r="O1152" t="str">
            <v>N/A</v>
          </cell>
          <cell r="P1152" t="str">
            <v>B</v>
          </cell>
          <cell r="Q1152" t="str">
            <v>ROSARIO</v>
          </cell>
          <cell r="R1152" t="str">
            <v>DS</v>
          </cell>
          <cell r="S1152" t="str">
            <v>8:00 - 5:00</v>
          </cell>
          <cell r="T1152" t="str">
            <v>Permanent</v>
          </cell>
        </row>
        <row r="1153">
          <cell r="A1153" t="str">
            <v>15-02724</v>
          </cell>
          <cell r="B1153" t="str">
            <v>Solis, Cristina D.</v>
          </cell>
          <cell r="C1153" t="str">
            <v>F</v>
          </cell>
          <cell r="D1153">
            <v>2015</v>
          </cell>
          <cell r="E1153">
            <v>2</v>
          </cell>
          <cell r="F1153">
            <v>16</v>
          </cell>
          <cell r="G1153">
            <v>1</v>
          </cell>
          <cell r="J1153" t="str">
            <v>Associate</v>
          </cell>
          <cell r="K1153" t="str">
            <v>FAS</v>
          </cell>
          <cell r="L1153" t="str">
            <v>PROD (Production Department)</v>
          </cell>
          <cell r="M1153" t="str">
            <v>Section 2</v>
          </cell>
          <cell r="N1153" t="str">
            <v>Mazda Merge Final</v>
          </cell>
          <cell r="O1153" t="str">
            <v>N/A</v>
          </cell>
          <cell r="P1153" t="str">
            <v>A</v>
          </cell>
          <cell r="Q1153" t="str">
            <v>PADRE GARCIA</v>
          </cell>
          <cell r="R1153" t="str">
            <v>DS</v>
          </cell>
          <cell r="S1153" t="str">
            <v>8:00 - 5:00</v>
          </cell>
          <cell r="T1153" t="str">
            <v>Permanent</v>
          </cell>
        </row>
        <row r="1154">
          <cell r="A1154" t="str">
            <v>15-02726</v>
          </cell>
          <cell r="B1154" t="str">
            <v>Dolot, Gemma D.</v>
          </cell>
          <cell r="C1154" t="str">
            <v>F</v>
          </cell>
          <cell r="D1154">
            <v>2015</v>
          </cell>
          <cell r="E1154">
            <v>2</v>
          </cell>
          <cell r="F1154">
            <v>16</v>
          </cell>
          <cell r="G1154">
            <v>1</v>
          </cell>
          <cell r="J1154" t="str">
            <v>Associate</v>
          </cell>
          <cell r="K1154" t="str">
            <v>FAS</v>
          </cell>
          <cell r="L1154" t="str">
            <v>PROD (Production Department)</v>
          </cell>
          <cell r="M1154" t="str">
            <v>Section 1</v>
          </cell>
          <cell r="N1154" t="str">
            <v>Suzuki Final</v>
          </cell>
          <cell r="O1154" t="str">
            <v>N/A</v>
          </cell>
          <cell r="P1154" t="str">
            <v>A</v>
          </cell>
          <cell r="Q1154" t="str">
            <v>STO. TOMAS MALAYO</v>
          </cell>
          <cell r="R1154" t="str">
            <v>NS</v>
          </cell>
          <cell r="S1154" t="str">
            <v>8:00 - 5:00</v>
          </cell>
          <cell r="T1154" t="str">
            <v>Permanent</v>
          </cell>
        </row>
        <row r="1155">
          <cell r="A1155" t="str">
            <v>15-02727</v>
          </cell>
          <cell r="B1155" t="str">
            <v>Escamillas, April T.</v>
          </cell>
          <cell r="C1155" t="str">
            <v>F</v>
          </cell>
          <cell r="D1155">
            <v>2015</v>
          </cell>
          <cell r="E1155">
            <v>2</v>
          </cell>
          <cell r="F1155">
            <v>16</v>
          </cell>
          <cell r="G1155">
            <v>1</v>
          </cell>
          <cell r="J1155" t="str">
            <v>Junior Staff</v>
          </cell>
          <cell r="K1155" t="str">
            <v>FAS</v>
          </cell>
          <cell r="L1155" t="str">
            <v>PROD (Production Department)</v>
          </cell>
          <cell r="M1155" t="str">
            <v>Section 5</v>
          </cell>
          <cell r="N1155" t="str">
            <v>Honda Final</v>
          </cell>
          <cell r="O1155" t="str">
            <v>N/A</v>
          </cell>
          <cell r="P1155" t="str">
            <v>B</v>
          </cell>
          <cell r="Q1155" t="str">
            <v>LIPA MALAPIT</v>
          </cell>
          <cell r="R1155" t="str">
            <v>DS</v>
          </cell>
          <cell r="S1155" t="str">
            <v>8:00 - 5:00</v>
          </cell>
          <cell r="T1155" t="str">
            <v>Permanent</v>
          </cell>
        </row>
        <row r="1156">
          <cell r="A1156" t="str">
            <v>15-02729</v>
          </cell>
          <cell r="B1156" t="str">
            <v>Escueta, Ma. Daniela A.</v>
          </cell>
          <cell r="C1156" t="str">
            <v>F</v>
          </cell>
          <cell r="D1156">
            <v>2015</v>
          </cell>
          <cell r="E1156">
            <v>2</v>
          </cell>
          <cell r="F1156">
            <v>16</v>
          </cell>
          <cell r="G1156">
            <v>1</v>
          </cell>
          <cell r="J1156" t="str">
            <v>Associate</v>
          </cell>
          <cell r="K1156" t="str">
            <v>FAS</v>
          </cell>
          <cell r="L1156" t="str">
            <v>PROD (Production Department)</v>
          </cell>
          <cell r="M1156" t="str">
            <v>Section 1</v>
          </cell>
          <cell r="N1156" t="str">
            <v>Suzuki Final</v>
          </cell>
          <cell r="O1156" t="str">
            <v>N/A</v>
          </cell>
          <cell r="P1156" t="str">
            <v>A</v>
          </cell>
          <cell r="Q1156" t="str">
            <v>PADRE GARCIA</v>
          </cell>
          <cell r="R1156" t="str">
            <v>NS</v>
          </cell>
          <cell r="S1156" t="str">
            <v>8:00 - 5:00</v>
          </cell>
          <cell r="T1156" t="str">
            <v>Permanent</v>
          </cell>
        </row>
        <row r="1157">
          <cell r="A1157" t="str">
            <v>15-02731</v>
          </cell>
          <cell r="B1157" t="str">
            <v>Espiritu, Bernadette V.</v>
          </cell>
          <cell r="C1157" t="str">
            <v>F</v>
          </cell>
          <cell r="D1157">
            <v>2015</v>
          </cell>
          <cell r="E1157">
            <v>2</v>
          </cell>
          <cell r="F1157">
            <v>16</v>
          </cell>
          <cell r="G1157">
            <v>1</v>
          </cell>
          <cell r="J1157" t="str">
            <v>Junior Staff</v>
          </cell>
          <cell r="K1157" t="str">
            <v>FAS</v>
          </cell>
          <cell r="L1157" t="str">
            <v>PROD (Production Department)</v>
          </cell>
          <cell r="M1157" t="str">
            <v>Section 1</v>
          </cell>
          <cell r="N1157" t="str">
            <v>Suzuki Final</v>
          </cell>
          <cell r="O1157" t="str">
            <v>N/A</v>
          </cell>
          <cell r="P1157" t="str">
            <v>A</v>
          </cell>
          <cell r="Q1157" t="str">
            <v>LIPA MALAPIT</v>
          </cell>
          <cell r="R1157" t="str">
            <v>NS</v>
          </cell>
          <cell r="S1157" t="str">
            <v>8:00 - 5:00</v>
          </cell>
          <cell r="T1157" t="str">
            <v>Permanent</v>
          </cell>
        </row>
        <row r="1158">
          <cell r="A1158" t="str">
            <v>15-02733</v>
          </cell>
          <cell r="B1158" t="str">
            <v>Gardiola, Carla Joy P.</v>
          </cell>
          <cell r="C1158" t="str">
            <v>F</v>
          </cell>
          <cell r="D1158">
            <v>2015</v>
          </cell>
          <cell r="E1158">
            <v>2</v>
          </cell>
          <cell r="F1158">
            <v>16</v>
          </cell>
          <cell r="G1158">
            <v>1</v>
          </cell>
          <cell r="J1158" t="str">
            <v>Junior Staff</v>
          </cell>
          <cell r="K1158" t="str">
            <v>FAS</v>
          </cell>
          <cell r="L1158" t="str">
            <v>PROD (Production Department)</v>
          </cell>
          <cell r="M1158" t="str">
            <v>Section 2</v>
          </cell>
          <cell r="N1158" t="str">
            <v>Mazda Merge Final</v>
          </cell>
          <cell r="O1158" t="str">
            <v>N/A</v>
          </cell>
          <cell r="P1158" t="str">
            <v>A</v>
          </cell>
          <cell r="Q1158" t="str">
            <v>STA. TERESITA</v>
          </cell>
          <cell r="R1158" t="str">
            <v>NS</v>
          </cell>
          <cell r="S1158" t="str">
            <v>8:00 - 5:00</v>
          </cell>
          <cell r="T1158" t="str">
            <v>Permanent</v>
          </cell>
        </row>
        <row r="1159">
          <cell r="A1159" t="str">
            <v>15-02734</v>
          </cell>
          <cell r="B1159" t="str">
            <v>Landicho, Rosalie H.</v>
          </cell>
          <cell r="C1159" t="str">
            <v>F</v>
          </cell>
          <cell r="D1159">
            <v>2015</v>
          </cell>
          <cell r="E1159">
            <v>2</v>
          </cell>
          <cell r="F1159">
            <v>16</v>
          </cell>
          <cell r="G1159">
            <v>1</v>
          </cell>
          <cell r="J1159" t="str">
            <v>Associate</v>
          </cell>
          <cell r="K1159" t="str">
            <v>FAS</v>
          </cell>
          <cell r="L1159" t="str">
            <v>PROD (Production Department)</v>
          </cell>
          <cell r="M1159" t="str">
            <v>Section 3</v>
          </cell>
          <cell r="N1159" t="str">
            <v>Daihatsu Final</v>
          </cell>
          <cell r="O1159" t="str">
            <v>N/A</v>
          </cell>
          <cell r="P1159" t="str">
            <v>B</v>
          </cell>
          <cell r="Q1159" t="str">
            <v>SAN JOSE</v>
          </cell>
          <cell r="R1159" t="str">
            <v>DS</v>
          </cell>
          <cell r="S1159" t="str">
            <v>8:00 - 5:00</v>
          </cell>
          <cell r="T1159" t="str">
            <v>Permanent</v>
          </cell>
        </row>
        <row r="1160">
          <cell r="A1160" t="str">
            <v>15-02736</v>
          </cell>
          <cell r="B1160" t="str">
            <v>Jaen, Rhea V.</v>
          </cell>
          <cell r="C1160" t="str">
            <v>F</v>
          </cell>
          <cell r="D1160">
            <v>2015</v>
          </cell>
          <cell r="E1160">
            <v>2</v>
          </cell>
          <cell r="F1160">
            <v>16</v>
          </cell>
          <cell r="G1160">
            <v>1</v>
          </cell>
          <cell r="J1160" t="str">
            <v>Junior Staff</v>
          </cell>
          <cell r="K1160" t="str">
            <v>FAS</v>
          </cell>
          <cell r="L1160" t="str">
            <v>PROD (Production Department)</v>
          </cell>
          <cell r="M1160" t="str">
            <v>Section 5</v>
          </cell>
          <cell r="N1160" t="str">
            <v>Honda Initial</v>
          </cell>
          <cell r="O1160" t="str">
            <v>N/A</v>
          </cell>
          <cell r="P1160" t="str">
            <v>B</v>
          </cell>
          <cell r="Q1160" t="str">
            <v>PADRE GARCIA</v>
          </cell>
          <cell r="R1160" t="str">
            <v>NS</v>
          </cell>
          <cell r="S1160" t="str">
            <v>8:00 - 5:00</v>
          </cell>
          <cell r="T1160" t="str">
            <v>Permanent</v>
          </cell>
        </row>
        <row r="1161">
          <cell r="A1161" t="str">
            <v>15-02738</v>
          </cell>
          <cell r="B1161" t="str">
            <v>Landicho, Geraldine N.</v>
          </cell>
          <cell r="C1161" t="str">
            <v>F</v>
          </cell>
          <cell r="D1161">
            <v>2015</v>
          </cell>
          <cell r="E1161">
            <v>2</v>
          </cell>
          <cell r="F1161">
            <v>16</v>
          </cell>
          <cell r="G1161">
            <v>1</v>
          </cell>
          <cell r="J1161" t="str">
            <v>Junior Staff</v>
          </cell>
          <cell r="K1161" t="str">
            <v>FAS</v>
          </cell>
          <cell r="L1161" t="str">
            <v>PROD (Production Department)</v>
          </cell>
          <cell r="M1161" t="str">
            <v>Section 4</v>
          </cell>
          <cell r="N1161" t="str">
            <v>Subaru Final</v>
          </cell>
          <cell r="O1161" t="str">
            <v>N/A</v>
          </cell>
          <cell r="P1161" t="str">
            <v>B</v>
          </cell>
          <cell r="Q1161" t="str">
            <v>ROSARIO</v>
          </cell>
          <cell r="R1161" t="str">
            <v>DS</v>
          </cell>
          <cell r="S1161" t="str">
            <v>8:00 - 5:00</v>
          </cell>
          <cell r="T1161" t="str">
            <v>Permanent</v>
          </cell>
        </row>
        <row r="1162">
          <cell r="A1162" t="str">
            <v>15-02739</v>
          </cell>
          <cell r="B1162" t="str">
            <v>Latag, Deserine B.</v>
          </cell>
          <cell r="C1162" t="str">
            <v>F</v>
          </cell>
          <cell r="D1162">
            <v>2015</v>
          </cell>
          <cell r="E1162">
            <v>2</v>
          </cell>
          <cell r="F1162">
            <v>16</v>
          </cell>
          <cell r="G1162">
            <v>1</v>
          </cell>
          <cell r="J1162" t="str">
            <v>Junior Staff</v>
          </cell>
          <cell r="K1162" t="str">
            <v>FAS</v>
          </cell>
          <cell r="L1162" t="str">
            <v>PROD (Production Department)</v>
          </cell>
          <cell r="M1162" t="str">
            <v>Section 5</v>
          </cell>
          <cell r="N1162" t="str">
            <v>Honda Final</v>
          </cell>
          <cell r="O1162" t="str">
            <v>N/A</v>
          </cell>
          <cell r="P1162" t="str">
            <v>B</v>
          </cell>
          <cell r="Q1162" t="str">
            <v>LIPA MALAPIT</v>
          </cell>
          <cell r="R1162" t="str">
            <v>DS</v>
          </cell>
          <cell r="S1162" t="str">
            <v>8:00 - 5:00</v>
          </cell>
          <cell r="T1162" t="str">
            <v>Permanent</v>
          </cell>
        </row>
        <row r="1163">
          <cell r="A1163" t="str">
            <v>15-02740</v>
          </cell>
          <cell r="B1163" t="str">
            <v>Lopez, Jennifer C.</v>
          </cell>
          <cell r="C1163" t="str">
            <v>F</v>
          </cell>
          <cell r="D1163">
            <v>2015</v>
          </cell>
          <cell r="E1163">
            <v>2</v>
          </cell>
          <cell r="F1163">
            <v>16</v>
          </cell>
          <cell r="G1163">
            <v>1</v>
          </cell>
          <cell r="J1163" t="str">
            <v>Junior Staff</v>
          </cell>
          <cell r="K1163" t="str">
            <v>FAS</v>
          </cell>
          <cell r="L1163" t="str">
            <v>PROD (Production Department)</v>
          </cell>
          <cell r="M1163" t="str">
            <v>Section 4</v>
          </cell>
          <cell r="N1163" t="str">
            <v>Subaru Final</v>
          </cell>
          <cell r="O1163" t="str">
            <v>N/A</v>
          </cell>
          <cell r="P1163" t="str">
            <v>B</v>
          </cell>
          <cell r="Q1163" t="str">
            <v>STA. TERESITA</v>
          </cell>
          <cell r="R1163" t="str">
            <v>DS</v>
          </cell>
          <cell r="S1163" t="str">
            <v>8:00 - 5:00</v>
          </cell>
          <cell r="T1163" t="str">
            <v>Permanent</v>
          </cell>
        </row>
        <row r="1164">
          <cell r="A1164" t="str">
            <v>15-02744</v>
          </cell>
          <cell r="B1164" t="str">
            <v>Macawile, Daisy Mae F.</v>
          </cell>
          <cell r="C1164" t="str">
            <v>F</v>
          </cell>
          <cell r="D1164">
            <v>2015</v>
          </cell>
          <cell r="E1164">
            <v>2</v>
          </cell>
          <cell r="F1164">
            <v>16</v>
          </cell>
          <cell r="G1164">
            <v>1</v>
          </cell>
          <cell r="J1164" t="str">
            <v>Associate</v>
          </cell>
          <cell r="K1164" t="str">
            <v>FAS</v>
          </cell>
          <cell r="L1164" t="str">
            <v>PROD (Production Department)</v>
          </cell>
          <cell r="M1164" t="str">
            <v>Section 3</v>
          </cell>
          <cell r="N1164" t="str">
            <v>Daihatsu Final</v>
          </cell>
          <cell r="O1164" t="str">
            <v>N/A</v>
          </cell>
          <cell r="P1164" t="str">
            <v>B</v>
          </cell>
          <cell r="Q1164" t="str">
            <v>PADRE GARCIA</v>
          </cell>
          <cell r="R1164" t="str">
            <v>NS</v>
          </cell>
          <cell r="S1164" t="str">
            <v>8:00 - 5:00</v>
          </cell>
          <cell r="T1164" t="str">
            <v>Permanent</v>
          </cell>
        </row>
        <row r="1165">
          <cell r="A1165" t="str">
            <v>15-02745</v>
          </cell>
          <cell r="B1165" t="str">
            <v>Magnaye, Cecilia R.</v>
          </cell>
          <cell r="C1165" t="str">
            <v>F</v>
          </cell>
          <cell r="D1165">
            <v>2015</v>
          </cell>
          <cell r="E1165">
            <v>2</v>
          </cell>
          <cell r="F1165">
            <v>16</v>
          </cell>
          <cell r="G1165">
            <v>1</v>
          </cell>
          <cell r="J1165" t="str">
            <v>Junior Staff</v>
          </cell>
          <cell r="K1165" t="str">
            <v>FAS</v>
          </cell>
          <cell r="L1165" t="str">
            <v>PROD (Production Department)</v>
          </cell>
          <cell r="M1165" t="str">
            <v>Section 2</v>
          </cell>
          <cell r="N1165" t="str">
            <v>Mazda J12 Final</v>
          </cell>
          <cell r="O1165" t="str">
            <v>N/A</v>
          </cell>
          <cell r="P1165" t="str">
            <v>A</v>
          </cell>
          <cell r="Q1165" t="str">
            <v>STA. TERESITA</v>
          </cell>
          <cell r="R1165" t="str">
            <v>ADS</v>
          </cell>
          <cell r="S1165" t="str">
            <v>8:00 - 5:00</v>
          </cell>
          <cell r="T1165" t="str">
            <v>Permanent</v>
          </cell>
        </row>
        <row r="1166">
          <cell r="A1166" t="str">
            <v>15-02747</v>
          </cell>
          <cell r="B1166" t="str">
            <v>Malabanan, Zyra Joy B.</v>
          </cell>
          <cell r="C1166" t="str">
            <v>F</v>
          </cell>
          <cell r="D1166">
            <v>2015</v>
          </cell>
          <cell r="E1166">
            <v>2</v>
          </cell>
          <cell r="F1166">
            <v>16</v>
          </cell>
          <cell r="G1166">
            <v>1</v>
          </cell>
          <cell r="J1166" t="str">
            <v>Associate</v>
          </cell>
          <cell r="K1166" t="str">
            <v>FAS</v>
          </cell>
          <cell r="L1166" t="str">
            <v>PROD (Production Department)</v>
          </cell>
          <cell r="M1166" t="str">
            <v>Section 5</v>
          </cell>
          <cell r="N1166" t="str">
            <v>Honda Final</v>
          </cell>
          <cell r="O1166" t="str">
            <v>N/A</v>
          </cell>
          <cell r="P1166" t="str">
            <v>B</v>
          </cell>
          <cell r="Q1166" t="str">
            <v>STA. TERESITA</v>
          </cell>
          <cell r="R1166" t="str">
            <v>NS</v>
          </cell>
          <cell r="S1166" t="str">
            <v>8:00 - 5:00</v>
          </cell>
          <cell r="T1166" t="str">
            <v>Permanent</v>
          </cell>
        </row>
        <row r="1167">
          <cell r="A1167" t="str">
            <v>15-02748</v>
          </cell>
          <cell r="B1167" t="str">
            <v>Marcial, Karren M.</v>
          </cell>
          <cell r="C1167" t="str">
            <v>F</v>
          </cell>
          <cell r="D1167">
            <v>2015</v>
          </cell>
          <cell r="E1167">
            <v>2</v>
          </cell>
          <cell r="F1167">
            <v>16</v>
          </cell>
          <cell r="G1167">
            <v>1</v>
          </cell>
          <cell r="J1167" t="str">
            <v>Junior Staff</v>
          </cell>
          <cell r="K1167" t="str">
            <v>FAS</v>
          </cell>
          <cell r="L1167" t="str">
            <v>PROD (Production Department)</v>
          </cell>
          <cell r="M1167" t="str">
            <v>Section 3</v>
          </cell>
          <cell r="N1167" t="str">
            <v>Daihatsu Final</v>
          </cell>
          <cell r="O1167" t="str">
            <v>N/A</v>
          </cell>
          <cell r="P1167" t="str">
            <v>B</v>
          </cell>
          <cell r="Q1167" t="str">
            <v>LIPA MALAYO</v>
          </cell>
          <cell r="R1167" t="str">
            <v>DS</v>
          </cell>
          <cell r="S1167" t="str">
            <v>8:00 - 5:00</v>
          </cell>
          <cell r="T1167" t="str">
            <v>Permanent</v>
          </cell>
        </row>
        <row r="1168">
          <cell r="A1168" t="str">
            <v>15-02749</v>
          </cell>
          <cell r="B1168" t="str">
            <v>Marquez, Jhen Rose A.</v>
          </cell>
          <cell r="C1168" t="str">
            <v>F</v>
          </cell>
          <cell r="D1168">
            <v>2015</v>
          </cell>
          <cell r="E1168">
            <v>2</v>
          </cell>
          <cell r="F1168">
            <v>16</v>
          </cell>
          <cell r="G1168">
            <v>1</v>
          </cell>
          <cell r="J1168" t="str">
            <v>Associate</v>
          </cell>
          <cell r="K1168" t="str">
            <v>FAS</v>
          </cell>
          <cell r="L1168" t="str">
            <v>PROD (Production Department)</v>
          </cell>
          <cell r="M1168" t="str">
            <v>Section 1</v>
          </cell>
          <cell r="N1168" t="str">
            <v>Suzuki Final</v>
          </cell>
          <cell r="O1168" t="str">
            <v>N/A</v>
          </cell>
          <cell r="P1168" t="str">
            <v>A</v>
          </cell>
          <cell r="Q1168" t="str">
            <v>STO. TOMAS MALAYO</v>
          </cell>
          <cell r="R1168" t="str">
            <v>NS</v>
          </cell>
          <cell r="S1168" t="str">
            <v>8:00 - 5:00</v>
          </cell>
          <cell r="T1168" t="str">
            <v>Permanent</v>
          </cell>
        </row>
        <row r="1169">
          <cell r="A1169" t="str">
            <v>15-02751</v>
          </cell>
          <cell r="B1169" t="str">
            <v>Moico, Kristine Joy S.</v>
          </cell>
          <cell r="C1169" t="str">
            <v>F</v>
          </cell>
          <cell r="D1169">
            <v>2015</v>
          </cell>
          <cell r="E1169">
            <v>2</v>
          </cell>
          <cell r="F1169">
            <v>16</v>
          </cell>
          <cell r="G1169">
            <v>1</v>
          </cell>
          <cell r="J1169" t="str">
            <v>Associate</v>
          </cell>
          <cell r="K1169" t="str">
            <v>FAS</v>
          </cell>
          <cell r="L1169" t="str">
            <v>PROD (Production Department)</v>
          </cell>
          <cell r="M1169" t="str">
            <v>Section 5</v>
          </cell>
          <cell r="N1169" t="str">
            <v>Honda Final</v>
          </cell>
          <cell r="O1169" t="str">
            <v>N/A</v>
          </cell>
          <cell r="P1169" t="str">
            <v>B</v>
          </cell>
          <cell r="Q1169" t="str">
            <v>STO. TOMAS MALAPIT</v>
          </cell>
          <cell r="R1169" t="str">
            <v>DS</v>
          </cell>
          <cell r="S1169" t="str">
            <v>8:00 - 5:00</v>
          </cell>
          <cell r="T1169" t="str">
            <v>Permanent</v>
          </cell>
        </row>
        <row r="1170">
          <cell r="A1170" t="str">
            <v>15-02752</v>
          </cell>
          <cell r="B1170" t="str">
            <v>Mojado, Jane Karla C.</v>
          </cell>
          <cell r="C1170" t="str">
            <v>F</v>
          </cell>
          <cell r="D1170">
            <v>2015</v>
          </cell>
          <cell r="E1170">
            <v>2</v>
          </cell>
          <cell r="F1170">
            <v>16</v>
          </cell>
          <cell r="G1170">
            <v>1</v>
          </cell>
          <cell r="J1170" t="str">
            <v>Associate</v>
          </cell>
          <cell r="K1170" t="str">
            <v>FAS</v>
          </cell>
          <cell r="L1170" t="str">
            <v>PROD (Production Department)</v>
          </cell>
          <cell r="M1170" t="str">
            <v>Section 2</v>
          </cell>
          <cell r="N1170" t="str">
            <v>Mazda Merge Final</v>
          </cell>
          <cell r="O1170" t="str">
            <v>N/A</v>
          </cell>
          <cell r="P1170" t="str">
            <v>A</v>
          </cell>
          <cell r="Q1170" t="str">
            <v>ROSARIO</v>
          </cell>
          <cell r="R1170" t="str">
            <v>DS</v>
          </cell>
          <cell r="S1170" t="str">
            <v>8:00 - 5:00</v>
          </cell>
          <cell r="T1170" t="str">
            <v>Permanent</v>
          </cell>
        </row>
        <row r="1171">
          <cell r="A1171" t="str">
            <v>15-02754</v>
          </cell>
          <cell r="B1171" t="str">
            <v>Montalbo, Kathlyn A.</v>
          </cell>
          <cell r="C1171" t="str">
            <v>F</v>
          </cell>
          <cell r="D1171">
            <v>2015</v>
          </cell>
          <cell r="E1171">
            <v>2</v>
          </cell>
          <cell r="F1171">
            <v>16</v>
          </cell>
          <cell r="G1171">
            <v>1</v>
          </cell>
          <cell r="J1171" t="str">
            <v>Associate</v>
          </cell>
          <cell r="K1171" t="str">
            <v>FAS</v>
          </cell>
          <cell r="L1171" t="str">
            <v>PROD (Production Department)</v>
          </cell>
          <cell r="M1171" t="str">
            <v>Section 5</v>
          </cell>
          <cell r="N1171" t="str">
            <v>Honda Initial</v>
          </cell>
          <cell r="O1171" t="str">
            <v>N/A</v>
          </cell>
          <cell r="P1171" t="str">
            <v>B</v>
          </cell>
          <cell r="Q1171" t="str">
            <v>PADRE GARCIA</v>
          </cell>
          <cell r="R1171" t="str">
            <v>DS</v>
          </cell>
          <cell r="S1171" t="str">
            <v>8:00 - 5:00</v>
          </cell>
          <cell r="T1171" t="str">
            <v>Permanent</v>
          </cell>
        </row>
        <row r="1172">
          <cell r="A1172" t="str">
            <v>15-02756</v>
          </cell>
          <cell r="B1172" t="str">
            <v>Villanueva, Lutisky M.</v>
          </cell>
          <cell r="C1172" t="str">
            <v>F</v>
          </cell>
          <cell r="D1172">
            <v>2015</v>
          </cell>
          <cell r="E1172">
            <v>2</v>
          </cell>
          <cell r="F1172">
            <v>16</v>
          </cell>
          <cell r="G1172">
            <v>1</v>
          </cell>
          <cell r="J1172" t="str">
            <v>Associate</v>
          </cell>
          <cell r="K1172" t="str">
            <v>FAS</v>
          </cell>
          <cell r="L1172" t="str">
            <v>PROD (Production Department)</v>
          </cell>
          <cell r="M1172" t="str">
            <v>Section 5</v>
          </cell>
          <cell r="N1172" t="str">
            <v>Honda Final</v>
          </cell>
          <cell r="O1172" t="str">
            <v>N/A</v>
          </cell>
          <cell r="P1172" t="str">
            <v>B</v>
          </cell>
          <cell r="Q1172" t="str">
            <v>LIPA MALAYO</v>
          </cell>
          <cell r="R1172" t="str">
            <v>DS</v>
          </cell>
          <cell r="S1172" t="str">
            <v>8:00 - 5:00</v>
          </cell>
          <cell r="T1172" t="str">
            <v>Permanent</v>
          </cell>
        </row>
        <row r="1173">
          <cell r="A1173" t="str">
            <v>20-05870</v>
          </cell>
          <cell r="B1173" t="str">
            <v>Alivia, Rena P.</v>
          </cell>
          <cell r="C1173" t="str">
            <v>F</v>
          </cell>
          <cell r="D1173">
            <v>2020</v>
          </cell>
          <cell r="E1173">
            <v>12</v>
          </cell>
          <cell r="F1173">
            <v>1</v>
          </cell>
          <cell r="G1173">
            <v>1</v>
          </cell>
          <cell r="J1173" t="str">
            <v>Associate</v>
          </cell>
          <cell r="K1173" t="str">
            <v>FAS</v>
          </cell>
          <cell r="L1173" t="str">
            <v>PROD (Production Department)</v>
          </cell>
          <cell r="M1173" t="str">
            <v>Section 6</v>
          </cell>
          <cell r="N1173" t="str">
            <v>PPET Final</v>
          </cell>
          <cell r="O1173" t="str">
            <v>N/A</v>
          </cell>
          <cell r="P1173" t="str">
            <v>B</v>
          </cell>
          <cell r="Q1173" t="str">
            <v>STA. TERESITA</v>
          </cell>
          <cell r="R1173" t="str">
            <v>DS</v>
          </cell>
          <cell r="S1173" t="str">
            <v>8:00 - 5:00</v>
          </cell>
          <cell r="T1173" t="str">
            <v>Permanent</v>
          </cell>
        </row>
        <row r="1174">
          <cell r="A1174" t="str">
            <v>15-02758</v>
          </cell>
          <cell r="B1174" t="str">
            <v>Nocon, Angelly F.</v>
          </cell>
          <cell r="C1174" t="str">
            <v>F</v>
          </cell>
          <cell r="D1174">
            <v>2015</v>
          </cell>
          <cell r="E1174">
            <v>2</v>
          </cell>
          <cell r="F1174">
            <v>16</v>
          </cell>
          <cell r="G1174">
            <v>1</v>
          </cell>
          <cell r="J1174" t="str">
            <v>Associate</v>
          </cell>
          <cell r="K1174" t="str">
            <v>FAS</v>
          </cell>
          <cell r="L1174" t="str">
            <v>PROD (Production Department)</v>
          </cell>
          <cell r="M1174" t="str">
            <v>Section 1</v>
          </cell>
          <cell r="N1174" t="str">
            <v>Suzuki Final</v>
          </cell>
          <cell r="O1174" t="str">
            <v>N/A</v>
          </cell>
          <cell r="P1174" t="str">
            <v>A</v>
          </cell>
          <cell r="Q1174" t="str">
            <v>LIPA MALAPIT</v>
          </cell>
          <cell r="R1174" t="str">
            <v>DS</v>
          </cell>
          <cell r="S1174" t="str">
            <v>8:00 - 5:00</v>
          </cell>
          <cell r="T1174" t="str">
            <v>Permanent</v>
          </cell>
        </row>
        <row r="1175">
          <cell r="A1175" t="str">
            <v>15-02760</v>
          </cell>
          <cell r="B1175" t="str">
            <v>Pabunan, Khimverly Ann T.</v>
          </cell>
          <cell r="C1175" t="str">
            <v>F</v>
          </cell>
          <cell r="D1175">
            <v>2015</v>
          </cell>
          <cell r="E1175">
            <v>2</v>
          </cell>
          <cell r="F1175">
            <v>16</v>
          </cell>
          <cell r="G1175">
            <v>1</v>
          </cell>
          <cell r="J1175" t="str">
            <v>Junior Staff</v>
          </cell>
          <cell r="K1175" t="str">
            <v>FAS</v>
          </cell>
          <cell r="L1175" t="str">
            <v>PROD (Production Department)</v>
          </cell>
          <cell r="M1175" t="str">
            <v>Section 5</v>
          </cell>
          <cell r="N1175" t="str">
            <v>Honda Initial</v>
          </cell>
          <cell r="O1175" t="str">
            <v>N/A</v>
          </cell>
          <cell r="P1175" t="str">
            <v>B</v>
          </cell>
          <cell r="Q1175" t="str">
            <v>LIPA MALAPIT</v>
          </cell>
          <cell r="R1175" t="str">
            <v>DS</v>
          </cell>
          <cell r="S1175" t="str">
            <v>8:00 - 5:00</v>
          </cell>
          <cell r="T1175" t="str">
            <v>Permanent</v>
          </cell>
        </row>
        <row r="1176">
          <cell r="A1176" t="str">
            <v>15-02764</v>
          </cell>
          <cell r="B1176" t="str">
            <v>Princiona, Je-an L.</v>
          </cell>
          <cell r="C1176" t="str">
            <v>F</v>
          </cell>
          <cell r="D1176">
            <v>2015</v>
          </cell>
          <cell r="E1176">
            <v>2</v>
          </cell>
          <cell r="F1176">
            <v>16</v>
          </cell>
          <cell r="G1176">
            <v>1</v>
          </cell>
          <cell r="J1176" t="str">
            <v>Junior Staff</v>
          </cell>
          <cell r="K1176" t="str">
            <v>FAS</v>
          </cell>
          <cell r="L1176" t="str">
            <v>PROD (Production Department)</v>
          </cell>
          <cell r="M1176" t="str">
            <v>Section 5</v>
          </cell>
          <cell r="N1176" t="str">
            <v>Honda Final</v>
          </cell>
          <cell r="O1176" t="str">
            <v>N/A</v>
          </cell>
          <cell r="P1176" t="str">
            <v>B</v>
          </cell>
          <cell r="Q1176" t="str">
            <v>STA. TERESITA</v>
          </cell>
          <cell r="R1176" t="str">
            <v>DS</v>
          </cell>
          <cell r="S1176" t="str">
            <v>8:00 - 5:00</v>
          </cell>
          <cell r="T1176" t="str">
            <v>Permanent</v>
          </cell>
        </row>
        <row r="1177">
          <cell r="A1177" t="str">
            <v>21-05938</v>
          </cell>
          <cell r="B1177" t="str">
            <v>Orlanes, Kayecelle C.</v>
          </cell>
          <cell r="C1177" t="str">
            <v>F</v>
          </cell>
          <cell r="D1177">
            <v>2021</v>
          </cell>
          <cell r="E1177">
            <v>1</v>
          </cell>
          <cell r="F1177">
            <v>23</v>
          </cell>
          <cell r="G1177">
            <v>1</v>
          </cell>
          <cell r="J1177" t="str">
            <v>Staff</v>
          </cell>
          <cell r="K1177" t="str">
            <v>FAS</v>
          </cell>
          <cell r="L1177" t="str">
            <v>PROD (Production Department)</v>
          </cell>
          <cell r="M1177" t="str">
            <v>Section 6</v>
          </cell>
          <cell r="N1177" t="str">
            <v>PPET Final</v>
          </cell>
          <cell r="O1177" t="str">
            <v>N/A</v>
          </cell>
          <cell r="P1177" t="str">
            <v>B</v>
          </cell>
          <cell r="Q1177" t="str">
            <v>BATANGAS</v>
          </cell>
          <cell r="R1177" t="str">
            <v>DS</v>
          </cell>
          <cell r="S1177" t="str">
            <v>8:00 - 5:00</v>
          </cell>
          <cell r="T1177" t="str">
            <v>Permanent</v>
          </cell>
        </row>
        <row r="1178">
          <cell r="A1178" t="str">
            <v>15-02769</v>
          </cell>
          <cell r="B1178" t="str">
            <v>Silva, Liezel P.</v>
          </cell>
          <cell r="C1178" t="str">
            <v>F</v>
          </cell>
          <cell r="D1178">
            <v>2015</v>
          </cell>
          <cell r="E1178">
            <v>2</v>
          </cell>
          <cell r="F1178">
            <v>16</v>
          </cell>
          <cell r="G1178">
            <v>1</v>
          </cell>
          <cell r="J1178" t="str">
            <v>Associate</v>
          </cell>
          <cell r="K1178" t="str">
            <v>FAS</v>
          </cell>
          <cell r="L1178" t="str">
            <v>PROD (Production Department)</v>
          </cell>
          <cell r="M1178" t="str">
            <v>Section 2</v>
          </cell>
          <cell r="N1178" t="str">
            <v>Mazda Merge Final</v>
          </cell>
          <cell r="O1178" t="str">
            <v>N/A</v>
          </cell>
          <cell r="P1178" t="str">
            <v>A</v>
          </cell>
          <cell r="Q1178" t="str">
            <v>LIPA MALAPIT</v>
          </cell>
          <cell r="R1178" t="str">
            <v>DS</v>
          </cell>
          <cell r="S1178" t="str">
            <v>8:00 - 5:00</v>
          </cell>
          <cell r="T1178" t="str">
            <v>Permanent</v>
          </cell>
        </row>
        <row r="1179">
          <cell r="A1179" t="str">
            <v>15-02770</v>
          </cell>
          <cell r="B1179" t="str">
            <v>Suela, Jennylyn B.</v>
          </cell>
          <cell r="C1179" t="str">
            <v>F</v>
          </cell>
          <cell r="D1179">
            <v>2015</v>
          </cell>
          <cell r="E1179">
            <v>2</v>
          </cell>
          <cell r="F1179">
            <v>16</v>
          </cell>
          <cell r="G1179">
            <v>1</v>
          </cell>
          <cell r="J1179" t="str">
            <v>Associate</v>
          </cell>
          <cell r="K1179" t="str">
            <v>FAS</v>
          </cell>
          <cell r="L1179" t="str">
            <v>QA (Quality Assurance Department)</v>
          </cell>
          <cell r="M1179" t="str">
            <v>Quality Assurance</v>
          </cell>
          <cell r="N1179" t="str">
            <v>QA-Initial (Mass Pro)</v>
          </cell>
          <cell r="O1179" t="str">
            <v>N/A</v>
          </cell>
          <cell r="P1179" t="str">
            <v>A</v>
          </cell>
          <cell r="Q1179" t="str">
            <v>IBAAN</v>
          </cell>
          <cell r="R1179" t="str">
            <v>DS</v>
          </cell>
          <cell r="S1179" t="str">
            <v>8:00 - 5:00</v>
          </cell>
          <cell r="T1179" t="str">
            <v>Permanent</v>
          </cell>
        </row>
        <row r="1180">
          <cell r="A1180" t="str">
            <v>15-02772</v>
          </cell>
          <cell r="B1180" t="str">
            <v>Tolentino, Niezel L.</v>
          </cell>
          <cell r="C1180" t="str">
            <v>F</v>
          </cell>
          <cell r="D1180">
            <v>2015</v>
          </cell>
          <cell r="E1180">
            <v>2</v>
          </cell>
          <cell r="F1180">
            <v>16</v>
          </cell>
          <cell r="G1180">
            <v>1</v>
          </cell>
          <cell r="J1180" t="str">
            <v>Associate</v>
          </cell>
          <cell r="K1180" t="str">
            <v>FAS</v>
          </cell>
          <cell r="L1180" t="str">
            <v>PROD (Production Department)</v>
          </cell>
          <cell r="M1180" t="str">
            <v>Section 2</v>
          </cell>
          <cell r="N1180" t="str">
            <v>Mazda Merge Final</v>
          </cell>
          <cell r="O1180" t="str">
            <v>N/A</v>
          </cell>
          <cell r="P1180" t="str">
            <v>A</v>
          </cell>
          <cell r="Q1180" t="str">
            <v>LIPA MALAPIT</v>
          </cell>
          <cell r="R1180" t="str">
            <v>DS</v>
          </cell>
          <cell r="S1180" t="str">
            <v>8:00 - 5:00</v>
          </cell>
          <cell r="T1180" t="str">
            <v>Permanent</v>
          </cell>
        </row>
        <row r="1181">
          <cell r="A1181" t="str">
            <v>21-05941</v>
          </cell>
          <cell r="B1181" t="str">
            <v>Dapat, John Laurent C.</v>
          </cell>
          <cell r="C1181" t="str">
            <v>M</v>
          </cell>
          <cell r="D1181">
            <v>2021</v>
          </cell>
          <cell r="E1181">
            <v>1</v>
          </cell>
          <cell r="F1181">
            <v>27</v>
          </cell>
          <cell r="G1181">
            <v>1</v>
          </cell>
          <cell r="J1181" t="str">
            <v>Staff</v>
          </cell>
          <cell r="K1181" t="str">
            <v>FAS</v>
          </cell>
          <cell r="L1181" t="str">
            <v>PROD (Production Department)</v>
          </cell>
          <cell r="M1181" t="str">
            <v>Section 6</v>
          </cell>
          <cell r="N1181" t="str">
            <v>PPET Final</v>
          </cell>
          <cell r="O1181" t="str">
            <v>N/A</v>
          </cell>
          <cell r="P1181" t="str">
            <v>B</v>
          </cell>
          <cell r="Q1181" t="str">
            <v>BATANGAS</v>
          </cell>
          <cell r="R1181" t="str">
            <v>DS</v>
          </cell>
          <cell r="S1181" t="str">
            <v>8:00 - 5:00</v>
          </cell>
          <cell r="T1181" t="str">
            <v>Permanent</v>
          </cell>
        </row>
        <row r="1182">
          <cell r="A1182" t="str">
            <v>21-05999</v>
          </cell>
          <cell r="B1182" t="str">
            <v>Camposano, Mary Grace C.</v>
          </cell>
          <cell r="C1182" t="str">
            <v>F</v>
          </cell>
          <cell r="D1182">
            <v>2021</v>
          </cell>
          <cell r="E1182">
            <v>3</v>
          </cell>
          <cell r="F1182">
            <v>3</v>
          </cell>
          <cell r="G1182">
            <v>1</v>
          </cell>
          <cell r="J1182" t="str">
            <v>Staff</v>
          </cell>
          <cell r="K1182" t="str">
            <v>FAS</v>
          </cell>
          <cell r="L1182" t="str">
            <v>PROD (Production Department)</v>
          </cell>
          <cell r="M1182" t="str">
            <v>Section 6</v>
          </cell>
          <cell r="N1182" t="str">
            <v>PPET Final</v>
          </cell>
          <cell r="O1182" t="str">
            <v>N/A</v>
          </cell>
          <cell r="P1182" t="str">
            <v>B</v>
          </cell>
          <cell r="Q1182" t="str">
            <v>BATANGAS</v>
          </cell>
          <cell r="R1182" t="str">
            <v>DS</v>
          </cell>
          <cell r="S1182" t="str">
            <v>8:00 - 5:00</v>
          </cell>
          <cell r="T1182" t="str">
            <v>Permanent</v>
          </cell>
        </row>
        <row r="1183">
          <cell r="A1183" t="str">
            <v>15-02778</v>
          </cell>
          <cell r="B1183" t="str">
            <v>Javan, Susan P.</v>
          </cell>
          <cell r="C1183" t="str">
            <v>F</v>
          </cell>
          <cell r="D1183">
            <v>2015</v>
          </cell>
          <cell r="E1183">
            <v>2</v>
          </cell>
          <cell r="F1183">
            <v>16</v>
          </cell>
          <cell r="G1183">
            <v>1</v>
          </cell>
          <cell r="J1183" t="str">
            <v>Staff</v>
          </cell>
          <cell r="K1183" t="str">
            <v>FAS</v>
          </cell>
          <cell r="L1183" t="str">
            <v>PROD (Production Department)</v>
          </cell>
          <cell r="M1183" t="str">
            <v>Section 2</v>
          </cell>
          <cell r="N1183" t="str">
            <v>Toyota Final</v>
          </cell>
          <cell r="O1183" t="str">
            <v>N/A</v>
          </cell>
          <cell r="P1183" t="str">
            <v>A</v>
          </cell>
          <cell r="Q1183" t="str">
            <v>STO. TOMAS MALAYO</v>
          </cell>
          <cell r="R1183" t="str">
            <v>ADS</v>
          </cell>
          <cell r="S1183" t="str">
            <v>8:00 - 5:00</v>
          </cell>
          <cell r="T1183" t="str">
            <v>Permanent</v>
          </cell>
        </row>
        <row r="1184">
          <cell r="A1184" t="str">
            <v>15-02781</v>
          </cell>
          <cell r="B1184" t="str">
            <v>Vilan, Glenda T.</v>
          </cell>
          <cell r="C1184" t="str">
            <v>F</v>
          </cell>
          <cell r="D1184">
            <v>2015</v>
          </cell>
          <cell r="E1184">
            <v>2</v>
          </cell>
          <cell r="F1184">
            <v>16</v>
          </cell>
          <cell r="G1184">
            <v>1</v>
          </cell>
          <cell r="J1184" t="str">
            <v>Associate</v>
          </cell>
          <cell r="K1184" t="str">
            <v>FAS</v>
          </cell>
          <cell r="L1184" t="str">
            <v>PROD (Production Department)</v>
          </cell>
          <cell r="M1184" t="str">
            <v>Section 2</v>
          </cell>
          <cell r="N1184" t="str">
            <v>Mazda Merge Final</v>
          </cell>
          <cell r="O1184" t="str">
            <v>N/A</v>
          </cell>
          <cell r="P1184" t="str">
            <v>A</v>
          </cell>
          <cell r="Q1184" t="str">
            <v>STO. TOMAS MALAPIT</v>
          </cell>
          <cell r="R1184" t="str">
            <v>DS</v>
          </cell>
          <cell r="S1184" t="str">
            <v>8:00 - 5:00</v>
          </cell>
          <cell r="T1184" t="str">
            <v>Permanent</v>
          </cell>
        </row>
        <row r="1185">
          <cell r="A1185" t="str">
            <v>15-02782</v>
          </cell>
          <cell r="B1185" t="str">
            <v>Gutierrez, Maricar V.</v>
          </cell>
          <cell r="C1185" t="str">
            <v>F</v>
          </cell>
          <cell r="D1185">
            <v>2015</v>
          </cell>
          <cell r="E1185">
            <v>2</v>
          </cell>
          <cell r="F1185">
            <v>16</v>
          </cell>
          <cell r="G1185">
            <v>1</v>
          </cell>
          <cell r="J1185" t="str">
            <v>Associate</v>
          </cell>
          <cell r="K1185" t="str">
            <v>FAS</v>
          </cell>
          <cell r="L1185" t="str">
            <v>IT (Information Technology Department)</v>
          </cell>
          <cell r="M1185" t="str">
            <v>Information Technology</v>
          </cell>
          <cell r="N1185" t="str">
            <v>Information Technology</v>
          </cell>
          <cell r="O1185" t="str">
            <v>N/A</v>
          </cell>
          <cell r="P1185" t="str">
            <v>B</v>
          </cell>
          <cell r="Q1185" t="str">
            <v>LIPA MALAPIT</v>
          </cell>
          <cell r="R1185" t="str">
            <v>NS</v>
          </cell>
          <cell r="S1185" t="str">
            <v>8:00 - 5:00</v>
          </cell>
          <cell r="T1185" t="str">
            <v>Permanent</v>
          </cell>
        </row>
        <row r="1186">
          <cell r="A1186" t="str">
            <v>15-02787</v>
          </cell>
          <cell r="B1186" t="str">
            <v>Abrugena, Girlie D.</v>
          </cell>
          <cell r="C1186" t="str">
            <v>F</v>
          </cell>
          <cell r="D1186">
            <v>2015</v>
          </cell>
          <cell r="E1186">
            <v>3</v>
          </cell>
          <cell r="F1186">
            <v>2</v>
          </cell>
          <cell r="G1186">
            <v>1</v>
          </cell>
          <cell r="J1186" t="str">
            <v>Supervisor</v>
          </cell>
          <cell r="K1186" t="str">
            <v>FAS</v>
          </cell>
          <cell r="L1186" t="str">
            <v>PROD (Production Department)</v>
          </cell>
          <cell r="M1186" t="str">
            <v>Section 4</v>
          </cell>
          <cell r="N1186" t="str">
            <v>Subaru Final</v>
          </cell>
          <cell r="O1186" t="str">
            <v>N/A</v>
          </cell>
          <cell r="P1186" t="str">
            <v>B</v>
          </cell>
          <cell r="Q1186" t="str">
            <v>ROSARIO</v>
          </cell>
          <cell r="R1186" t="str">
            <v>DS</v>
          </cell>
          <cell r="S1186" t="str">
            <v>8:00 - 5:00</v>
          </cell>
          <cell r="T1186" t="str">
            <v>Permanent</v>
          </cell>
        </row>
        <row r="1187">
          <cell r="A1187" t="str">
            <v>15-02788</v>
          </cell>
          <cell r="B1187" t="str">
            <v>Lansang, Joserien G.</v>
          </cell>
          <cell r="C1187" t="str">
            <v>F</v>
          </cell>
          <cell r="D1187">
            <v>2015</v>
          </cell>
          <cell r="E1187">
            <v>3</v>
          </cell>
          <cell r="F1187">
            <v>2</v>
          </cell>
          <cell r="G1187">
            <v>1</v>
          </cell>
          <cell r="J1187" t="str">
            <v>Supervisor</v>
          </cell>
          <cell r="K1187" t="str">
            <v>FAS</v>
          </cell>
          <cell r="L1187" t="str">
            <v>EQD (Equipment Department)</v>
          </cell>
          <cell r="M1187" t="str">
            <v>Equipment Management</v>
          </cell>
          <cell r="N1187" t="str">
            <v>Equipment Management Initial</v>
          </cell>
          <cell r="O1187" t="str">
            <v>N/A</v>
          </cell>
          <cell r="P1187" t="str">
            <v>B</v>
          </cell>
          <cell r="Q1187" t="str">
            <v>STA. TERESITA</v>
          </cell>
          <cell r="R1187" t="str">
            <v>DS</v>
          </cell>
          <cell r="S1187" t="str">
            <v>8:00 - 5:00</v>
          </cell>
          <cell r="T1187" t="str">
            <v>Permanent</v>
          </cell>
        </row>
        <row r="1188">
          <cell r="A1188" t="str">
            <v>20-05633</v>
          </cell>
          <cell r="B1188" t="str">
            <v>Malabanan, Angelo P.</v>
          </cell>
          <cell r="C1188" t="str">
            <v>M</v>
          </cell>
          <cell r="D1188">
            <v>2020</v>
          </cell>
          <cell r="E1188">
            <v>3</v>
          </cell>
          <cell r="F1188">
            <v>4</v>
          </cell>
          <cell r="G1188">
            <v>1</v>
          </cell>
          <cell r="J1188" t="str">
            <v>Staff</v>
          </cell>
          <cell r="K1188" t="str">
            <v>FAS</v>
          </cell>
          <cell r="L1188" t="str">
            <v>PE (Production Engineering Department)</v>
          </cell>
          <cell r="M1188" t="str">
            <v>AME</v>
          </cell>
          <cell r="N1188" t="str">
            <v>PE-Final ( AME )</v>
          </cell>
          <cell r="O1188" t="str">
            <v>N/A</v>
          </cell>
          <cell r="P1188" t="str">
            <v>B</v>
          </cell>
          <cell r="Q1188" t="str">
            <v>STO. TOMAS MALAYO</v>
          </cell>
          <cell r="R1188" t="str">
            <v>ADS</v>
          </cell>
          <cell r="S1188" t="str">
            <v>8:00 - 5:00</v>
          </cell>
          <cell r="T1188" t="str">
            <v>Permanent</v>
          </cell>
        </row>
        <row r="1189">
          <cell r="A1189" t="str">
            <v>15-02790</v>
          </cell>
          <cell r="B1189" t="str">
            <v>Macaraig, Hazel Mae B.</v>
          </cell>
          <cell r="C1189" t="str">
            <v>F</v>
          </cell>
          <cell r="D1189">
            <v>2015</v>
          </cell>
          <cell r="E1189">
            <v>3</v>
          </cell>
          <cell r="F1189">
            <v>2</v>
          </cell>
          <cell r="G1189">
            <v>1</v>
          </cell>
          <cell r="J1189" t="str">
            <v>Staff</v>
          </cell>
          <cell r="K1189" t="str">
            <v>FAS</v>
          </cell>
          <cell r="L1189" t="str">
            <v>PE (Production Engineering Department)</v>
          </cell>
          <cell r="M1189" t="str">
            <v>PEC&amp;C</v>
          </cell>
          <cell r="N1189" t="str">
            <v>PE Initial</v>
          </cell>
          <cell r="O1189" t="str">
            <v>N/A</v>
          </cell>
          <cell r="P1189" t="str">
            <v>B</v>
          </cell>
          <cell r="Q1189" t="str">
            <v>STO. TOMAS MALAYO</v>
          </cell>
          <cell r="R1189" t="str">
            <v>ADS</v>
          </cell>
          <cell r="S1189" t="str">
            <v>8:00 - 5:00</v>
          </cell>
          <cell r="T1189" t="str">
            <v>Permanent</v>
          </cell>
        </row>
        <row r="1190">
          <cell r="A1190" t="str">
            <v>15-02792</v>
          </cell>
          <cell r="B1190" t="str">
            <v>Perez, Zyrene D.</v>
          </cell>
          <cell r="C1190" t="str">
            <v>F</v>
          </cell>
          <cell r="D1190">
            <v>2015</v>
          </cell>
          <cell r="E1190">
            <v>3</v>
          </cell>
          <cell r="F1190">
            <v>2</v>
          </cell>
          <cell r="G1190">
            <v>1</v>
          </cell>
          <cell r="J1190" t="str">
            <v>Supervisor</v>
          </cell>
          <cell r="K1190" t="str">
            <v>FAS</v>
          </cell>
          <cell r="L1190" t="str">
            <v>PROD (Production Department)</v>
          </cell>
          <cell r="M1190" t="str">
            <v>Section 5</v>
          </cell>
          <cell r="N1190" t="str">
            <v>Honda Final</v>
          </cell>
          <cell r="O1190" t="str">
            <v>N/A</v>
          </cell>
          <cell r="P1190" t="str">
            <v>B</v>
          </cell>
          <cell r="Q1190" t="str">
            <v>LIPA MALAPIT</v>
          </cell>
          <cell r="R1190" t="str">
            <v>DS</v>
          </cell>
          <cell r="S1190" t="str">
            <v>8:00 - 5:00</v>
          </cell>
          <cell r="T1190" t="str">
            <v>Permanent</v>
          </cell>
        </row>
        <row r="1191">
          <cell r="A1191" t="str">
            <v>15-02796</v>
          </cell>
          <cell r="B1191" t="str">
            <v>Abongar, Rachel M.</v>
          </cell>
          <cell r="C1191" t="str">
            <v>F</v>
          </cell>
          <cell r="D1191">
            <v>2015</v>
          </cell>
          <cell r="E1191">
            <v>3</v>
          </cell>
          <cell r="F1191">
            <v>16</v>
          </cell>
          <cell r="G1191">
            <v>1</v>
          </cell>
          <cell r="J1191" t="str">
            <v>Junior Staff</v>
          </cell>
          <cell r="K1191" t="str">
            <v>FAS</v>
          </cell>
          <cell r="L1191" t="str">
            <v>QA (Quality Assurance Department)</v>
          </cell>
          <cell r="M1191" t="str">
            <v>Quality Assurance</v>
          </cell>
          <cell r="N1191" t="str">
            <v>QA-Final (Mass Pro)</v>
          </cell>
          <cell r="O1191" t="str">
            <v>N/A</v>
          </cell>
          <cell r="P1191" t="str">
            <v>A</v>
          </cell>
          <cell r="Q1191" t="str">
            <v>STO. TOMAS MALAPIT</v>
          </cell>
          <cell r="R1191" t="str">
            <v>DS</v>
          </cell>
          <cell r="S1191" t="str">
            <v>8:00 - 5:00</v>
          </cell>
          <cell r="T1191" t="str">
            <v>Permanent</v>
          </cell>
        </row>
        <row r="1192">
          <cell r="A1192" t="str">
            <v>15-02800</v>
          </cell>
          <cell r="B1192" t="str">
            <v>Arguelles, April S.</v>
          </cell>
          <cell r="C1192" t="str">
            <v>F</v>
          </cell>
          <cell r="D1192">
            <v>2015</v>
          </cell>
          <cell r="E1192">
            <v>3</v>
          </cell>
          <cell r="F1192">
            <v>16</v>
          </cell>
          <cell r="G1192">
            <v>1</v>
          </cell>
          <cell r="J1192" t="str">
            <v>Junior Staff</v>
          </cell>
          <cell r="K1192" t="str">
            <v>FAS</v>
          </cell>
          <cell r="L1192" t="str">
            <v>PROD (Production Department)</v>
          </cell>
          <cell r="M1192" t="str">
            <v>Section 3</v>
          </cell>
          <cell r="N1192" t="str">
            <v>Daihatsu Final</v>
          </cell>
          <cell r="O1192" t="str">
            <v>N/A</v>
          </cell>
          <cell r="P1192" t="str">
            <v>B</v>
          </cell>
          <cell r="Q1192" t="str">
            <v>BATANGAS</v>
          </cell>
          <cell r="R1192" t="str">
            <v>DS</v>
          </cell>
          <cell r="S1192" t="str">
            <v>8:00 - 5:00</v>
          </cell>
          <cell r="T1192" t="str">
            <v>Permanent</v>
          </cell>
        </row>
        <row r="1193">
          <cell r="A1193" t="str">
            <v>15-02801</v>
          </cell>
          <cell r="B1193" t="str">
            <v>Mojares, Joemariz A.</v>
          </cell>
          <cell r="C1193" t="str">
            <v>F</v>
          </cell>
          <cell r="D1193">
            <v>2015</v>
          </cell>
          <cell r="E1193">
            <v>3</v>
          </cell>
          <cell r="F1193">
            <v>16</v>
          </cell>
          <cell r="G1193">
            <v>1</v>
          </cell>
          <cell r="J1193" t="str">
            <v>Associate</v>
          </cell>
          <cell r="K1193" t="str">
            <v>FAS</v>
          </cell>
          <cell r="L1193" t="str">
            <v>PROD (Production Department)</v>
          </cell>
          <cell r="M1193" t="str">
            <v>Section 4</v>
          </cell>
          <cell r="N1193" t="str">
            <v>Subaru Initial</v>
          </cell>
          <cell r="O1193" t="str">
            <v>N/A</v>
          </cell>
          <cell r="P1193" t="str">
            <v>B</v>
          </cell>
          <cell r="Q1193" t="str">
            <v>STA. TERESITA</v>
          </cell>
          <cell r="R1193" t="str">
            <v>DS</v>
          </cell>
          <cell r="S1193" t="str">
            <v>8:00 - 5:00</v>
          </cell>
          <cell r="T1193" t="str">
            <v>Permanent</v>
          </cell>
        </row>
        <row r="1194">
          <cell r="A1194" t="str">
            <v>15-02803</v>
          </cell>
          <cell r="B1194" t="str">
            <v>Pamilar, Myrna B.</v>
          </cell>
          <cell r="C1194" t="str">
            <v>F</v>
          </cell>
          <cell r="D1194">
            <v>2015</v>
          </cell>
          <cell r="E1194">
            <v>3</v>
          </cell>
          <cell r="F1194">
            <v>16</v>
          </cell>
          <cell r="G1194">
            <v>1</v>
          </cell>
          <cell r="J1194" t="str">
            <v>Associate</v>
          </cell>
          <cell r="K1194" t="str">
            <v>FAS</v>
          </cell>
          <cell r="L1194" t="str">
            <v>PROD (Production Department)</v>
          </cell>
          <cell r="M1194" t="str">
            <v>Section 5</v>
          </cell>
          <cell r="N1194" t="str">
            <v>Honda Final</v>
          </cell>
          <cell r="O1194" t="str">
            <v>N/A</v>
          </cell>
          <cell r="P1194" t="str">
            <v>B</v>
          </cell>
          <cell r="Q1194" t="str">
            <v>SAN PABLO VIA LIPA</v>
          </cell>
          <cell r="R1194" t="str">
            <v>DS</v>
          </cell>
          <cell r="S1194" t="str">
            <v>8:00 - 5:00</v>
          </cell>
          <cell r="T1194" t="str">
            <v>Permanent</v>
          </cell>
        </row>
        <row r="1195">
          <cell r="A1195" t="str">
            <v>15-02804</v>
          </cell>
          <cell r="B1195" t="str">
            <v>Medallada, Carla Mariz B.</v>
          </cell>
          <cell r="C1195" t="str">
            <v>F</v>
          </cell>
          <cell r="D1195">
            <v>2015</v>
          </cell>
          <cell r="E1195">
            <v>3</v>
          </cell>
          <cell r="F1195">
            <v>16</v>
          </cell>
          <cell r="G1195">
            <v>1</v>
          </cell>
          <cell r="J1195" t="str">
            <v>Associate</v>
          </cell>
          <cell r="K1195" t="str">
            <v>FAS</v>
          </cell>
          <cell r="L1195" t="str">
            <v>IT (Information Technology Department)</v>
          </cell>
          <cell r="M1195" t="str">
            <v>Information Technology</v>
          </cell>
          <cell r="N1195" t="str">
            <v>Information Technology</v>
          </cell>
          <cell r="O1195" t="str">
            <v>N/A</v>
          </cell>
          <cell r="P1195" t="str">
            <v>A</v>
          </cell>
          <cell r="Q1195" t="str">
            <v>SAN JOSE</v>
          </cell>
          <cell r="R1195" t="str">
            <v>DS</v>
          </cell>
          <cell r="S1195" t="str">
            <v>8:00 - 5:00</v>
          </cell>
          <cell r="T1195" t="str">
            <v>Permanent</v>
          </cell>
        </row>
        <row r="1196">
          <cell r="A1196" t="str">
            <v>15-02805</v>
          </cell>
          <cell r="B1196" t="str">
            <v>Belmin, Ailyn L.</v>
          </cell>
          <cell r="C1196" t="str">
            <v>F</v>
          </cell>
          <cell r="D1196">
            <v>2015</v>
          </cell>
          <cell r="E1196">
            <v>3</v>
          </cell>
          <cell r="F1196">
            <v>16</v>
          </cell>
          <cell r="G1196">
            <v>1</v>
          </cell>
          <cell r="J1196" t="str">
            <v>Junior Staff</v>
          </cell>
          <cell r="K1196" t="str">
            <v>FAS</v>
          </cell>
          <cell r="L1196" t="str">
            <v>PROD (Production Department)</v>
          </cell>
          <cell r="M1196" t="str">
            <v>Section 4</v>
          </cell>
          <cell r="N1196" t="str">
            <v>Subaru Initial</v>
          </cell>
          <cell r="O1196" t="str">
            <v>N/A</v>
          </cell>
          <cell r="P1196" t="str">
            <v>B</v>
          </cell>
          <cell r="Q1196" t="str">
            <v>STA. TERESITA</v>
          </cell>
          <cell r="R1196" t="str">
            <v>NS</v>
          </cell>
          <cell r="S1196" t="str">
            <v>8:00 - 5:00</v>
          </cell>
          <cell r="T1196" t="str">
            <v>Permanent</v>
          </cell>
        </row>
        <row r="1197">
          <cell r="A1197" t="str">
            <v>15-02806</v>
          </cell>
          <cell r="B1197" t="str">
            <v>Bonete, Maria Jasmin M.</v>
          </cell>
          <cell r="C1197" t="str">
            <v>F</v>
          </cell>
          <cell r="D1197">
            <v>2015</v>
          </cell>
          <cell r="E1197">
            <v>3</v>
          </cell>
          <cell r="F1197">
            <v>16</v>
          </cell>
          <cell r="G1197">
            <v>1</v>
          </cell>
          <cell r="J1197" t="str">
            <v>Junior Staff</v>
          </cell>
          <cell r="K1197" t="str">
            <v>FAS</v>
          </cell>
          <cell r="L1197" t="str">
            <v>PROD (Production Department)</v>
          </cell>
          <cell r="M1197" t="str">
            <v>Section 1</v>
          </cell>
          <cell r="N1197" t="str">
            <v>Suzuki Final</v>
          </cell>
          <cell r="O1197" t="str">
            <v>N/A</v>
          </cell>
          <cell r="P1197" t="str">
            <v>A</v>
          </cell>
          <cell r="Q1197" t="str">
            <v>IBAAN</v>
          </cell>
          <cell r="R1197" t="str">
            <v>DS</v>
          </cell>
          <cell r="S1197" t="str">
            <v>8:00 - 5:00</v>
          </cell>
          <cell r="T1197" t="str">
            <v>Permanent</v>
          </cell>
        </row>
        <row r="1198">
          <cell r="A1198" t="str">
            <v>15-02807</v>
          </cell>
          <cell r="B1198" t="str">
            <v>Briones, Mary Anne M.</v>
          </cell>
          <cell r="C1198" t="str">
            <v>F</v>
          </cell>
          <cell r="D1198">
            <v>2015</v>
          </cell>
          <cell r="E1198">
            <v>3</v>
          </cell>
          <cell r="F1198">
            <v>16</v>
          </cell>
          <cell r="G1198">
            <v>1</v>
          </cell>
          <cell r="J1198" t="str">
            <v>Junior Staff</v>
          </cell>
          <cell r="K1198" t="str">
            <v>FAS</v>
          </cell>
          <cell r="L1198" t="str">
            <v>EQD (Equipment Department)</v>
          </cell>
          <cell r="M1198" t="str">
            <v>Equipment Engineering</v>
          </cell>
          <cell r="N1198" t="str">
            <v>Fabrication</v>
          </cell>
          <cell r="O1198" t="str">
            <v>N/A</v>
          </cell>
          <cell r="P1198" t="str">
            <v>A</v>
          </cell>
          <cell r="Q1198" t="str">
            <v>ROSARIO</v>
          </cell>
          <cell r="R1198" t="str">
            <v>DS</v>
          </cell>
          <cell r="S1198" t="str">
            <v>8:00 - 5:00</v>
          </cell>
          <cell r="T1198" t="str">
            <v>Permanent</v>
          </cell>
        </row>
        <row r="1199">
          <cell r="A1199" t="str">
            <v>15-02809</v>
          </cell>
          <cell r="B1199" t="str">
            <v>Casiano, Jo Marie M.</v>
          </cell>
          <cell r="C1199" t="str">
            <v>F</v>
          </cell>
          <cell r="D1199">
            <v>2015</v>
          </cell>
          <cell r="E1199">
            <v>3</v>
          </cell>
          <cell r="F1199">
            <v>16</v>
          </cell>
          <cell r="G1199">
            <v>1</v>
          </cell>
          <cell r="J1199" t="str">
            <v>Associate</v>
          </cell>
          <cell r="K1199" t="str">
            <v>FAS</v>
          </cell>
          <cell r="L1199" t="str">
            <v>EQD (Equipment Department)</v>
          </cell>
          <cell r="M1199" t="str">
            <v>Equipment Engineering</v>
          </cell>
          <cell r="N1199" t="str">
            <v>Fabrication</v>
          </cell>
          <cell r="O1199" t="str">
            <v>N/A</v>
          </cell>
          <cell r="P1199" t="str">
            <v>A</v>
          </cell>
          <cell r="Q1199" t="str">
            <v>LIPA MALAYO</v>
          </cell>
          <cell r="R1199" t="str">
            <v>DS</v>
          </cell>
          <cell r="S1199" t="str">
            <v>8:00 - 5:00</v>
          </cell>
          <cell r="T1199" t="str">
            <v>Permanent</v>
          </cell>
        </row>
        <row r="1200">
          <cell r="A1200" t="str">
            <v>15-02810</v>
          </cell>
          <cell r="B1200" t="str">
            <v>Castroverde, Jhoan P.</v>
          </cell>
          <cell r="C1200" t="str">
            <v>F</v>
          </cell>
          <cell r="D1200">
            <v>2015</v>
          </cell>
          <cell r="E1200">
            <v>3</v>
          </cell>
          <cell r="F1200">
            <v>16</v>
          </cell>
          <cell r="G1200">
            <v>1</v>
          </cell>
          <cell r="J1200" t="str">
            <v>Associate</v>
          </cell>
          <cell r="K1200" t="str">
            <v>FAS</v>
          </cell>
          <cell r="L1200" t="str">
            <v>PROD (Production Department)</v>
          </cell>
          <cell r="M1200" t="str">
            <v>Section 4</v>
          </cell>
          <cell r="N1200" t="str">
            <v>Subaru Final</v>
          </cell>
          <cell r="O1200" t="str">
            <v>N/A</v>
          </cell>
          <cell r="P1200" t="str">
            <v>B</v>
          </cell>
          <cell r="Q1200" t="str">
            <v>LIPA MALAYO</v>
          </cell>
          <cell r="R1200" t="str">
            <v>DS</v>
          </cell>
          <cell r="S1200" t="str">
            <v>8:00 - 5:00</v>
          </cell>
          <cell r="T1200" t="str">
            <v>Permanent</v>
          </cell>
        </row>
        <row r="1201">
          <cell r="A1201" t="str">
            <v>15-02813</v>
          </cell>
          <cell r="B1201" t="str">
            <v>De Chavez, Rose Ann R.</v>
          </cell>
          <cell r="C1201" t="str">
            <v>F</v>
          </cell>
          <cell r="D1201">
            <v>2015</v>
          </cell>
          <cell r="E1201">
            <v>3</v>
          </cell>
          <cell r="F1201">
            <v>16</v>
          </cell>
          <cell r="G1201">
            <v>1</v>
          </cell>
          <cell r="J1201" t="str">
            <v>Associate</v>
          </cell>
          <cell r="K1201" t="str">
            <v>FAS</v>
          </cell>
          <cell r="L1201" t="str">
            <v>PROD (Production Department)</v>
          </cell>
          <cell r="M1201" t="str">
            <v>Section 2</v>
          </cell>
          <cell r="N1201" t="str">
            <v>Toyota Final</v>
          </cell>
          <cell r="O1201" t="str">
            <v>N/A</v>
          </cell>
          <cell r="P1201" t="str">
            <v>A</v>
          </cell>
          <cell r="Q1201" t="str">
            <v>ROSARIO</v>
          </cell>
          <cell r="R1201" t="str">
            <v>ADS</v>
          </cell>
          <cell r="S1201" t="str">
            <v>8:00 - 5:00</v>
          </cell>
          <cell r="T1201" t="str">
            <v>Permanent</v>
          </cell>
        </row>
        <row r="1202">
          <cell r="A1202" t="str">
            <v>15-02815</v>
          </cell>
          <cell r="B1202" t="str">
            <v>Evangelist, Judith D.</v>
          </cell>
          <cell r="C1202" t="str">
            <v>F</v>
          </cell>
          <cell r="D1202">
            <v>2015</v>
          </cell>
          <cell r="E1202">
            <v>3</v>
          </cell>
          <cell r="F1202">
            <v>16</v>
          </cell>
          <cell r="G1202">
            <v>1</v>
          </cell>
          <cell r="J1202" t="str">
            <v>Associate</v>
          </cell>
          <cell r="K1202" t="str">
            <v>FAS</v>
          </cell>
          <cell r="L1202" t="str">
            <v>PROD (Production Department)</v>
          </cell>
          <cell r="M1202" t="str">
            <v>Section 2</v>
          </cell>
          <cell r="N1202" t="str">
            <v>Toyota Final</v>
          </cell>
          <cell r="O1202" t="str">
            <v>N/A</v>
          </cell>
          <cell r="P1202" t="str">
            <v>A</v>
          </cell>
          <cell r="Q1202" t="str">
            <v>STA. TERESITA</v>
          </cell>
          <cell r="R1202" t="str">
            <v>DS</v>
          </cell>
          <cell r="S1202" t="str">
            <v>8:00 - 5:00</v>
          </cell>
          <cell r="T1202" t="str">
            <v>Permanent</v>
          </cell>
        </row>
        <row r="1203">
          <cell r="A1203" t="str">
            <v>15-02819</v>
          </cell>
          <cell r="B1203" t="str">
            <v>Ferry, Jemmarish N.</v>
          </cell>
          <cell r="C1203" t="str">
            <v>F</v>
          </cell>
          <cell r="D1203">
            <v>2015</v>
          </cell>
          <cell r="E1203">
            <v>3</v>
          </cell>
          <cell r="F1203">
            <v>16</v>
          </cell>
          <cell r="G1203">
            <v>1</v>
          </cell>
          <cell r="J1203" t="str">
            <v>Associate</v>
          </cell>
          <cell r="K1203" t="str">
            <v>FAS</v>
          </cell>
          <cell r="L1203" t="str">
            <v>PROD (Production Department)</v>
          </cell>
          <cell r="M1203" t="str">
            <v>Section 2</v>
          </cell>
          <cell r="N1203" t="str">
            <v>Mazda Merge Initial</v>
          </cell>
          <cell r="O1203" t="str">
            <v>N/A</v>
          </cell>
          <cell r="P1203" t="str">
            <v>A</v>
          </cell>
          <cell r="Q1203" t="str">
            <v>BATANGAS</v>
          </cell>
          <cell r="R1203" t="str">
            <v>ADS</v>
          </cell>
          <cell r="S1203" t="str">
            <v>8:00 - 5:00</v>
          </cell>
          <cell r="T1203" t="str">
            <v>Permanent</v>
          </cell>
        </row>
        <row r="1204">
          <cell r="A1204" t="str">
            <v>21-06223</v>
          </cell>
          <cell r="B1204" t="str">
            <v xml:space="preserve">Alvarez, Karen Jane V. </v>
          </cell>
          <cell r="C1204" t="str">
            <v>F</v>
          </cell>
          <cell r="D1204">
            <v>2021</v>
          </cell>
          <cell r="E1204">
            <v>3</v>
          </cell>
          <cell r="F1204">
            <v>17</v>
          </cell>
          <cell r="G1204">
            <v>1</v>
          </cell>
          <cell r="J1204" t="str">
            <v>Staff</v>
          </cell>
          <cell r="K1204" t="str">
            <v>FAS</v>
          </cell>
          <cell r="L1204" t="str">
            <v>PROD (Production Department)</v>
          </cell>
          <cell r="M1204" t="str">
            <v>Section 6</v>
          </cell>
          <cell r="N1204" t="str">
            <v>PPET Final</v>
          </cell>
          <cell r="O1204" t="str">
            <v>N/A</v>
          </cell>
          <cell r="P1204" t="str">
            <v>B</v>
          </cell>
          <cell r="Q1204" t="str">
            <v>LIPA MALAPIT</v>
          </cell>
          <cell r="R1204" t="str">
            <v>DS</v>
          </cell>
          <cell r="S1204" t="str">
            <v>8:00 - 5:00</v>
          </cell>
          <cell r="T1204" t="str">
            <v>Permanent</v>
          </cell>
        </row>
        <row r="1205">
          <cell r="A1205" t="str">
            <v>15-02821</v>
          </cell>
          <cell r="B1205" t="str">
            <v>Gonzales, Mylene L.</v>
          </cell>
          <cell r="C1205" t="str">
            <v>F</v>
          </cell>
          <cell r="D1205">
            <v>2015</v>
          </cell>
          <cell r="E1205">
            <v>3</v>
          </cell>
          <cell r="F1205">
            <v>16</v>
          </cell>
          <cell r="G1205">
            <v>1</v>
          </cell>
          <cell r="J1205" t="str">
            <v>Associate</v>
          </cell>
          <cell r="K1205" t="str">
            <v>FAS</v>
          </cell>
          <cell r="L1205" t="str">
            <v>PROD (Production Department)</v>
          </cell>
          <cell r="M1205" t="str">
            <v>Section 3</v>
          </cell>
          <cell r="N1205" t="str">
            <v>Nissan Final</v>
          </cell>
          <cell r="O1205" t="str">
            <v>N/A</v>
          </cell>
          <cell r="P1205" t="str">
            <v>B</v>
          </cell>
          <cell r="Q1205" t="str">
            <v>PADRE GARCIA</v>
          </cell>
          <cell r="R1205" t="str">
            <v>DS</v>
          </cell>
          <cell r="S1205" t="str">
            <v>8:00 - 5:00</v>
          </cell>
          <cell r="T1205" t="str">
            <v>Permanent</v>
          </cell>
        </row>
        <row r="1206">
          <cell r="A1206" t="str">
            <v>15-02822</v>
          </cell>
          <cell r="B1206" t="str">
            <v>Hernandez, Meriam M.</v>
          </cell>
          <cell r="C1206" t="str">
            <v>F</v>
          </cell>
          <cell r="D1206">
            <v>2015</v>
          </cell>
          <cell r="E1206">
            <v>3</v>
          </cell>
          <cell r="F1206">
            <v>16</v>
          </cell>
          <cell r="G1206">
            <v>1</v>
          </cell>
          <cell r="J1206" t="str">
            <v>Associate</v>
          </cell>
          <cell r="K1206" t="str">
            <v>FAS</v>
          </cell>
          <cell r="L1206" t="str">
            <v>PROD (Production Department)</v>
          </cell>
          <cell r="M1206" t="str">
            <v>Section 4</v>
          </cell>
          <cell r="N1206" t="str">
            <v>Subaru Initial</v>
          </cell>
          <cell r="O1206" t="str">
            <v>N/A</v>
          </cell>
          <cell r="P1206" t="str">
            <v>B</v>
          </cell>
          <cell r="Q1206" t="str">
            <v>STO. TOMAS MALAPIT</v>
          </cell>
          <cell r="R1206" t="str">
            <v>NS</v>
          </cell>
          <cell r="S1206" t="str">
            <v>8:00 - 5:00</v>
          </cell>
          <cell r="T1206" t="str">
            <v>Permanent</v>
          </cell>
        </row>
        <row r="1207">
          <cell r="A1207" t="str">
            <v>15-02823</v>
          </cell>
          <cell r="B1207" t="str">
            <v>Ilao, Myreen P.</v>
          </cell>
          <cell r="C1207" t="str">
            <v>F</v>
          </cell>
          <cell r="D1207">
            <v>2015</v>
          </cell>
          <cell r="E1207">
            <v>3</v>
          </cell>
          <cell r="F1207">
            <v>16</v>
          </cell>
          <cell r="G1207">
            <v>1</v>
          </cell>
          <cell r="J1207" t="str">
            <v>Associate</v>
          </cell>
          <cell r="K1207" t="str">
            <v>FAS</v>
          </cell>
          <cell r="L1207" t="str">
            <v>PROD (Production Department)</v>
          </cell>
          <cell r="M1207" t="str">
            <v>Section 5</v>
          </cell>
          <cell r="N1207" t="str">
            <v>Honda Final</v>
          </cell>
          <cell r="O1207" t="str">
            <v>N/A</v>
          </cell>
          <cell r="P1207" t="str">
            <v>B</v>
          </cell>
          <cell r="Q1207" t="str">
            <v>ROSARIO</v>
          </cell>
          <cell r="R1207" t="str">
            <v>NS</v>
          </cell>
          <cell r="S1207" t="str">
            <v>8:00 - 5:00</v>
          </cell>
          <cell r="T1207" t="str">
            <v>Permanent</v>
          </cell>
        </row>
        <row r="1208">
          <cell r="A1208" t="str">
            <v>15-02824</v>
          </cell>
          <cell r="B1208" t="str">
            <v>Iponla, Mary Ann G.</v>
          </cell>
          <cell r="C1208" t="str">
            <v>F</v>
          </cell>
          <cell r="D1208">
            <v>2015</v>
          </cell>
          <cell r="E1208">
            <v>3</v>
          </cell>
          <cell r="F1208">
            <v>16</v>
          </cell>
          <cell r="G1208">
            <v>1</v>
          </cell>
          <cell r="J1208" t="str">
            <v>Associate</v>
          </cell>
          <cell r="K1208" t="str">
            <v>FAS</v>
          </cell>
          <cell r="L1208" t="str">
            <v>PROD (Production Department)</v>
          </cell>
          <cell r="M1208" t="str">
            <v>Section 2</v>
          </cell>
          <cell r="N1208" t="str">
            <v>Mazda Merge Final</v>
          </cell>
          <cell r="O1208" t="str">
            <v>N/A</v>
          </cell>
          <cell r="P1208" t="str">
            <v>A</v>
          </cell>
          <cell r="Q1208" t="str">
            <v>SAN PABLO VIA LIPA</v>
          </cell>
          <cell r="R1208" t="str">
            <v>NS</v>
          </cell>
          <cell r="S1208" t="str">
            <v>8:00 - 5:00</v>
          </cell>
          <cell r="T1208" t="str">
            <v>Permanent</v>
          </cell>
        </row>
        <row r="1209">
          <cell r="A1209" t="str">
            <v>15-02825</v>
          </cell>
          <cell r="B1209" t="str">
            <v>Lirag, Leslie Jyle C.</v>
          </cell>
          <cell r="C1209" t="str">
            <v>F</v>
          </cell>
          <cell r="D1209">
            <v>2015</v>
          </cell>
          <cell r="E1209">
            <v>3</v>
          </cell>
          <cell r="F1209">
            <v>16</v>
          </cell>
          <cell r="G1209">
            <v>1</v>
          </cell>
          <cell r="J1209" t="str">
            <v>Associate</v>
          </cell>
          <cell r="K1209" t="str">
            <v>FAS</v>
          </cell>
          <cell r="L1209" t="str">
            <v>PROD (Production Department)</v>
          </cell>
          <cell r="M1209" t="str">
            <v>Section 1</v>
          </cell>
          <cell r="N1209" t="str">
            <v>Suzuki Final</v>
          </cell>
          <cell r="O1209" t="str">
            <v>N/A</v>
          </cell>
          <cell r="P1209" t="str">
            <v>A</v>
          </cell>
          <cell r="Q1209" t="str">
            <v>LIPA MALAYO</v>
          </cell>
          <cell r="R1209" t="str">
            <v>DS</v>
          </cell>
          <cell r="S1209" t="str">
            <v>8:00 - 5:00</v>
          </cell>
          <cell r="T1209" t="str">
            <v>Permanent</v>
          </cell>
        </row>
        <row r="1210">
          <cell r="A1210" t="str">
            <v>15-02826</v>
          </cell>
          <cell r="B1210" t="str">
            <v>Llaneta, Amylyn M.</v>
          </cell>
          <cell r="C1210" t="str">
            <v>F</v>
          </cell>
          <cell r="D1210">
            <v>2015</v>
          </cell>
          <cell r="E1210">
            <v>3</v>
          </cell>
          <cell r="F1210">
            <v>16</v>
          </cell>
          <cell r="G1210">
            <v>1</v>
          </cell>
          <cell r="J1210" t="str">
            <v>Associate</v>
          </cell>
          <cell r="K1210" t="str">
            <v>FAS</v>
          </cell>
          <cell r="L1210" t="str">
            <v>PROD (Production Department)</v>
          </cell>
          <cell r="M1210" t="str">
            <v>Section 5</v>
          </cell>
          <cell r="N1210" t="str">
            <v>Honda Final</v>
          </cell>
          <cell r="O1210" t="str">
            <v>N/A</v>
          </cell>
          <cell r="P1210" t="str">
            <v>B</v>
          </cell>
          <cell r="Q1210" t="str">
            <v>STO. TOMAS MALAYO</v>
          </cell>
          <cell r="R1210" t="str">
            <v>NS</v>
          </cell>
          <cell r="S1210" t="str">
            <v>8:00 - 5:00</v>
          </cell>
          <cell r="T1210" t="str">
            <v>Permanent</v>
          </cell>
        </row>
        <row r="1211">
          <cell r="A1211" t="str">
            <v>15-02827</v>
          </cell>
          <cell r="B1211" t="str">
            <v>Macaraig, Analyn M.</v>
          </cell>
          <cell r="C1211" t="str">
            <v>F</v>
          </cell>
          <cell r="D1211">
            <v>2015</v>
          </cell>
          <cell r="E1211">
            <v>3</v>
          </cell>
          <cell r="F1211">
            <v>16</v>
          </cell>
          <cell r="G1211">
            <v>1</v>
          </cell>
          <cell r="J1211" t="str">
            <v>Associate</v>
          </cell>
          <cell r="K1211" t="str">
            <v>FAS</v>
          </cell>
          <cell r="L1211" t="str">
            <v>PROD (Production Department)</v>
          </cell>
          <cell r="M1211" t="str">
            <v>Section 3</v>
          </cell>
          <cell r="N1211" t="str">
            <v>Daihatsu Final</v>
          </cell>
          <cell r="O1211" t="str">
            <v>N/A</v>
          </cell>
          <cell r="P1211" t="str">
            <v>A</v>
          </cell>
          <cell r="Q1211" t="str">
            <v>ROSARIO</v>
          </cell>
          <cell r="R1211" t="str">
            <v>DS</v>
          </cell>
          <cell r="S1211" t="str">
            <v>8:00 - 5:00</v>
          </cell>
          <cell r="T1211" t="str">
            <v>Permanent</v>
          </cell>
        </row>
        <row r="1212">
          <cell r="A1212" t="str">
            <v>15-02828</v>
          </cell>
          <cell r="B1212" t="str">
            <v>Macasaet, Shiela L.</v>
          </cell>
          <cell r="C1212" t="str">
            <v>F</v>
          </cell>
          <cell r="D1212">
            <v>2015</v>
          </cell>
          <cell r="E1212">
            <v>3</v>
          </cell>
          <cell r="F1212">
            <v>16</v>
          </cell>
          <cell r="G1212">
            <v>1</v>
          </cell>
          <cell r="J1212" t="str">
            <v>Associate</v>
          </cell>
          <cell r="K1212" t="str">
            <v>FAS</v>
          </cell>
          <cell r="L1212" t="str">
            <v>PROD (Production Department)</v>
          </cell>
          <cell r="M1212" t="str">
            <v>Section 5</v>
          </cell>
          <cell r="N1212" t="str">
            <v>Honda Initial</v>
          </cell>
          <cell r="O1212" t="str">
            <v>N/A</v>
          </cell>
          <cell r="P1212" t="str">
            <v>B</v>
          </cell>
          <cell r="Q1212" t="str">
            <v>STA. TERESITA</v>
          </cell>
          <cell r="R1212" t="str">
            <v>NS</v>
          </cell>
          <cell r="S1212" t="str">
            <v>8:00 - 5:00</v>
          </cell>
          <cell r="T1212" t="str">
            <v>Permanent</v>
          </cell>
        </row>
        <row r="1213">
          <cell r="A1213" t="str">
            <v>15-02830</v>
          </cell>
          <cell r="B1213" t="str">
            <v>Magadia, Judy Ann M.</v>
          </cell>
          <cell r="C1213" t="str">
            <v>F</v>
          </cell>
          <cell r="D1213">
            <v>2015</v>
          </cell>
          <cell r="E1213">
            <v>3</v>
          </cell>
          <cell r="F1213">
            <v>16</v>
          </cell>
          <cell r="G1213">
            <v>1</v>
          </cell>
          <cell r="J1213" t="str">
            <v>Junior Staff</v>
          </cell>
          <cell r="K1213" t="str">
            <v>FAS</v>
          </cell>
          <cell r="L1213" t="str">
            <v>EQD (Equipment Department)</v>
          </cell>
          <cell r="M1213" t="str">
            <v>Equipment Engineering</v>
          </cell>
          <cell r="N1213" t="str">
            <v>Fabrication</v>
          </cell>
          <cell r="O1213" t="str">
            <v>N/A</v>
          </cell>
          <cell r="P1213" t="str">
            <v>B</v>
          </cell>
          <cell r="Q1213" t="str">
            <v>ROSARIO</v>
          </cell>
          <cell r="R1213" t="str">
            <v>DS</v>
          </cell>
          <cell r="S1213" t="str">
            <v>8:00 - 5:00</v>
          </cell>
          <cell r="T1213" t="str">
            <v>Permanent</v>
          </cell>
        </row>
        <row r="1214">
          <cell r="A1214" t="str">
            <v>15-02834</v>
          </cell>
          <cell r="B1214" t="str">
            <v>Maligo, Rachel E.</v>
          </cell>
          <cell r="C1214" t="str">
            <v>F</v>
          </cell>
          <cell r="D1214">
            <v>2015</v>
          </cell>
          <cell r="E1214">
            <v>3</v>
          </cell>
          <cell r="F1214">
            <v>16</v>
          </cell>
          <cell r="G1214">
            <v>1</v>
          </cell>
          <cell r="J1214" t="str">
            <v>Associate</v>
          </cell>
          <cell r="K1214" t="str">
            <v>FAS</v>
          </cell>
          <cell r="L1214" t="str">
            <v>PROD (Production Department)</v>
          </cell>
          <cell r="M1214" t="str">
            <v>Section 4</v>
          </cell>
          <cell r="N1214" t="str">
            <v>Subaru Final</v>
          </cell>
          <cell r="O1214" t="str">
            <v>N/A</v>
          </cell>
          <cell r="P1214" t="str">
            <v>B</v>
          </cell>
          <cell r="Q1214" t="str">
            <v>PADRE GARCIA</v>
          </cell>
          <cell r="R1214" t="str">
            <v>NS</v>
          </cell>
          <cell r="S1214" t="str">
            <v>8:00 - 5:00</v>
          </cell>
          <cell r="T1214" t="str">
            <v>Permanent</v>
          </cell>
        </row>
        <row r="1215">
          <cell r="A1215" t="str">
            <v>15-02835</v>
          </cell>
          <cell r="B1215" t="str">
            <v>Malinao, Jasmin N.</v>
          </cell>
          <cell r="C1215" t="str">
            <v>F</v>
          </cell>
          <cell r="D1215">
            <v>2015</v>
          </cell>
          <cell r="E1215">
            <v>3</v>
          </cell>
          <cell r="F1215">
            <v>16</v>
          </cell>
          <cell r="G1215">
            <v>1</v>
          </cell>
          <cell r="J1215" t="str">
            <v>Associate</v>
          </cell>
          <cell r="K1215" t="str">
            <v>FAS</v>
          </cell>
          <cell r="L1215" t="str">
            <v>PROD (Production Department)</v>
          </cell>
          <cell r="M1215" t="str">
            <v>Section 1</v>
          </cell>
          <cell r="N1215" t="str">
            <v>Suzuki Final</v>
          </cell>
          <cell r="O1215" t="str">
            <v>N/A</v>
          </cell>
          <cell r="P1215" t="str">
            <v>A</v>
          </cell>
          <cell r="Q1215" t="str">
            <v>STA. TERESITA</v>
          </cell>
          <cell r="R1215" t="str">
            <v>DS</v>
          </cell>
          <cell r="S1215" t="str">
            <v>8:00 - 5:00</v>
          </cell>
          <cell r="T1215" t="str">
            <v>Permanent</v>
          </cell>
        </row>
        <row r="1216">
          <cell r="A1216" t="str">
            <v>15-02838</v>
          </cell>
          <cell r="B1216" t="str">
            <v>Miguel, Heizel F.</v>
          </cell>
          <cell r="C1216" t="str">
            <v>F</v>
          </cell>
          <cell r="D1216">
            <v>2015</v>
          </cell>
          <cell r="E1216">
            <v>3</v>
          </cell>
          <cell r="F1216">
            <v>16</v>
          </cell>
          <cell r="G1216">
            <v>1</v>
          </cell>
          <cell r="J1216" t="str">
            <v>Associate</v>
          </cell>
          <cell r="K1216" t="str">
            <v>FAS</v>
          </cell>
          <cell r="L1216" t="str">
            <v>PROD (Production Department)</v>
          </cell>
          <cell r="M1216" t="str">
            <v>Section 1</v>
          </cell>
          <cell r="N1216" t="str">
            <v>Suzuki Final</v>
          </cell>
          <cell r="O1216" t="str">
            <v>N/A</v>
          </cell>
          <cell r="P1216" t="str">
            <v>A</v>
          </cell>
          <cell r="Q1216" t="str">
            <v>LIPA MALAYO</v>
          </cell>
          <cell r="R1216" t="str">
            <v>NS</v>
          </cell>
          <cell r="S1216" t="str">
            <v>8:00 - 5:00</v>
          </cell>
          <cell r="T1216" t="str">
            <v>Permanent</v>
          </cell>
        </row>
        <row r="1217">
          <cell r="A1217" t="str">
            <v>15-02839</v>
          </cell>
          <cell r="B1217" t="str">
            <v>Mitra, Renelyn R.</v>
          </cell>
          <cell r="C1217" t="str">
            <v>F</v>
          </cell>
          <cell r="D1217">
            <v>2015</v>
          </cell>
          <cell r="E1217">
            <v>3</v>
          </cell>
          <cell r="F1217">
            <v>16</v>
          </cell>
          <cell r="G1217">
            <v>1</v>
          </cell>
          <cell r="J1217" t="str">
            <v>Junior Staff</v>
          </cell>
          <cell r="K1217" t="str">
            <v>FAS</v>
          </cell>
          <cell r="L1217" t="str">
            <v>IT (Information Technology Department)</v>
          </cell>
          <cell r="M1217" t="str">
            <v>Information Technology</v>
          </cell>
          <cell r="N1217" t="str">
            <v>Information Technology</v>
          </cell>
          <cell r="O1217" t="str">
            <v>N/A</v>
          </cell>
          <cell r="P1217" t="str">
            <v>B</v>
          </cell>
          <cell r="Q1217" t="str">
            <v>LIPA MALAYO</v>
          </cell>
          <cell r="R1217" t="str">
            <v>DS</v>
          </cell>
          <cell r="S1217" t="str">
            <v>8:00 - 5:00</v>
          </cell>
          <cell r="T1217" t="str">
            <v>Permanent</v>
          </cell>
        </row>
        <row r="1218">
          <cell r="A1218" t="str">
            <v>15-02840</v>
          </cell>
          <cell r="B1218" t="str">
            <v>Mondragon, Virnille Joy F.</v>
          </cell>
          <cell r="C1218" t="str">
            <v>F</v>
          </cell>
          <cell r="D1218">
            <v>2015</v>
          </cell>
          <cell r="E1218">
            <v>3</v>
          </cell>
          <cell r="F1218">
            <v>16</v>
          </cell>
          <cell r="G1218">
            <v>1</v>
          </cell>
          <cell r="J1218" t="str">
            <v>Associate</v>
          </cell>
          <cell r="K1218" t="str">
            <v>FAS</v>
          </cell>
          <cell r="L1218" t="str">
            <v>PROD (Production Department)</v>
          </cell>
          <cell r="M1218" t="str">
            <v>Section 5</v>
          </cell>
          <cell r="N1218" t="str">
            <v>Honda Initial</v>
          </cell>
          <cell r="O1218" t="str">
            <v>N/A</v>
          </cell>
          <cell r="P1218" t="str">
            <v>B</v>
          </cell>
          <cell r="Q1218" t="str">
            <v>LIPA MALAYO</v>
          </cell>
          <cell r="R1218" t="str">
            <v>DS</v>
          </cell>
          <cell r="S1218" t="str">
            <v>8:00 - 5:00</v>
          </cell>
          <cell r="T1218" t="str">
            <v>Permanent</v>
          </cell>
        </row>
        <row r="1219">
          <cell r="A1219" t="str">
            <v>15-02841</v>
          </cell>
          <cell r="B1219" t="str">
            <v>Montealto, Jennilyn K.</v>
          </cell>
          <cell r="C1219" t="str">
            <v>F</v>
          </cell>
          <cell r="D1219">
            <v>2015</v>
          </cell>
          <cell r="E1219">
            <v>3</v>
          </cell>
          <cell r="F1219">
            <v>16</v>
          </cell>
          <cell r="G1219">
            <v>1</v>
          </cell>
          <cell r="J1219" t="str">
            <v>Associate</v>
          </cell>
          <cell r="K1219" t="str">
            <v>FAS</v>
          </cell>
          <cell r="L1219" t="str">
            <v>PROD (Production Department)</v>
          </cell>
          <cell r="M1219" t="str">
            <v>Section 3</v>
          </cell>
          <cell r="N1219" t="str">
            <v>Daihatsu Initial</v>
          </cell>
          <cell r="O1219" t="str">
            <v>N/A</v>
          </cell>
          <cell r="P1219" t="str">
            <v>B</v>
          </cell>
          <cell r="Q1219" t="str">
            <v>LIPA MALAPIT</v>
          </cell>
          <cell r="R1219" t="str">
            <v>NS</v>
          </cell>
          <cell r="S1219" t="str">
            <v>8:00 - 5:00</v>
          </cell>
          <cell r="T1219" t="str">
            <v>Permanent</v>
          </cell>
        </row>
        <row r="1220">
          <cell r="A1220" t="str">
            <v>15-02844</v>
          </cell>
          <cell r="B1220" t="str">
            <v>Narvaez, Marlee Venus C.</v>
          </cell>
          <cell r="C1220" t="str">
            <v>F</v>
          </cell>
          <cell r="D1220">
            <v>2015</v>
          </cell>
          <cell r="E1220">
            <v>3</v>
          </cell>
          <cell r="F1220">
            <v>16</v>
          </cell>
          <cell r="G1220">
            <v>1</v>
          </cell>
          <cell r="J1220" t="str">
            <v>Associate</v>
          </cell>
          <cell r="K1220" t="str">
            <v>FAS</v>
          </cell>
          <cell r="L1220" t="str">
            <v>PROD (Production Department)</v>
          </cell>
          <cell r="M1220" t="str">
            <v>Section 2</v>
          </cell>
          <cell r="N1220" t="str">
            <v>Mazda J12 Final</v>
          </cell>
          <cell r="O1220" t="str">
            <v>N/A</v>
          </cell>
          <cell r="P1220" t="str">
            <v>A</v>
          </cell>
          <cell r="Q1220" t="str">
            <v>STO. TOMAS MALAPIT</v>
          </cell>
          <cell r="R1220" t="str">
            <v>ADS</v>
          </cell>
          <cell r="S1220" t="str">
            <v>8:00 - 5:00</v>
          </cell>
          <cell r="T1220" t="str">
            <v>Permanent</v>
          </cell>
        </row>
        <row r="1221">
          <cell r="A1221" t="str">
            <v>15-02847</v>
          </cell>
          <cell r="B1221" t="str">
            <v>Ramos, Karren Joy V.</v>
          </cell>
          <cell r="C1221" t="str">
            <v>F</v>
          </cell>
          <cell r="D1221">
            <v>2015</v>
          </cell>
          <cell r="E1221">
            <v>3</v>
          </cell>
          <cell r="F1221">
            <v>16</v>
          </cell>
          <cell r="G1221">
            <v>1</v>
          </cell>
          <cell r="J1221" t="str">
            <v>Junior Staff</v>
          </cell>
          <cell r="K1221" t="str">
            <v>FAS</v>
          </cell>
          <cell r="L1221" t="str">
            <v>PDC (Production Design Center)</v>
          </cell>
          <cell r="M1221" t="str">
            <v>Production Design Center</v>
          </cell>
          <cell r="N1221" t="str">
            <v>Production Design Center</v>
          </cell>
          <cell r="O1221" t="str">
            <v>N/A</v>
          </cell>
          <cell r="P1221" t="str">
            <v>B</v>
          </cell>
          <cell r="Q1221" t="str">
            <v>LIPA MALAYO</v>
          </cell>
          <cell r="R1221" t="str">
            <v>NS</v>
          </cell>
          <cell r="S1221" t="str">
            <v>8:00 - 5:00</v>
          </cell>
          <cell r="T1221" t="str">
            <v>Permanent</v>
          </cell>
        </row>
        <row r="1222">
          <cell r="A1222" t="str">
            <v>12-0121</v>
          </cell>
          <cell r="B1222" t="str">
            <v>Saludo, Alaiza V.</v>
          </cell>
          <cell r="C1222" t="str">
            <v>F</v>
          </cell>
          <cell r="D1222">
            <v>2012</v>
          </cell>
          <cell r="E1222">
            <v>11</v>
          </cell>
          <cell r="F1222">
            <v>5</v>
          </cell>
          <cell r="G1222">
            <v>1</v>
          </cell>
          <cell r="J1222" t="str">
            <v>Supervisor</v>
          </cell>
          <cell r="K1222" t="str">
            <v>FAS</v>
          </cell>
          <cell r="L1222" t="str">
            <v>PROD (Production Department)</v>
          </cell>
          <cell r="M1222" t="str">
            <v>Section 6</v>
          </cell>
          <cell r="N1222" t="str">
            <v>PPET Initial</v>
          </cell>
          <cell r="O1222" t="str">
            <v>N/A</v>
          </cell>
          <cell r="P1222" t="str">
            <v>B</v>
          </cell>
          <cell r="Q1222" t="str">
            <v>STO. TOMAS MALAYO</v>
          </cell>
          <cell r="R1222" t="str">
            <v>DS</v>
          </cell>
          <cell r="S1222" t="str">
            <v>8:00 - 5:00</v>
          </cell>
          <cell r="T1222" t="str">
            <v>Permanent</v>
          </cell>
        </row>
        <row r="1223">
          <cell r="A1223" t="str">
            <v>15-02851</v>
          </cell>
          <cell r="B1223" t="str">
            <v>Sumibcay, Rosalie P.</v>
          </cell>
          <cell r="C1223" t="str">
            <v>F</v>
          </cell>
          <cell r="D1223">
            <v>2015</v>
          </cell>
          <cell r="E1223">
            <v>3</v>
          </cell>
          <cell r="F1223">
            <v>16</v>
          </cell>
          <cell r="G1223">
            <v>1</v>
          </cell>
          <cell r="J1223" t="str">
            <v>Associate</v>
          </cell>
          <cell r="K1223" t="str">
            <v>FAS</v>
          </cell>
          <cell r="L1223" t="str">
            <v>PROD (Production Department)</v>
          </cell>
          <cell r="M1223" t="str">
            <v>Section 2</v>
          </cell>
          <cell r="N1223" t="str">
            <v>Mazda Merge Final</v>
          </cell>
          <cell r="O1223" t="str">
            <v>N/A</v>
          </cell>
          <cell r="P1223" t="str">
            <v>A</v>
          </cell>
          <cell r="Q1223" t="str">
            <v>STO. TOMAS MALAYO</v>
          </cell>
          <cell r="R1223" t="str">
            <v>DS</v>
          </cell>
          <cell r="S1223" t="str">
            <v>8:00 - 5:00</v>
          </cell>
          <cell r="T1223" t="str">
            <v>Permanent</v>
          </cell>
        </row>
        <row r="1224">
          <cell r="A1224" t="str">
            <v>15-02853</v>
          </cell>
          <cell r="B1224" t="str">
            <v>Tatel, Emma A.</v>
          </cell>
          <cell r="C1224" t="str">
            <v>F</v>
          </cell>
          <cell r="D1224">
            <v>2015</v>
          </cell>
          <cell r="E1224">
            <v>3</v>
          </cell>
          <cell r="F1224">
            <v>16</v>
          </cell>
          <cell r="G1224">
            <v>1</v>
          </cell>
          <cell r="J1224" t="str">
            <v>Associate</v>
          </cell>
          <cell r="K1224" t="str">
            <v>FAS</v>
          </cell>
          <cell r="L1224" t="str">
            <v>PROD (Production Department)</v>
          </cell>
          <cell r="M1224" t="str">
            <v>Section 1</v>
          </cell>
          <cell r="N1224" t="str">
            <v>Suzuki Final</v>
          </cell>
          <cell r="O1224" t="str">
            <v>N/A</v>
          </cell>
          <cell r="P1224" t="str">
            <v>A</v>
          </cell>
          <cell r="Q1224" t="str">
            <v>LIPA MALAYO</v>
          </cell>
          <cell r="R1224" t="str">
            <v>DS</v>
          </cell>
          <cell r="S1224" t="str">
            <v>8:00 - 5:00</v>
          </cell>
          <cell r="T1224" t="str">
            <v>Permanent</v>
          </cell>
        </row>
        <row r="1225">
          <cell r="A1225" t="str">
            <v>15-02854</v>
          </cell>
          <cell r="B1225" t="str">
            <v>Tenorio, Jhonalyn A.</v>
          </cell>
          <cell r="C1225" t="str">
            <v>F</v>
          </cell>
          <cell r="D1225">
            <v>2015</v>
          </cell>
          <cell r="E1225">
            <v>3</v>
          </cell>
          <cell r="F1225">
            <v>16</v>
          </cell>
          <cell r="G1225">
            <v>1</v>
          </cell>
          <cell r="J1225" t="str">
            <v>Junior Staff</v>
          </cell>
          <cell r="K1225" t="str">
            <v>FAS</v>
          </cell>
          <cell r="L1225" t="str">
            <v>QA (Quality Assurance Department)</v>
          </cell>
          <cell r="M1225" t="str">
            <v>Quality Assurance</v>
          </cell>
          <cell r="N1225" t="str">
            <v>QA-Final (Mass Pro)</v>
          </cell>
          <cell r="O1225" t="str">
            <v>N/A</v>
          </cell>
          <cell r="P1225" t="str">
            <v>A</v>
          </cell>
          <cell r="Q1225" t="str">
            <v>STO. TOMAS MALAPIT</v>
          </cell>
          <cell r="R1225" t="str">
            <v>DS</v>
          </cell>
          <cell r="S1225" t="str">
            <v>8:00 - 5:00</v>
          </cell>
          <cell r="T1225" t="str">
            <v>Permanent</v>
          </cell>
        </row>
        <row r="1226">
          <cell r="A1226" t="str">
            <v>15-02855</v>
          </cell>
          <cell r="B1226" t="str">
            <v>Tenorio, Manelym A.</v>
          </cell>
          <cell r="C1226" t="str">
            <v>F</v>
          </cell>
          <cell r="D1226">
            <v>2015</v>
          </cell>
          <cell r="E1226">
            <v>3</v>
          </cell>
          <cell r="F1226">
            <v>16</v>
          </cell>
          <cell r="G1226">
            <v>1</v>
          </cell>
          <cell r="J1226" t="str">
            <v>Associate</v>
          </cell>
          <cell r="K1226" t="str">
            <v>FAS</v>
          </cell>
          <cell r="L1226" t="str">
            <v>PROD (Production Department)</v>
          </cell>
          <cell r="M1226" t="str">
            <v>Section 3</v>
          </cell>
          <cell r="N1226" t="str">
            <v>Daihatsu Initial</v>
          </cell>
          <cell r="O1226" t="str">
            <v>N/A</v>
          </cell>
          <cell r="P1226" t="str">
            <v>A</v>
          </cell>
          <cell r="Q1226" t="str">
            <v>STO. TOMAS MALAPIT</v>
          </cell>
          <cell r="R1226" t="str">
            <v>DS</v>
          </cell>
          <cell r="S1226" t="str">
            <v>8:00 - 5:00</v>
          </cell>
          <cell r="T1226" t="str">
            <v>Permanent</v>
          </cell>
        </row>
        <row r="1227">
          <cell r="A1227" t="str">
            <v>15-02857</v>
          </cell>
          <cell r="B1227" t="str">
            <v>Villanueva, Katherine P.</v>
          </cell>
          <cell r="C1227" t="str">
            <v>F</v>
          </cell>
          <cell r="D1227">
            <v>2015</v>
          </cell>
          <cell r="E1227">
            <v>3</v>
          </cell>
          <cell r="F1227">
            <v>16</v>
          </cell>
          <cell r="G1227">
            <v>1</v>
          </cell>
          <cell r="J1227" t="str">
            <v>Junior Staff</v>
          </cell>
          <cell r="K1227" t="str">
            <v>FAS</v>
          </cell>
          <cell r="L1227" t="str">
            <v>PROD (Production Department)</v>
          </cell>
          <cell r="M1227" t="str">
            <v>Section 3</v>
          </cell>
          <cell r="N1227" t="str">
            <v>Daihatsu Final</v>
          </cell>
          <cell r="O1227" t="str">
            <v>N/A</v>
          </cell>
          <cell r="P1227" t="str">
            <v>B</v>
          </cell>
          <cell r="Q1227" t="str">
            <v>LIPA MALAYO</v>
          </cell>
          <cell r="R1227" t="str">
            <v>NS</v>
          </cell>
          <cell r="S1227" t="str">
            <v>8:00 - 5:00</v>
          </cell>
          <cell r="T1227" t="str">
            <v>Permanent</v>
          </cell>
        </row>
        <row r="1228">
          <cell r="A1228" t="str">
            <v>13-0264</v>
          </cell>
          <cell r="B1228" t="str">
            <v>Nollas, Melody M.</v>
          </cell>
          <cell r="C1228" t="str">
            <v>F</v>
          </cell>
          <cell r="D1228">
            <v>2013</v>
          </cell>
          <cell r="E1228">
            <v>4</v>
          </cell>
          <cell r="F1228">
            <v>1</v>
          </cell>
          <cell r="G1228">
            <v>1</v>
          </cell>
          <cell r="J1228" t="str">
            <v>Junior Staff</v>
          </cell>
          <cell r="K1228" t="str">
            <v>FAS</v>
          </cell>
          <cell r="L1228" t="str">
            <v>PROD (Production Department)</v>
          </cell>
          <cell r="M1228" t="str">
            <v>Section 6</v>
          </cell>
          <cell r="N1228" t="str">
            <v>PPET Initial</v>
          </cell>
          <cell r="O1228" t="str">
            <v>N/A</v>
          </cell>
          <cell r="P1228" t="str">
            <v>B</v>
          </cell>
          <cell r="Q1228" t="str">
            <v>ROSARIO</v>
          </cell>
          <cell r="R1228" t="str">
            <v>NS</v>
          </cell>
          <cell r="S1228" t="str">
            <v>8:00 - 5:00</v>
          </cell>
          <cell r="T1228" t="str">
            <v>Permanent</v>
          </cell>
        </row>
        <row r="1229">
          <cell r="A1229" t="str">
            <v>15-02860</v>
          </cell>
          <cell r="B1229" t="str">
            <v>Aclan, Marjorie V.</v>
          </cell>
          <cell r="C1229" t="str">
            <v>F</v>
          </cell>
          <cell r="D1229">
            <v>2015</v>
          </cell>
          <cell r="E1229">
            <v>4</v>
          </cell>
          <cell r="F1229">
            <v>16</v>
          </cell>
          <cell r="G1229">
            <v>1</v>
          </cell>
          <cell r="J1229" t="str">
            <v>Associate</v>
          </cell>
          <cell r="K1229" t="str">
            <v>FAS</v>
          </cell>
          <cell r="L1229" t="str">
            <v>PROD (Production Department)</v>
          </cell>
          <cell r="M1229" t="str">
            <v>Section 5</v>
          </cell>
          <cell r="N1229" t="str">
            <v>Honda Initial</v>
          </cell>
          <cell r="O1229" t="str">
            <v>N/A</v>
          </cell>
          <cell r="P1229" t="str">
            <v>B</v>
          </cell>
          <cell r="Q1229" t="str">
            <v>BATANGAS</v>
          </cell>
          <cell r="R1229" t="str">
            <v>NS</v>
          </cell>
          <cell r="S1229" t="str">
            <v>8:00 - 5:00</v>
          </cell>
          <cell r="T1229" t="str">
            <v>Permanent</v>
          </cell>
        </row>
        <row r="1230">
          <cell r="A1230" t="str">
            <v>15-02861</v>
          </cell>
          <cell r="B1230" t="str">
            <v>Alay, Teonalin M.</v>
          </cell>
          <cell r="C1230" t="str">
            <v>F</v>
          </cell>
          <cell r="D1230">
            <v>2015</v>
          </cell>
          <cell r="E1230">
            <v>4</v>
          </cell>
          <cell r="F1230">
            <v>16</v>
          </cell>
          <cell r="G1230">
            <v>1</v>
          </cell>
          <cell r="J1230" t="str">
            <v>Associate</v>
          </cell>
          <cell r="K1230" t="str">
            <v>FAS</v>
          </cell>
          <cell r="L1230" t="str">
            <v>QA (Quality Assurance Department)</v>
          </cell>
          <cell r="M1230" t="str">
            <v>Quality Assurance</v>
          </cell>
          <cell r="N1230" t="str">
            <v>QA-Final (Mass Pro)</v>
          </cell>
          <cell r="O1230" t="str">
            <v>N/A</v>
          </cell>
          <cell r="P1230" t="str">
            <v>A</v>
          </cell>
          <cell r="Q1230" t="str">
            <v>STA. TERESITA</v>
          </cell>
          <cell r="R1230" t="str">
            <v>NS</v>
          </cell>
          <cell r="S1230" t="str">
            <v>8:00 - 5:00</v>
          </cell>
          <cell r="T1230" t="str">
            <v>Permanent</v>
          </cell>
        </row>
        <row r="1231">
          <cell r="A1231" t="str">
            <v>15-02864</v>
          </cell>
          <cell r="B1231" t="str">
            <v>Estolano, Mary Jean L.</v>
          </cell>
          <cell r="C1231" t="str">
            <v>F</v>
          </cell>
          <cell r="D1231">
            <v>2015</v>
          </cell>
          <cell r="E1231">
            <v>4</v>
          </cell>
          <cell r="F1231">
            <v>16</v>
          </cell>
          <cell r="G1231">
            <v>1</v>
          </cell>
          <cell r="J1231" t="str">
            <v>Junior Staff</v>
          </cell>
          <cell r="K1231" t="str">
            <v>FAS</v>
          </cell>
          <cell r="L1231" t="str">
            <v>QA (Quality Assurance Department)</v>
          </cell>
          <cell r="M1231" t="str">
            <v>Quality Assurance</v>
          </cell>
          <cell r="N1231" t="str">
            <v>QA-Initial (Mass Pro)</v>
          </cell>
          <cell r="O1231" t="str">
            <v>N/A</v>
          </cell>
          <cell r="P1231" t="str">
            <v>A</v>
          </cell>
          <cell r="Q1231" t="str">
            <v>ROSARIO</v>
          </cell>
          <cell r="R1231" t="str">
            <v>DS</v>
          </cell>
          <cell r="S1231" t="str">
            <v>8:00 - 5:00</v>
          </cell>
          <cell r="T1231" t="str">
            <v>Permanent</v>
          </cell>
        </row>
        <row r="1232">
          <cell r="A1232" t="str">
            <v>15-02868</v>
          </cell>
          <cell r="B1232" t="str">
            <v>Manalo, Jhonalyn D.</v>
          </cell>
          <cell r="C1232" t="str">
            <v>F</v>
          </cell>
          <cell r="D1232">
            <v>2015</v>
          </cell>
          <cell r="E1232">
            <v>4</v>
          </cell>
          <cell r="F1232">
            <v>16</v>
          </cell>
          <cell r="G1232">
            <v>1</v>
          </cell>
          <cell r="J1232" t="str">
            <v>Associate</v>
          </cell>
          <cell r="K1232" t="str">
            <v>FAS</v>
          </cell>
          <cell r="L1232" t="str">
            <v>PROD (Production Department)</v>
          </cell>
          <cell r="M1232" t="str">
            <v>Section 3</v>
          </cell>
          <cell r="N1232" t="str">
            <v>Daihatsu Initial</v>
          </cell>
          <cell r="O1232" t="str">
            <v>N/A</v>
          </cell>
          <cell r="P1232" t="str">
            <v>A</v>
          </cell>
          <cell r="Q1232" t="str">
            <v>STA. TERESITA</v>
          </cell>
          <cell r="R1232" t="str">
            <v>DS</v>
          </cell>
          <cell r="S1232" t="str">
            <v>8:00 - 5:00</v>
          </cell>
          <cell r="T1232" t="str">
            <v>Permanent</v>
          </cell>
        </row>
        <row r="1233">
          <cell r="A1233" t="str">
            <v>20-05634</v>
          </cell>
          <cell r="B1233" t="str">
            <v>Teodoro, Gerald Joem M.</v>
          </cell>
          <cell r="C1233" t="str">
            <v>M</v>
          </cell>
          <cell r="D1233">
            <v>2020</v>
          </cell>
          <cell r="E1233">
            <v>3</v>
          </cell>
          <cell r="F1233">
            <v>11</v>
          </cell>
          <cell r="G1233">
            <v>1</v>
          </cell>
          <cell r="J1233" t="str">
            <v>Staff</v>
          </cell>
          <cell r="K1233" t="str">
            <v>FAS</v>
          </cell>
          <cell r="L1233" t="str">
            <v>PE (Production Engineering Department)</v>
          </cell>
          <cell r="M1233" t="str">
            <v>AME</v>
          </cell>
          <cell r="N1233" t="str">
            <v>PE-Final ( AME )</v>
          </cell>
          <cell r="O1233" t="str">
            <v>N/A</v>
          </cell>
          <cell r="P1233" t="str">
            <v>A</v>
          </cell>
          <cell r="Q1233" t="str">
            <v>LIPA MALAYO</v>
          </cell>
          <cell r="R1233" t="str">
            <v>NS</v>
          </cell>
          <cell r="S1233" t="str">
            <v>8:00 - 5:00</v>
          </cell>
          <cell r="T1233" t="str">
            <v>Permanent</v>
          </cell>
        </row>
        <row r="1234">
          <cell r="A1234" t="str">
            <v>15-02873</v>
          </cell>
          <cell r="B1234" t="str">
            <v>Pereyra, Angelie Cristy C.</v>
          </cell>
          <cell r="C1234" t="str">
            <v>F</v>
          </cell>
          <cell r="D1234">
            <v>2015</v>
          </cell>
          <cell r="E1234">
            <v>4</v>
          </cell>
          <cell r="F1234">
            <v>16</v>
          </cell>
          <cell r="G1234">
            <v>1</v>
          </cell>
          <cell r="J1234" t="str">
            <v>Associate</v>
          </cell>
          <cell r="K1234" t="str">
            <v>FAS</v>
          </cell>
          <cell r="L1234" t="str">
            <v>QA (Quality Assurance Department)</v>
          </cell>
          <cell r="M1234" t="str">
            <v>Quality Assurance</v>
          </cell>
          <cell r="N1234" t="str">
            <v>QA-Initial (Mass Pro)</v>
          </cell>
          <cell r="O1234" t="str">
            <v>N/A</v>
          </cell>
          <cell r="P1234" t="str">
            <v>A</v>
          </cell>
          <cell r="Q1234" t="str">
            <v>ROSARIO</v>
          </cell>
          <cell r="R1234" t="str">
            <v>DS</v>
          </cell>
          <cell r="S1234" t="str">
            <v>8:00 - 5:00</v>
          </cell>
          <cell r="T1234" t="str">
            <v>Permanent</v>
          </cell>
        </row>
        <row r="1235">
          <cell r="A1235" t="str">
            <v>15-02874</v>
          </cell>
          <cell r="B1235" t="str">
            <v>Timinia, Renalen C.</v>
          </cell>
          <cell r="C1235" t="str">
            <v>F</v>
          </cell>
          <cell r="D1235">
            <v>2015</v>
          </cell>
          <cell r="E1235">
            <v>4</v>
          </cell>
          <cell r="F1235">
            <v>16</v>
          </cell>
          <cell r="G1235">
            <v>1</v>
          </cell>
          <cell r="J1235" t="str">
            <v>Junior Staff</v>
          </cell>
          <cell r="K1235" t="str">
            <v>FAS</v>
          </cell>
          <cell r="L1235" t="str">
            <v>QA (Quality Assurance Department)</v>
          </cell>
          <cell r="M1235" t="str">
            <v>Quality Assurance</v>
          </cell>
          <cell r="N1235" t="str">
            <v>QA-Initial (Mass Pro)</v>
          </cell>
          <cell r="O1235" t="str">
            <v>N/A</v>
          </cell>
          <cell r="P1235" t="str">
            <v>A</v>
          </cell>
          <cell r="Q1235" t="str">
            <v>STA. TERESITA</v>
          </cell>
          <cell r="R1235" t="str">
            <v>DS</v>
          </cell>
          <cell r="S1235" t="str">
            <v>8:00 - 5:00</v>
          </cell>
          <cell r="T1235" t="str">
            <v>Permanent</v>
          </cell>
        </row>
        <row r="1236">
          <cell r="A1236" t="str">
            <v>15-02876</v>
          </cell>
          <cell r="B1236" t="str">
            <v>Angulo, Jesmar T.</v>
          </cell>
          <cell r="C1236" t="str">
            <v>M</v>
          </cell>
          <cell r="D1236">
            <v>2015</v>
          </cell>
          <cell r="E1236">
            <v>5</v>
          </cell>
          <cell r="F1236">
            <v>4</v>
          </cell>
          <cell r="G1236">
            <v>1</v>
          </cell>
          <cell r="J1236" t="str">
            <v>Staff</v>
          </cell>
          <cell r="K1236" t="str">
            <v>FAS</v>
          </cell>
          <cell r="L1236" t="str">
            <v>QA (Quality Assurance Department)</v>
          </cell>
          <cell r="M1236" t="str">
            <v>Quality Assurance</v>
          </cell>
          <cell r="N1236" t="str">
            <v>QA-PPG</v>
          </cell>
          <cell r="O1236" t="str">
            <v>N/A</v>
          </cell>
          <cell r="P1236" t="str">
            <v>B</v>
          </cell>
          <cell r="Q1236" t="str">
            <v>STO. TOMAS MALAYO</v>
          </cell>
          <cell r="R1236" t="str">
            <v>ADS</v>
          </cell>
          <cell r="S1236" t="str">
            <v>8:00 - 5:00</v>
          </cell>
          <cell r="T1236" t="str">
            <v>Permanent</v>
          </cell>
        </row>
        <row r="1237">
          <cell r="A1237" t="str">
            <v>15-02885</v>
          </cell>
          <cell r="B1237" t="str">
            <v>Forbes, Jessica Karen M.</v>
          </cell>
          <cell r="C1237" t="str">
            <v>F</v>
          </cell>
          <cell r="D1237">
            <v>2015</v>
          </cell>
          <cell r="E1237">
            <v>5</v>
          </cell>
          <cell r="F1237">
            <v>4</v>
          </cell>
          <cell r="G1237">
            <v>1</v>
          </cell>
          <cell r="J1237" t="str">
            <v>Supervisor</v>
          </cell>
          <cell r="K1237" t="str">
            <v>FAS</v>
          </cell>
          <cell r="L1237" t="str">
            <v>MPD (Material Procurement Department)</v>
          </cell>
          <cell r="M1237" t="str">
            <v>Procurement</v>
          </cell>
          <cell r="N1237" t="str">
            <v>Procurement</v>
          </cell>
          <cell r="O1237" t="str">
            <v>N/A</v>
          </cell>
          <cell r="P1237" t="str">
            <v>A</v>
          </cell>
          <cell r="Q1237" t="str">
            <v>BATANGAS</v>
          </cell>
          <cell r="R1237" t="str">
            <v>DS</v>
          </cell>
          <cell r="S1237" t="str">
            <v>8:00 - 5:50</v>
          </cell>
          <cell r="T1237" t="str">
            <v>Permanent</v>
          </cell>
        </row>
        <row r="1238">
          <cell r="A1238" t="str">
            <v>15-02898</v>
          </cell>
          <cell r="B1238" t="str">
            <v>Vicencio, Mark Julius L.</v>
          </cell>
          <cell r="C1238" t="str">
            <v>M</v>
          </cell>
          <cell r="D1238">
            <v>2015</v>
          </cell>
          <cell r="E1238">
            <v>5</v>
          </cell>
          <cell r="F1238">
            <v>4</v>
          </cell>
          <cell r="G1238">
            <v>1</v>
          </cell>
          <cell r="J1238" t="str">
            <v>Supervisor</v>
          </cell>
          <cell r="K1238" t="str">
            <v>FAS</v>
          </cell>
          <cell r="L1238" t="str">
            <v>EQD (Equipment Department)</v>
          </cell>
          <cell r="M1238" t="str">
            <v>Equipment Engineering</v>
          </cell>
          <cell r="N1238" t="str">
            <v>Machinery Center</v>
          </cell>
          <cell r="O1238" t="str">
            <v>N/A</v>
          </cell>
          <cell r="P1238" t="str">
            <v>A</v>
          </cell>
          <cell r="Q1238" t="str">
            <v>STO. TOMAS MALAYO</v>
          </cell>
          <cell r="R1238" t="str">
            <v>DS</v>
          </cell>
          <cell r="S1238" t="str">
            <v>8:00 - 5:00</v>
          </cell>
          <cell r="T1238" t="str">
            <v>Permanent</v>
          </cell>
        </row>
        <row r="1239">
          <cell r="A1239" t="str">
            <v>15-02900</v>
          </cell>
          <cell r="B1239" t="str">
            <v>Estolano, Homer O.</v>
          </cell>
          <cell r="C1239" t="str">
            <v>M</v>
          </cell>
          <cell r="D1239">
            <v>2015</v>
          </cell>
          <cell r="E1239">
            <v>5</v>
          </cell>
          <cell r="F1239">
            <v>11</v>
          </cell>
          <cell r="G1239">
            <v>1</v>
          </cell>
          <cell r="J1239" t="str">
            <v>Supervisor</v>
          </cell>
          <cell r="K1239" t="str">
            <v>FAS</v>
          </cell>
          <cell r="L1239" t="str">
            <v>PROD (Production Department)</v>
          </cell>
          <cell r="M1239" t="str">
            <v>Section 3</v>
          </cell>
          <cell r="N1239" t="str">
            <v>Daihatsu Final</v>
          </cell>
          <cell r="O1239" t="str">
            <v>N/A</v>
          </cell>
          <cell r="P1239" t="str">
            <v>B</v>
          </cell>
          <cell r="Q1239" t="str">
            <v>LIPA MALAYO</v>
          </cell>
          <cell r="R1239" t="str">
            <v>DS</v>
          </cell>
          <cell r="S1239" t="str">
            <v>8:00 - 5:00</v>
          </cell>
          <cell r="T1239" t="str">
            <v>Permanent</v>
          </cell>
        </row>
        <row r="1240">
          <cell r="A1240" t="str">
            <v>15-02904</v>
          </cell>
          <cell r="B1240" t="str">
            <v>Abe, Angelica M.</v>
          </cell>
          <cell r="C1240" t="str">
            <v>F</v>
          </cell>
          <cell r="D1240">
            <v>2015</v>
          </cell>
          <cell r="E1240">
            <v>5</v>
          </cell>
          <cell r="F1240">
            <v>16</v>
          </cell>
          <cell r="G1240">
            <v>1</v>
          </cell>
          <cell r="J1240" t="str">
            <v>Associate</v>
          </cell>
          <cell r="K1240" t="str">
            <v>FAS</v>
          </cell>
          <cell r="L1240" t="str">
            <v>PROD (Production Department)</v>
          </cell>
          <cell r="M1240" t="str">
            <v>Section 5</v>
          </cell>
          <cell r="N1240" t="str">
            <v>Honda Final</v>
          </cell>
          <cell r="O1240" t="str">
            <v>N/A</v>
          </cell>
          <cell r="P1240" t="str">
            <v>B</v>
          </cell>
          <cell r="Q1240" t="str">
            <v>STO. TOMAS MALAYO</v>
          </cell>
          <cell r="R1240" t="str">
            <v>NS</v>
          </cell>
          <cell r="S1240" t="str">
            <v>8:00 - 5:00</v>
          </cell>
          <cell r="T1240" t="str">
            <v>Permanent</v>
          </cell>
        </row>
        <row r="1241">
          <cell r="A1241" t="str">
            <v>15-02905</v>
          </cell>
          <cell r="B1241" t="str">
            <v>Abu, Maryann C.</v>
          </cell>
          <cell r="C1241" t="str">
            <v>F</v>
          </cell>
          <cell r="D1241">
            <v>2015</v>
          </cell>
          <cell r="E1241">
            <v>5</v>
          </cell>
          <cell r="F1241">
            <v>16</v>
          </cell>
          <cell r="G1241">
            <v>1</v>
          </cell>
          <cell r="J1241" t="str">
            <v>Junior Staff</v>
          </cell>
          <cell r="K1241" t="str">
            <v>FAS</v>
          </cell>
          <cell r="L1241" t="str">
            <v>PROD (Production Department)</v>
          </cell>
          <cell r="M1241" t="str">
            <v>Section 1</v>
          </cell>
          <cell r="N1241" t="str">
            <v>Suzuki Final</v>
          </cell>
          <cell r="O1241" t="str">
            <v>N/A</v>
          </cell>
          <cell r="P1241" t="str">
            <v>A</v>
          </cell>
          <cell r="Q1241" t="str">
            <v>LIPA MALAYO</v>
          </cell>
          <cell r="R1241" t="str">
            <v>NS</v>
          </cell>
          <cell r="S1241" t="str">
            <v>8:00 - 5:00</v>
          </cell>
          <cell r="T1241" t="str">
            <v>Permanent</v>
          </cell>
        </row>
        <row r="1242">
          <cell r="A1242" t="str">
            <v>15-02910</v>
          </cell>
          <cell r="B1242" t="str">
            <v>Andres, Celeste Clair A.</v>
          </cell>
          <cell r="C1242" t="str">
            <v>F</v>
          </cell>
          <cell r="D1242">
            <v>2015</v>
          </cell>
          <cell r="E1242">
            <v>5</v>
          </cell>
          <cell r="F1242">
            <v>16</v>
          </cell>
          <cell r="G1242">
            <v>1</v>
          </cell>
          <cell r="J1242" t="str">
            <v>Junior Staff</v>
          </cell>
          <cell r="K1242" t="str">
            <v>FAS</v>
          </cell>
          <cell r="L1242" t="str">
            <v>PROD (Production Department)</v>
          </cell>
          <cell r="M1242" t="str">
            <v>Section 3</v>
          </cell>
          <cell r="N1242" t="str">
            <v>Daihatsu Final</v>
          </cell>
          <cell r="O1242" t="str">
            <v>N/A</v>
          </cell>
          <cell r="P1242" t="str">
            <v>A</v>
          </cell>
          <cell r="Q1242" t="str">
            <v>STA. TERESITA</v>
          </cell>
          <cell r="R1242" t="str">
            <v>DS</v>
          </cell>
          <cell r="S1242" t="str">
            <v>8:00 - 5:00</v>
          </cell>
          <cell r="T1242" t="str">
            <v>Permanent</v>
          </cell>
        </row>
        <row r="1243">
          <cell r="A1243" t="str">
            <v>15-02911</v>
          </cell>
          <cell r="B1243" t="str">
            <v>Anilao, Mary Rose C.</v>
          </cell>
          <cell r="C1243" t="str">
            <v>F</v>
          </cell>
          <cell r="D1243">
            <v>2015</v>
          </cell>
          <cell r="E1243">
            <v>5</v>
          </cell>
          <cell r="F1243">
            <v>16</v>
          </cell>
          <cell r="G1243">
            <v>1</v>
          </cell>
          <cell r="J1243" t="str">
            <v>Junior Staff</v>
          </cell>
          <cell r="K1243" t="str">
            <v>FAS</v>
          </cell>
          <cell r="L1243" t="str">
            <v>PROD (Production Department)</v>
          </cell>
          <cell r="M1243" t="str">
            <v>Section 3</v>
          </cell>
          <cell r="N1243" t="str">
            <v>Daihatsu Final</v>
          </cell>
          <cell r="O1243" t="str">
            <v>N/A</v>
          </cell>
          <cell r="P1243" t="str">
            <v>B</v>
          </cell>
          <cell r="Q1243" t="str">
            <v>ROSARIO</v>
          </cell>
          <cell r="R1243" t="str">
            <v>DS</v>
          </cell>
          <cell r="S1243" t="str">
            <v>8:00 - 5:00</v>
          </cell>
          <cell r="T1243" t="str">
            <v>Permanent</v>
          </cell>
        </row>
        <row r="1244">
          <cell r="A1244" t="str">
            <v>15-02912</v>
          </cell>
          <cell r="B1244" t="str">
            <v>Castillo, Carina A.</v>
          </cell>
          <cell r="C1244" t="str">
            <v>F</v>
          </cell>
          <cell r="D1244">
            <v>2015</v>
          </cell>
          <cell r="E1244">
            <v>5</v>
          </cell>
          <cell r="F1244">
            <v>16</v>
          </cell>
          <cell r="G1244">
            <v>1</v>
          </cell>
          <cell r="J1244" t="str">
            <v>Associate</v>
          </cell>
          <cell r="K1244" t="str">
            <v>FAS</v>
          </cell>
          <cell r="L1244" t="str">
            <v>PROD (Production Department)</v>
          </cell>
          <cell r="M1244" t="str">
            <v>Section 1</v>
          </cell>
          <cell r="N1244" t="str">
            <v>Suzuki Final</v>
          </cell>
          <cell r="O1244" t="str">
            <v>N/A</v>
          </cell>
          <cell r="P1244" t="str">
            <v>A</v>
          </cell>
          <cell r="Q1244" t="str">
            <v>STO. TOMAS MALAYO</v>
          </cell>
          <cell r="R1244" t="str">
            <v>NS</v>
          </cell>
          <cell r="S1244" t="str">
            <v>8:00 - 5:00</v>
          </cell>
          <cell r="T1244" t="str">
            <v>Permanent</v>
          </cell>
        </row>
        <row r="1245">
          <cell r="A1245" t="str">
            <v>14-00965</v>
          </cell>
          <cell r="B1245" t="str">
            <v>Abaca, Joy C.</v>
          </cell>
          <cell r="C1245" t="str">
            <v>F</v>
          </cell>
          <cell r="D1245">
            <v>2014</v>
          </cell>
          <cell r="E1245">
            <v>1</v>
          </cell>
          <cell r="F1245">
            <v>2</v>
          </cell>
          <cell r="G1245">
            <v>1</v>
          </cell>
          <cell r="J1245" t="str">
            <v>Junior Staff</v>
          </cell>
          <cell r="K1245" t="str">
            <v>FAS</v>
          </cell>
          <cell r="L1245" t="str">
            <v>PROD (Production Department)</v>
          </cell>
          <cell r="M1245" t="str">
            <v>Section 6</v>
          </cell>
          <cell r="N1245" t="str">
            <v>PPET Initial</v>
          </cell>
          <cell r="O1245" t="str">
            <v>N/A</v>
          </cell>
          <cell r="P1245" t="str">
            <v>B</v>
          </cell>
          <cell r="Q1245" t="str">
            <v>ROSARIO</v>
          </cell>
          <cell r="R1245" t="str">
            <v>DS</v>
          </cell>
          <cell r="S1245" t="str">
            <v>8:00 - 5:00</v>
          </cell>
          <cell r="T1245" t="str">
            <v>Permanent</v>
          </cell>
        </row>
        <row r="1246">
          <cell r="A1246" t="str">
            <v>15-02916</v>
          </cell>
          <cell r="B1246" t="str">
            <v>Banaag, Rinalyn H.</v>
          </cell>
          <cell r="C1246" t="str">
            <v>F</v>
          </cell>
          <cell r="D1246">
            <v>2015</v>
          </cell>
          <cell r="E1246">
            <v>5</v>
          </cell>
          <cell r="F1246">
            <v>16</v>
          </cell>
          <cell r="G1246">
            <v>1</v>
          </cell>
          <cell r="J1246" t="str">
            <v>Associate</v>
          </cell>
          <cell r="K1246" t="str">
            <v>FAS</v>
          </cell>
          <cell r="L1246" t="str">
            <v>MPD (Material Procurement Department)</v>
          </cell>
          <cell r="M1246" t="str">
            <v>Material Management</v>
          </cell>
          <cell r="N1246" t="str">
            <v>Material Management</v>
          </cell>
          <cell r="O1246" t="str">
            <v>N/A</v>
          </cell>
          <cell r="P1246" t="str">
            <v>B</v>
          </cell>
          <cell r="Q1246" t="str">
            <v>ROSARIO</v>
          </cell>
          <cell r="R1246" t="str">
            <v>NS</v>
          </cell>
          <cell r="S1246" t="str">
            <v>8:00 - 5:00</v>
          </cell>
          <cell r="T1246" t="str">
            <v>Permanent</v>
          </cell>
        </row>
        <row r="1247">
          <cell r="A1247" t="str">
            <v>15-02917</v>
          </cell>
          <cell r="B1247" t="str">
            <v>Pasia, Harlene B.</v>
          </cell>
          <cell r="C1247" t="str">
            <v>F</v>
          </cell>
          <cell r="D1247">
            <v>2015</v>
          </cell>
          <cell r="E1247">
            <v>5</v>
          </cell>
          <cell r="F1247">
            <v>16</v>
          </cell>
          <cell r="G1247">
            <v>1</v>
          </cell>
          <cell r="J1247" t="str">
            <v>Junior Staff</v>
          </cell>
          <cell r="K1247" t="str">
            <v>FAS</v>
          </cell>
          <cell r="L1247" t="str">
            <v>QA (Quality Assurance Department)</v>
          </cell>
          <cell r="M1247" t="str">
            <v>Quality Assurance</v>
          </cell>
          <cell r="N1247" t="str">
            <v>QA-Initial (Mass Pro)</v>
          </cell>
          <cell r="O1247" t="str">
            <v>N/A</v>
          </cell>
          <cell r="P1247" t="str">
            <v>A</v>
          </cell>
          <cell r="Q1247" t="str">
            <v>ROSARIO</v>
          </cell>
          <cell r="R1247" t="str">
            <v>DS</v>
          </cell>
          <cell r="S1247" t="str">
            <v>8:00 - 5:00</v>
          </cell>
          <cell r="T1247" t="str">
            <v>Permanent</v>
          </cell>
        </row>
        <row r="1248">
          <cell r="A1248" t="str">
            <v>15-02919</v>
          </cell>
          <cell r="B1248" t="str">
            <v>Biñas, Glaiza G.</v>
          </cell>
          <cell r="C1248" t="str">
            <v>F</v>
          </cell>
          <cell r="D1248">
            <v>2015</v>
          </cell>
          <cell r="E1248">
            <v>5</v>
          </cell>
          <cell r="F1248">
            <v>16</v>
          </cell>
          <cell r="G1248">
            <v>1</v>
          </cell>
          <cell r="J1248" t="str">
            <v>Associate</v>
          </cell>
          <cell r="K1248" t="str">
            <v>FAS</v>
          </cell>
          <cell r="L1248" t="str">
            <v>PROD (Production Department)</v>
          </cell>
          <cell r="M1248" t="str">
            <v>Section 1</v>
          </cell>
          <cell r="N1248" t="str">
            <v>Suzuki Initial</v>
          </cell>
          <cell r="O1248" t="str">
            <v>N/A</v>
          </cell>
          <cell r="P1248" t="str">
            <v>A</v>
          </cell>
          <cell r="Q1248" t="str">
            <v>STA. TERESITA</v>
          </cell>
          <cell r="R1248" t="str">
            <v>DS</v>
          </cell>
          <cell r="S1248" t="str">
            <v>8:00 - 5:00</v>
          </cell>
          <cell r="T1248" t="str">
            <v>Permanent</v>
          </cell>
        </row>
        <row r="1249">
          <cell r="A1249" t="str">
            <v>15-02921</v>
          </cell>
          <cell r="B1249" t="str">
            <v>Manalo, Ivy C.</v>
          </cell>
          <cell r="C1249" t="str">
            <v>F</v>
          </cell>
          <cell r="D1249">
            <v>2015</v>
          </cell>
          <cell r="E1249">
            <v>5</v>
          </cell>
          <cell r="F1249">
            <v>16</v>
          </cell>
          <cell r="G1249">
            <v>1</v>
          </cell>
          <cell r="J1249" t="str">
            <v>Associate</v>
          </cell>
          <cell r="K1249" t="str">
            <v>FAS</v>
          </cell>
          <cell r="L1249" t="str">
            <v>QA (Quality Assurance Department)</v>
          </cell>
          <cell r="M1249" t="str">
            <v>Quality Assurance</v>
          </cell>
          <cell r="N1249" t="str">
            <v>QA-Initial (Mass Pro)</v>
          </cell>
          <cell r="O1249" t="str">
            <v>N/A</v>
          </cell>
          <cell r="P1249" t="str">
            <v>B</v>
          </cell>
          <cell r="Q1249" t="str">
            <v>BATANGAS</v>
          </cell>
          <cell r="R1249" t="str">
            <v>NS</v>
          </cell>
          <cell r="S1249" t="str">
            <v>8:00 - 5:00</v>
          </cell>
          <cell r="T1249" t="str">
            <v>Permanent</v>
          </cell>
        </row>
        <row r="1250">
          <cell r="A1250" t="str">
            <v>15-02922</v>
          </cell>
          <cell r="B1250" t="str">
            <v>Liwag, Jonalyn C.</v>
          </cell>
          <cell r="C1250" t="str">
            <v>F</v>
          </cell>
          <cell r="D1250">
            <v>2015</v>
          </cell>
          <cell r="E1250">
            <v>5</v>
          </cell>
          <cell r="F1250">
            <v>16</v>
          </cell>
          <cell r="G1250">
            <v>1</v>
          </cell>
          <cell r="J1250" t="str">
            <v>Associate</v>
          </cell>
          <cell r="K1250" t="str">
            <v>FAS</v>
          </cell>
          <cell r="L1250" t="str">
            <v>PROD (Production Department)</v>
          </cell>
          <cell r="M1250" t="str">
            <v>Section 1</v>
          </cell>
          <cell r="N1250" t="str">
            <v>Suzuki Final</v>
          </cell>
          <cell r="O1250" t="str">
            <v>N/A</v>
          </cell>
          <cell r="P1250" t="str">
            <v>A</v>
          </cell>
          <cell r="Q1250" t="str">
            <v>SAN JOSE</v>
          </cell>
          <cell r="R1250" t="str">
            <v>DS</v>
          </cell>
          <cell r="S1250" t="str">
            <v>8:00 - 5:00</v>
          </cell>
          <cell r="T1250" t="str">
            <v>Permanent</v>
          </cell>
        </row>
        <row r="1251">
          <cell r="A1251" t="str">
            <v>15-02926</v>
          </cell>
          <cell r="B1251" t="str">
            <v>Cotejo, Jeline B.</v>
          </cell>
          <cell r="C1251" t="str">
            <v>F</v>
          </cell>
          <cell r="D1251">
            <v>2015</v>
          </cell>
          <cell r="E1251">
            <v>5</v>
          </cell>
          <cell r="F1251">
            <v>16</v>
          </cell>
          <cell r="G1251">
            <v>1</v>
          </cell>
          <cell r="J1251" t="str">
            <v>Staff</v>
          </cell>
          <cell r="K1251" t="str">
            <v>FAS</v>
          </cell>
          <cell r="L1251" t="str">
            <v>QA (Quality Assurance Department)</v>
          </cell>
          <cell r="M1251" t="str">
            <v>Quality Assurance</v>
          </cell>
          <cell r="N1251" t="str">
            <v>QA-PPG</v>
          </cell>
          <cell r="O1251" t="str">
            <v>N/A</v>
          </cell>
          <cell r="P1251" t="str">
            <v>B</v>
          </cell>
          <cell r="Q1251" t="str">
            <v>STO. TOMAS MALAYO</v>
          </cell>
          <cell r="R1251" t="str">
            <v>ADS</v>
          </cell>
          <cell r="S1251" t="str">
            <v>8:00 - 5:00</v>
          </cell>
          <cell r="T1251" t="str">
            <v>Permanent</v>
          </cell>
        </row>
        <row r="1252">
          <cell r="A1252" t="str">
            <v>15-02927</v>
          </cell>
          <cell r="B1252" t="str">
            <v>De Torres, Adelyn C.</v>
          </cell>
          <cell r="C1252" t="str">
            <v>F</v>
          </cell>
          <cell r="D1252">
            <v>2015</v>
          </cell>
          <cell r="E1252">
            <v>5</v>
          </cell>
          <cell r="F1252">
            <v>16</v>
          </cell>
          <cell r="G1252">
            <v>1</v>
          </cell>
          <cell r="J1252" t="str">
            <v>Associate</v>
          </cell>
          <cell r="K1252" t="str">
            <v>FAS</v>
          </cell>
          <cell r="L1252" t="str">
            <v>PROD (Production Department)</v>
          </cell>
          <cell r="M1252" t="str">
            <v>Section 1</v>
          </cell>
          <cell r="N1252" t="str">
            <v>Suzuki Final</v>
          </cell>
          <cell r="O1252" t="str">
            <v>N/A</v>
          </cell>
          <cell r="P1252" t="str">
            <v>A</v>
          </cell>
          <cell r="Q1252" t="str">
            <v>ROSARIO</v>
          </cell>
          <cell r="R1252" t="str">
            <v>DS</v>
          </cell>
          <cell r="S1252" t="str">
            <v>8:00 - 5:00</v>
          </cell>
          <cell r="T1252" t="str">
            <v>Permanent</v>
          </cell>
        </row>
        <row r="1253">
          <cell r="A1253" t="str">
            <v>15-02930</v>
          </cell>
          <cell r="B1253" t="str">
            <v>De Ocampo, Christine Jane Hazel A.</v>
          </cell>
          <cell r="C1253" t="str">
            <v>F</v>
          </cell>
          <cell r="D1253">
            <v>2015</v>
          </cell>
          <cell r="E1253">
            <v>5</v>
          </cell>
          <cell r="F1253">
            <v>16</v>
          </cell>
          <cell r="G1253">
            <v>1</v>
          </cell>
          <cell r="J1253" t="str">
            <v>Associate</v>
          </cell>
          <cell r="K1253" t="str">
            <v>FAS</v>
          </cell>
          <cell r="L1253" t="str">
            <v>PROD (Production Department)</v>
          </cell>
          <cell r="M1253" t="str">
            <v>Section 1</v>
          </cell>
          <cell r="N1253" t="str">
            <v>Suzuki Final</v>
          </cell>
          <cell r="O1253" t="str">
            <v>N/A</v>
          </cell>
          <cell r="P1253" t="str">
            <v>A</v>
          </cell>
          <cell r="Q1253" t="str">
            <v>STA. TERESITA</v>
          </cell>
          <cell r="R1253" t="str">
            <v>DS</v>
          </cell>
          <cell r="S1253" t="str">
            <v>8:00 - 5:00</v>
          </cell>
          <cell r="T1253" t="str">
            <v>Permanent</v>
          </cell>
        </row>
        <row r="1254">
          <cell r="A1254" t="str">
            <v>15-02931</v>
          </cell>
          <cell r="B1254" t="str">
            <v>Simbahan, Kimberly D.</v>
          </cell>
          <cell r="C1254" t="str">
            <v>F</v>
          </cell>
          <cell r="D1254">
            <v>2015</v>
          </cell>
          <cell r="E1254">
            <v>5</v>
          </cell>
          <cell r="F1254">
            <v>16</v>
          </cell>
          <cell r="G1254">
            <v>1</v>
          </cell>
          <cell r="J1254" t="str">
            <v>Associate</v>
          </cell>
          <cell r="K1254" t="str">
            <v>FAS</v>
          </cell>
          <cell r="L1254" t="str">
            <v>PROD (Production Department)</v>
          </cell>
          <cell r="M1254" t="str">
            <v>Section 3</v>
          </cell>
          <cell r="N1254" t="str">
            <v>Daihatsu Final</v>
          </cell>
          <cell r="O1254" t="str">
            <v>N/A</v>
          </cell>
          <cell r="P1254" t="str">
            <v>B</v>
          </cell>
          <cell r="Q1254" t="str">
            <v>ROSARIO</v>
          </cell>
          <cell r="R1254" t="str">
            <v>DS</v>
          </cell>
          <cell r="S1254" t="str">
            <v>8:00 - 5:00</v>
          </cell>
          <cell r="T1254" t="str">
            <v>Permanent</v>
          </cell>
        </row>
        <row r="1255">
          <cell r="A1255" t="str">
            <v>15-02932</v>
          </cell>
          <cell r="B1255" t="str">
            <v>Delgado, Geraldine A.</v>
          </cell>
          <cell r="C1255" t="str">
            <v>F</v>
          </cell>
          <cell r="D1255">
            <v>2015</v>
          </cell>
          <cell r="E1255">
            <v>5</v>
          </cell>
          <cell r="F1255">
            <v>16</v>
          </cell>
          <cell r="G1255">
            <v>1</v>
          </cell>
          <cell r="J1255" t="str">
            <v>Associate</v>
          </cell>
          <cell r="K1255" t="str">
            <v>FAS</v>
          </cell>
          <cell r="L1255" t="str">
            <v>PROD (Production Department)</v>
          </cell>
          <cell r="M1255" t="str">
            <v>Section 5</v>
          </cell>
          <cell r="N1255" t="str">
            <v>Honda Final</v>
          </cell>
          <cell r="O1255" t="str">
            <v>N/A</v>
          </cell>
          <cell r="P1255" t="str">
            <v>B</v>
          </cell>
          <cell r="Q1255" t="str">
            <v>ROSARIO</v>
          </cell>
          <cell r="R1255" t="str">
            <v>DS</v>
          </cell>
          <cell r="S1255" t="str">
            <v>8:00 - 5:00</v>
          </cell>
          <cell r="T1255" t="str">
            <v>Permanent</v>
          </cell>
        </row>
        <row r="1256">
          <cell r="A1256" t="str">
            <v>15-02934</v>
          </cell>
          <cell r="B1256" t="str">
            <v>Dimen, Jennilyn H.</v>
          </cell>
          <cell r="C1256" t="str">
            <v>F</v>
          </cell>
          <cell r="D1256">
            <v>2015</v>
          </cell>
          <cell r="E1256">
            <v>5</v>
          </cell>
          <cell r="F1256">
            <v>16</v>
          </cell>
          <cell r="G1256">
            <v>1</v>
          </cell>
          <cell r="J1256" t="str">
            <v>Associate</v>
          </cell>
          <cell r="K1256" t="str">
            <v>FAS</v>
          </cell>
          <cell r="L1256" t="str">
            <v>PROD (Production Department)</v>
          </cell>
          <cell r="M1256" t="str">
            <v>Section 1</v>
          </cell>
          <cell r="N1256" t="str">
            <v>Suzuki Final</v>
          </cell>
          <cell r="O1256" t="str">
            <v>N/A</v>
          </cell>
          <cell r="P1256" t="str">
            <v>A</v>
          </cell>
          <cell r="Q1256" t="str">
            <v>ROSARIO</v>
          </cell>
          <cell r="R1256" t="str">
            <v>DS</v>
          </cell>
          <cell r="S1256" t="str">
            <v>8:00 - 5:00</v>
          </cell>
          <cell r="T1256" t="str">
            <v>Permanent</v>
          </cell>
        </row>
        <row r="1257">
          <cell r="A1257" t="str">
            <v>15-02935</v>
          </cell>
          <cell r="B1257" t="str">
            <v>Dollente, Ferly M.</v>
          </cell>
          <cell r="C1257" t="str">
            <v>F</v>
          </cell>
          <cell r="D1257">
            <v>2015</v>
          </cell>
          <cell r="E1257">
            <v>5</v>
          </cell>
          <cell r="F1257">
            <v>16</v>
          </cell>
          <cell r="G1257">
            <v>1</v>
          </cell>
          <cell r="J1257" t="str">
            <v>Associate</v>
          </cell>
          <cell r="K1257" t="str">
            <v>FAS</v>
          </cell>
          <cell r="L1257" t="str">
            <v>PROD (Production Department)</v>
          </cell>
          <cell r="M1257" t="str">
            <v>Section 1</v>
          </cell>
          <cell r="N1257" t="str">
            <v>Suzuki Final</v>
          </cell>
          <cell r="O1257" t="str">
            <v>N/A</v>
          </cell>
          <cell r="P1257" t="str">
            <v>A</v>
          </cell>
          <cell r="Q1257" t="str">
            <v>LIPA MALAYO</v>
          </cell>
          <cell r="R1257" t="str">
            <v>NS</v>
          </cell>
          <cell r="S1257" t="str">
            <v>8:00 - 5:00</v>
          </cell>
          <cell r="T1257" t="str">
            <v>Permanent</v>
          </cell>
        </row>
        <row r="1258">
          <cell r="A1258" t="str">
            <v>15-02938</v>
          </cell>
          <cell r="B1258" t="str">
            <v>Esmana, Odessa O.</v>
          </cell>
          <cell r="C1258" t="str">
            <v>F</v>
          </cell>
          <cell r="D1258">
            <v>2015</v>
          </cell>
          <cell r="E1258">
            <v>5</v>
          </cell>
          <cell r="F1258">
            <v>16</v>
          </cell>
          <cell r="G1258">
            <v>1</v>
          </cell>
          <cell r="J1258" t="str">
            <v>Associate</v>
          </cell>
          <cell r="K1258" t="str">
            <v>FAS</v>
          </cell>
          <cell r="L1258" t="str">
            <v>PROD (Production Department)</v>
          </cell>
          <cell r="M1258" t="str">
            <v>Section 3</v>
          </cell>
          <cell r="N1258" t="str">
            <v>Daihatsu Initial</v>
          </cell>
          <cell r="O1258" t="str">
            <v>N/A</v>
          </cell>
          <cell r="P1258" t="str">
            <v>A</v>
          </cell>
          <cell r="Q1258" t="str">
            <v>IBAAN</v>
          </cell>
          <cell r="R1258" t="str">
            <v>NS</v>
          </cell>
          <cell r="S1258" t="str">
            <v>8:00 - 5:00</v>
          </cell>
          <cell r="T1258" t="str">
            <v>Permanent</v>
          </cell>
        </row>
        <row r="1259">
          <cell r="A1259" t="str">
            <v>15-02947</v>
          </cell>
          <cell r="B1259" t="str">
            <v>Garcia, Jessica A.</v>
          </cell>
          <cell r="C1259" t="str">
            <v>F</v>
          </cell>
          <cell r="D1259">
            <v>2015</v>
          </cell>
          <cell r="E1259">
            <v>5</v>
          </cell>
          <cell r="F1259">
            <v>16</v>
          </cell>
          <cell r="G1259">
            <v>1</v>
          </cell>
          <cell r="J1259" t="str">
            <v>Associate</v>
          </cell>
          <cell r="K1259" t="str">
            <v>FAS</v>
          </cell>
          <cell r="L1259" t="str">
            <v>PROD (Production Department)</v>
          </cell>
          <cell r="M1259" t="str">
            <v>Section 3</v>
          </cell>
          <cell r="N1259" t="str">
            <v>Daihatsu Final</v>
          </cell>
          <cell r="O1259" t="str">
            <v>N/A</v>
          </cell>
          <cell r="P1259" t="str">
            <v>B</v>
          </cell>
          <cell r="Q1259" t="str">
            <v>STA. TERESITA</v>
          </cell>
          <cell r="R1259" t="str">
            <v>NS</v>
          </cell>
          <cell r="S1259" t="str">
            <v>8:00 - 5:00</v>
          </cell>
          <cell r="T1259" t="str">
            <v>Permanent</v>
          </cell>
        </row>
        <row r="1260">
          <cell r="A1260" t="str">
            <v>15-02949</v>
          </cell>
          <cell r="B1260" t="str">
            <v>Gonzales, Isidra C.</v>
          </cell>
          <cell r="C1260" t="str">
            <v>F</v>
          </cell>
          <cell r="D1260">
            <v>2015</v>
          </cell>
          <cell r="E1260">
            <v>5</v>
          </cell>
          <cell r="F1260">
            <v>16</v>
          </cell>
          <cell r="G1260">
            <v>1</v>
          </cell>
          <cell r="J1260" t="str">
            <v>Junior Staff</v>
          </cell>
          <cell r="K1260" t="str">
            <v>FAS</v>
          </cell>
          <cell r="L1260" t="str">
            <v>PROD (Production Department)</v>
          </cell>
          <cell r="M1260" t="str">
            <v>Section 1</v>
          </cell>
          <cell r="N1260" t="str">
            <v>Suzuki Initial</v>
          </cell>
          <cell r="O1260" t="str">
            <v>N/A</v>
          </cell>
          <cell r="P1260" t="str">
            <v>A</v>
          </cell>
          <cell r="Q1260" t="str">
            <v>STO. TOMAS MALAYO</v>
          </cell>
          <cell r="R1260" t="str">
            <v>DS</v>
          </cell>
          <cell r="S1260" t="str">
            <v>8:00 - 5:00</v>
          </cell>
          <cell r="T1260" t="str">
            <v>Permanent</v>
          </cell>
        </row>
        <row r="1261">
          <cell r="A1261" t="str">
            <v>15-02952</v>
          </cell>
          <cell r="B1261" t="str">
            <v>Guinto, Julie T.</v>
          </cell>
          <cell r="C1261" t="str">
            <v>F</v>
          </cell>
          <cell r="D1261">
            <v>2015</v>
          </cell>
          <cell r="E1261">
            <v>5</v>
          </cell>
          <cell r="F1261">
            <v>16</v>
          </cell>
          <cell r="G1261">
            <v>1</v>
          </cell>
          <cell r="J1261" t="str">
            <v>Junior Staff</v>
          </cell>
          <cell r="K1261" t="str">
            <v>FAS</v>
          </cell>
          <cell r="L1261" t="str">
            <v>PROD (Production Department)</v>
          </cell>
          <cell r="M1261" t="str">
            <v>Section 2</v>
          </cell>
          <cell r="N1261" t="str">
            <v>Toyota Final</v>
          </cell>
          <cell r="O1261" t="str">
            <v>N/A</v>
          </cell>
          <cell r="P1261" t="str">
            <v>A</v>
          </cell>
          <cell r="Q1261" t="str">
            <v>ROSARIO</v>
          </cell>
          <cell r="R1261" t="str">
            <v>NS</v>
          </cell>
          <cell r="S1261" t="str">
            <v>8:00 - 5:00</v>
          </cell>
          <cell r="T1261" t="str">
            <v>Permanent</v>
          </cell>
        </row>
        <row r="1262">
          <cell r="A1262" t="str">
            <v>15-02955</v>
          </cell>
          <cell r="B1262" t="str">
            <v>Santos, Janice H.</v>
          </cell>
          <cell r="C1262" t="str">
            <v>F</v>
          </cell>
          <cell r="D1262">
            <v>2015</v>
          </cell>
          <cell r="E1262">
            <v>5</v>
          </cell>
          <cell r="F1262">
            <v>16</v>
          </cell>
          <cell r="G1262">
            <v>1</v>
          </cell>
          <cell r="J1262" t="str">
            <v>Associate</v>
          </cell>
          <cell r="K1262" t="str">
            <v>FAS</v>
          </cell>
          <cell r="L1262" t="str">
            <v>PROD (Production Department)</v>
          </cell>
          <cell r="M1262" t="str">
            <v>Section 1</v>
          </cell>
          <cell r="N1262" t="str">
            <v>Suzuki Final</v>
          </cell>
          <cell r="O1262" t="str">
            <v>N/A</v>
          </cell>
          <cell r="P1262" t="str">
            <v>A</v>
          </cell>
          <cell r="Q1262" t="str">
            <v>STO. TOMAS MALAYO</v>
          </cell>
          <cell r="R1262" t="str">
            <v>DS</v>
          </cell>
          <cell r="S1262" t="str">
            <v>8:00 - 5:00</v>
          </cell>
          <cell r="T1262" t="str">
            <v>Permanent</v>
          </cell>
        </row>
        <row r="1263">
          <cell r="A1263" t="str">
            <v>15-02956</v>
          </cell>
          <cell r="B1263" t="str">
            <v>Indecio, Jackielyn B.</v>
          </cell>
          <cell r="C1263" t="str">
            <v>F</v>
          </cell>
          <cell r="D1263">
            <v>2015</v>
          </cell>
          <cell r="E1263">
            <v>5</v>
          </cell>
          <cell r="F1263">
            <v>16</v>
          </cell>
          <cell r="G1263">
            <v>1</v>
          </cell>
          <cell r="J1263" t="str">
            <v>Junior Staff</v>
          </cell>
          <cell r="K1263" t="str">
            <v>FAS</v>
          </cell>
          <cell r="L1263" t="str">
            <v>PROD (Production Department)</v>
          </cell>
          <cell r="M1263" t="str">
            <v>Section 2</v>
          </cell>
          <cell r="N1263" t="str">
            <v>Mazda Merge Final</v>
          </cell>
          <cell r="O1263" t="str">
            <v>N/A</v>
          </cell>
          <cell r="P1263" t="str">
            <v>A</v>
          </cell>
          <cell r="Q1263" t="str">
            <v>ROSARIO</v>
          </cell>
          <cell r="R1263" t="str">
            <v>DS</v>
          </cell>
          <cell r="S1263" t="str">
            <v>8:00 - 5:00</v>
          </cell>
          <cell r="T1263" t="str">
            <v>Permanent</v>
          </cell>
        </row>
        <row r="1264">
          <cell r="A1264" t="str">
            <v>15-02957</v>
          </cell>
          <cell r="B1264" t="str">
            <v>Ingco, Jhenle D.</v>
          </cell>
          <cell r="C1264" t="str">
            <v>F</v>
          </cell>
          <cell r="D1264">
            <v>2015</v>
          </cell>
          <cell r="E1264">
            <v>5</v>
          </cell>
          <cell r="F1264">
            <v>16</v>
          </cell>
          <cell r="G1264">
            <v>1</v>
          </cell>
          <cell r="J1264" t="str">
            <v>Junior Staff</v>
          </cell>
          <cell r="K1264" t="str">
            <v>FAS</v>
          </cell>
          <cell r="L1264" t="str">
            <v>QA (Quality Assurance Department)</v>
          </cell>
          <cell r="M1264" t="str">
            <v>Quality Control</v>
          </cell>
          <cell r="N1264" t="str">
            <v>QC Dock Audit</v>
          </cell>
          <cell r="O1264" t="str">
            <v>N/A</v>
          </cell>
          <cell r="P1264" t="str">
            <v>B</v>
          </cell>
          <cell r="Q1264" t="str">
            <v>ROSARIO</v>
          </cell>
          <cell r="R1264" t="str">
            <v>NS</v>
          </cell>
          <cell r="S1264" t="str">
            <v>8:00 - 5:00</v>
          </cell>
          <cell r="T1264" t="str">
            <v>Permanent</v>
          </cell>
        </row>
        <row r="1265">
          <cell r="A1265" t="str">
            <v>15-02958</v>
          </cell>
          <cell r="B1265" t="str">
            <v>Jaen, Lovely M.</v>
          </cell>
          <cell r="C1265" t="str">
            <v>F</v>
          </cell>
          <cell r="D1265">
            <v>2015</v>
          </cell>
          <cell r="E1265">
            <v>5</v>
          </cell>
          <cell r="F1265">
            <v>16</v>
          </cell>
          <cell r="G1265">
            <v>1</v>
          </cell>
          <cell r="J1265" t="str">
            <v>Associate</v>
          </cell>
          <cell r="K1265" t="str">
            <v>FAS</v>
          </cell>
          <cell r="L1265" t="str">
            <v>PROD (Production Department)</v>
          </cell>
          <cell r="M1265" t="str">
            <v>Section 1</v>
          </cell>
          <cell r="N1265" t="str">
            <v>Suzuki Final</v>
          </cell>
          <cell r="O1265" t="str">
            <v>N/A</v>
          </cell>
          <cell r="P1265" t="str">
            <v>A</v>
          </cell>
          <cell r="Q1265" t="str">
            <v>STA. TERESITA</v>
          </cell>
          <cell r="R1265" t="str">
            <v>NS</v>
          </cell>
          <cell r="S1265" t="str">
            <v>8:00 - 5:00</v>
          </cell>
          <cell r="T1265" t="str">
            <v>Permanent</v>
          </cell>
        </row>
        <row r="1266">
          <cell r="A1266" t="str">
            <v>19-04915</v>
          </cell>
          <cell r="B1266" t="str">
            <v>Coronel, Afril C.</v>
          </cell>
          <cell r="C1266" t="str">
            <v>F</v>
          </cell>
          <cell r="D1266">
            <v>2019</v>
          </cell>
          <cell r="E1266">
            <v>4</v>
          </cell>
          <cell r="F1266">
            <v>1</v>
          </cell>
          <cell r="G1266">
            <v>1</v>
          </cell>
          <cell r="J1266" t="str">
            <v>Associate</v>
          </cell>
          <cell r="K1266" t="str">
            <v>FAS</v>
          </cell>
          <cell r="L1266" t="str">
            <v>PROD (Production Department)</v>
          </cell>
          <cell r="M1266" t="str">
            <v>Section 6</v>
          </cell>
          <cell r="N1266" t="str">
            <v>Battery Final</v>
          </cell>
          <cell r="O1266" t="str">
            <v>N/A</v>
          </cell>
          <cell r="P1266" t="str">
            <v>B</v>
          </cell>
          <cell r="Q1266" t="str">
            <v>LIPA MALAPIT</v>
          </cell>
          <cell r="R1266" t="str">
            <v>DS</v>
          </cell>
          <cell r="S1266" t="str">
            <v>8:00 - 5:00</v>
          </cell>
          <cell r="T1266" t="str">
            <v>Permanent</v>
          </cell>
        </row>
        <row r="1267">
          <cell r="A1267" t="str">
            <v>15-02961</v>
          </cell>
          <cell r="B1267" t="str">
            <v>Lambio, Rosemarie L.</v>
          </cell>
          <cell r="C1267" t="str">
            <v>F</v>
          </cell>
          <cell r="D1267">
            <v>2015</v>
          </cell>
          <cell r="E1267">
            <v>5</v>
          </cell>
          <cell r="F1267">
            <v>16</v>
          </cell>
          <cell r="G1267">
            <v>1</v>
          </cell>
          <cell r="J1267" t="str">
            <v>Associate</v>
          </cell>
          <cell r="K1267" t="str">
            <v>FAS</v>
          </cell>
          <cell r="L1267" t="str">
            <v>PROD (Production Department)</v>
          </cell>
          <cell r="M1267" t="str">
            <v>Section 2</v>
          </cell>
          <cell r="N1267" t="str">
            <v>Toyota Final</v>
          </cell>
          <cell r="O1267" t="str">
            <v>N/A</v>
          </cell>
          <cell r="P1267" t="str">
            <v>A</v>
          </cell>
          <cell r="Q1267" t="str">
            <v>STA. TERESITA</v>
          </cell>
          <cell r="R1267" t="str">
            <v>NS</v>
          </cell>
          <cell r="S1267" t="str">
            <v>8:00 - 5:00</v>
          </cell>
          <cell r="T1267" t="str">
            <v>Permanent</v>
          </cell>
        </row>
        <row r="1268">
          <cell r="A1268" t="str">
            <v>15-02965</v>
          </cell>
          <cell r="B1268" t="str">
            <v>Luvedesis, Anagres A.</v>
          </cell>
          <cell r="C1268" t="str">
            <v>F</v>
          </cell>
          <cell r="D1268">
            <v>2015</v>
          </cell>
          <cell r="E1268">
            <v>5</v>
          </cell>
          <cell r="F1268">
            <v>16</v>
          </cell>
          <cell r="G1268">
            <v>1</v>
          </cell>
          <cell r="J1268" t="str">
            <v>Associate</v>
          </cell>
          <cell r="K1268" t="str">
            <v>FAS</v>
          </cell>
          <cell r="L1268" t="str">
            <v>PROD (Production Department)</v>
          </cell>
          <cell r="M1268" t="str">
            <v>Section 1</v>
          </cell>
          <cell r="N1268" t="str">
            <v>Suzuki Final</v>
          </cell>
          <cell r="O1268" t="str">
            <v>N/A</v>
          </cell>
          <cell r="P1268" t="str">
            <v>A</v>
          </cell>
          <cell r="Q1268" t="str">
            <v>STO. TOMAS MALAPIT</v>
          </cell>
          <cell r="R1268" t="str">
            <v>DS</v>
          </cell>
          <cell r="S1268" t="str">
            <v>8:00 - 5:00</v>
          </cell>
          <cell r="T1268" t="str">
            <v>Permanent</v>
          </cell>
        </row>
        <row r="1269">
          <cell r="A1269" t="str">
            <v>15-02966</v>
          </cell>
          <cell r="B1269" t="str">
            <v>Macaraig, Elrose A.</v>
          </cell>
          <cell r="C1269" t="str">
            <v>F</v>
          </cell>
          <cell r="D1269">
            <v>2015</v>
          </cell>
          <cell r="E1269">
            <v>5</v>
          </cell>
          <cell r="F1269">
            <v>16</v>
          </cell>
          <cell r="G1269">
            <v>1</v>
          </cell>
          <cell r="J1269" t="str">
            <v>Associate</v>
          </cell>
          <cell r="K1269" t="str">
            <v>FAS</v>
          </cell>
          <cell r="L1269" t="str">
            <v>PROD (Production Department)</v>
          </cell>
          <cell r="M1269" t="str">
            <v>Section 3</v>
          </cell>
          <cell r="N1269" t="str">
            <v>Daihatsu Initial</v>
          </cell>
          <cell r="O1269" t="str">
            <v>N/A</v>
          </cell>
          <cell r="P1269" t="str">
            <v>A</v>
          </cell>
          <cell r="Q1269" t="str">
            <v>ROSARIO</v>
          </cell>
          <cell r="R1269" t="str">
            <v>NS</v>
          </cell>
          <cell r="S1269" t="str">
            <v>8:00 - 5:00</v>
          </cell>
          <cell r="T1269" t="str">
            <v>Permanent</v>
          </cell>
        </row>
        <row r="1270">
          <cell r="A1270" t="str">
            <v>15-02967</v>
          </cell>
          <cell r="B1270" t="str">
            <v>Macatangay, Melanie A.</v>
          </cell>
          <cell r="C1270" t="str">
            <v>F</v>
          </cell>
          <cell r="D1270">
            <v>2015</v>
          </cell>
          <cell r="E1270">
            <v>5</v>
          </cell>
          <cell r="F1270">
            <v>16</v>
          </cell>
          <cell r="G1270">
            <v>1</v>
          </cell>
          <cell r="J1270" t="str">
            <v>Associate</v>
          </cell>
          <cell r="K1270" t="str">
            <v>FAS</v>
          </cell>
          <cell r="L1270" t="str">
            <v>PROD (Production Department)</v>
          </cell>
          <cell r="M1270" t="str">
            <v>Section 1</v>
          </cell>
          <cell r="N1270" t="str">
            <v>Suzuki Final</v>
          </cell>
          <cell r="O1270" t="str">
            <v>N/A</v>
          </cell>
          <cell r="P1270" t="str">
            <v>A</v>
          </cell>
          <cell r="Q1270" t="str">
            <v>ROSARIO</v>
          </cell>
          <cell r="R1270" t="str">
            <v>DS</v>
          </cell>
          <cell r="S1270" t="str">
            <v>8:00 - 5:00</v>
          </cell>
          <cell r="T1270" t="str">
            <v>Permanent</v>
          </cell>
        </row>
        <row r="1271">
          <cell r="A1271" t="str">
            <v>15-02968</v>
          </cell>
          <cell r="B1271" t="str">
            <v>Vendiola, Floriza M.</v>
          </cell>
          <cell r="C1271" t="str">
            <v>F</v>
          </cell>
          <cell r="D1271">
            <v>2015</v>
          </cell>
          <cell r="E1271">
            <v>5</v>
          </cell>
          <cell r="F1271">
            <v>16</v>
          </cell>
          <cell r="G1271">
            <v>1</v>
          </cell>
          <cell r="J1271" t="str">
            <v>Associate</v>
          </cell>
          <cell r="K1271" t="str">
            <v>FAS</v>
          </cell>
          <cell r="L1271" t="str">
            <v>PROD (Production Department)</v>
          </cell>
          <cell r="M1271" t="str">
            <v>Section 2</v>
          </cell>
          <cell r="N1271" t="str">
            <v>Mazda J12 Final</v>
          </cell>
          <cell r="O1271" t="str">
            <v>N/A</v>
          </cell>
          <cell r="P1271" t="str">
            <v>A</v>
          </cell>
          <cell r="Q1271" t="str">
            <v>STO. TOMAS MALAPIT</v>
          </cell>
          <cell r="R1271" t="str">
            <v>ADS</v>
          </cell>
          <cell r="S1271" t="str">
            <v>8:00 - 5:00</v>
          </cell>
          <cell r="T1271" t="str">
            <v>Permanent</v>
          </cell>
        </row>
        <row r="1272">
          <cell r="A1272" t="str">
            <v>15-02969</v>
          </cell>
          <cell r="B1272" t="str">
            <v>Maglinao, Lenie S.</v>
          </cell>
          <cell r="C1272" t="str">
            <v>F</v>
          </cell>
          <cell r="D1272">
            <v>2015</v>
          </cell>
          <cell r="E1272">
            <v>5</v>
          </cell>
          <cell r="F1272">
            <v>16</v>
          </cell>
          <cell r="G1272">
            <v>1</v>
          </cell>
          <cell r="J1272" t="str">
            <v>Associate</v>
          </cell>
          <cell r="K1272" t="str">
            <v>FAS</v>
          </cell>
          <cell r="L1272" t="str">
            <v>PROD (Production Department)</v>
          </cell>
          <cell r="M1272" t="str">
            <v>Section 2</v>
          </cell>
          <cell r="N1272" t="str">
            <v>Mazda J12 Final</v>
          </cell>
          <cell r="O1272" t="str">
            <v>N/A</v>
          </cell>
          <cell r="P1272" t="str">
            <v>A</v>
          </cell>
          <cell r="Q1272" t="str">
            <v>STO. TOMAS MALAPIT</v>
          </cell>
          <cell r="R1272" t="str">
            <v>ADS</v>
          </cell>
          <cell r="S1272" t="str">
            <v>8:00 - 5:00</v>
          </cell>
          <cell r="T1272" t="str">
            <v>Permanent</v>
          </cell>
        </row>
        <row r="1273">
          <cell r="A1273" t="str">
            <v>15-02970</v>
          </cell>
          <cell r="B1273" t="str">
            <v>Magluyan, Loujean A.</v>
          </cell>
          <cell r="C1273" t="str">
            <v>F</v>
          </cell>
          <cell r="D1273">
            <v>2015</v>
          </cell>
          <cell r="E1273">
            <v>5</v>
          </cell>
          <cell r="F1273">
            <v>16</v>
          </cell>
          <cell r="G1273">
            <v>1</v>
          </cell>
          <cell r="J1273" t="str">
            <v>Junior Staff</v>
          </cell>
          <cell r="K1273" t="str">
            <v>FAS</v>
          </cell>
          <cell r="L1273" t="str">
            <v>QA (Quality Assurance Department)</v>
          </cell>
          <cell r="M1273" t="str">
            <v>Quality Assurance</v>
          </cell>
          <cell r="N1273" t="str">
            <v>QA-Initial (Mass Pro)</v>
          </cell>
          <cell r="O1273" t="str">
            <v>N/A</v>
          </cell>
          <cell r="P1273" t="str">
            <v>B</v>
          </cell>
          <cell r="Q1273" t="str">
            <v>LIPA MALAPIT</v>
          </cell>
          <cell r="R1273" t="str">
            <v>NS</v>
          </cell>
          <cell r="S1273" t="str">
            <v>8:00 - 5:00</v>
          </cell>
          <cell r="T1273" t="str">
            <v>Permanent</v>
          </cell>
        </row>
        <row r="1274">
          <cell r="A1274" t="str">
            <v>14-01043</v>
          </cell>
          <cell r="B1274" t="str">
            <v>Liabore, Baby Mariam B.</v>
          </cell>
          <cell r="C1274" t="str">
            <v>F</v>
          </cell>
          <cell r="D1274">
            <v>2014</v>
          </cell>
          <cell r="E1274">
            <v>1</v>
          </cell>
          <cell r="F1274">
            <v>2</v>
          </cell>
          <cell r="G1274">
            <v>1</v>
          </cell>
          <cell r="J1274" t="str">
            <v>Junior Staff</v>
          </cell>
          <cell r="K1274" t="str">
            <v>FAS</v>
          </cell>
          <cell r="L1274" t="str">
            <v>PROD (Production Department)</v>
          </cell>
          <cell r="M1274" t="str">
            <v>Section 6</v>
          </cell>
          <cell r="N1274" t="str">
            <v>PPET Initial</v>
          </cell>
          <cell r="O1274" t="str">
            <v>N/A</v>
          </cell>
          <cell r="P1274" t="str">
            <v>B</v>
          </cell>
          <cell r="Q1274" t="str">
            <v>LIPA MALAPIT</v>
          </cell>
          <cell r="R1274" t="str">
            <v>NS</v>
          </cell>
          <cell r="S1274" t="str">
            <v>8:00 - 5:00</v>
          </cell>
          <cell r="T1274" t="str">
            <v>Permanent</v>
          </cell>
        </row>
        <row r="1275">
          <cell r="A1275" t="str">
            <v>15-02972</v>
          </cell>
          <cell r="B1275" t="str">
            <v>Magnaye, Ronavell D.</v>
          </cell>
          <cell r="C1275" t="str">
            <v>F</v>
          </cell>
          <cell r="D1275">
            <v>2015</v>
          </cell>
          <cell r="E1275">
            <v>5</v>
          </cell>
          <cell r="F1275">
            <v>16</v>
          </cell>
          <cell r="G1275">
            <v>1</v>
          </cell>
          <cell r="J1275" t="str">
            <v>Junior Staff</v>
          </cell>
          <cell r="K1275" t="str">
            <v>FAS</v>
          </cell>
          <cell r="L1275" t="str">
            <v>PROD (Production Department)</v>
          </cell>
          <cell r="M1275" t="str">
            <v>Section 1</v>
          </cell>
          <cell r="N1275" t="str">
            <v>Suzuki Final</v>
          </cell>
          <cell r="O1275" t="str">
            <v>N/A</v>
          </cell>
          <cell r="P1275" t="str">
            <v>A</v>
          </cell>
          <cell r="Q1275" t="str">
            <v>STA. TERESITA</v>
          </cell>
          <cell r="R1275" t="str">
            <v>DS</v>
          </cell>
          <cell r="S1275" t="str">
            <v>8:00 - 5:00</v>
          </cell>
          <cell r="T1275" t="str">
            <v>Permanent</v>
          </cell>
        </row>
        <row r="1276">
          <cell r="A1276" t="str">
            <v>15-02975</v>
          </cell>
          <cell r="B1276" t="str">
            <v>Maritana, Rinalyn B.</v>
          </cell>
          <cell r="C1276" t="str">
            <v>F</v>
          </cell>
          <cell r="D1276">
            <v>2015</v>
          </cell>
          <cell r="E1276">
            <v>5</v>
          </cell>
          <cell r="F1276">
            <v>16</v>
          </cell>
          <cell r="G1276">
            <v>1</v>
          </cell>
          <cell r="J1276" t="str">
            <v>Associate</v>
          </cell>
          <cell r="K1276" t="str">
            <v>FAS</v>
          </cell>
          <cell r="L1276" t="str">
            <v>PROD (Production Department)</v>
          </cell>
          <cell r="M1276" t="str">
            <v>Section 1</v>
          </cell>
          <cell r="N1276" t="str">
            <v>Suzuki Final</v>
          </cell>
          <cell r="O1276" t="str">
            <v>N/A</v>
          </cell>
          <cell r="P1276" t="str">
            <v>A</v>
          </cell>
          <cell r="Q1276" t="str">
            <v>IBAAN</v>
          </cell>
          <cell r="R1276" t="str">
            <v>NS</v>
          </cell>
          <cell r="S1276" t="str">
            <v>8:00 - 5:00</v>
          </cell>
          <cell r="T1276" t="str">
            <v>Permanent</v>
          </cell>
        </row>
        <row r="1277">
          <cell r="A1277" t="str">
            <v>15-02976</v>
          </cell>
          <cell r="B1277" t="str">
            <v>Mayo, Laila P.</v>
          </cell>
          <cell r="C1277" t="str">
            <v>F</v>
          </cell>
          <cell r="D1277">
            <v>2015</v>
          </cell>
          <cell r="E1277">
            <v>5</v>
          </cell>
          <cell r="F1277">
            <v>16</v>
          </cell>
          <cell r="G1277">
            <v>1</v>
          </cell>
          <cell r="J1277" t="str">
            <v>Associate</v>
          </cell>
          <cell r="K1277" t="str">
            <v>FAS</v>
          </cell>
          <cell r="L1277" t="str">
            <v>PROD (Production Department)</v>
          </cell>
          <cell r="M1277" t="str">
            <v>Section 3</v>
          </cell>
          <cell r="N1277" t="str">
            <v>Daihatsu Final</v>
          </cell>
          <cell r="O1277" t="str">
            <v>N/A</v>
          </cell>
          <cell r="P1277" t="str">
            <v>A</v>
          </cell>
          <cell r="Q1277" t="str">
            <v>ROSARIO</v>
          </cell>
          <cell r="R1277" t="str">
            <v>DS</v>
          </cell>
          <cell r="S1277" t="str">
            <v>8:00 - 5:00</v>
          </cell>
          <cell r="T1277" t="str">
            <v>Permanent</v>
          </cell>
        </row>
        <row r="1278">
          <cell r="A1278" t="str">
            <v>15-02977</v>
          </cell>
          <cell r="B1278" t="str">
            <v>Mendoza, Baby Grace B.</v>
          </cell>
          <cell r="C1278" t="str">
            <v>F</v>
          </cell>
          <cell r="D1278">
            <v>2015</v>
          </cell>
          <cell r="E1278">
            <v>5</v>
          </cell>
          <cell r="F1278">
            <v>16</v>
          </cell>
          <cell r="G1278">
            <v>1</v>
          </cell>
          <cell r="J1278" t="str">
            <v>Junior Staff</v>
          </cell>
          <cell r="K1278" t="str">
            <v>FAS</v>
          </cell>
          <cell r="L1278" t="str">
            <v>PROD (Production Department)</v>
          </cell>
          <cell r="M1278" t="str">
            <v>Section 3</v>
          </cell>
          <cell r="N1278" t="str">
            <v>Daihatsu Initial</v>
          </cell>
          <cell r="O1278" t="str">
            <v>N/A</v>
          </cell>
          <cell r="P1278" t="str">
            <v>B</v>
          </cell>
          <cell r="Q1278" t="str">
            <v>ROSARIO</v>
          </cell>
          <cell r="R1278" t="str">
            <v>DS</v>
          </cell>
          <cell r="S1278" t="str">
            <v>8:00 - 5:00</v>
          </cell>
          <cell r="T1278" t="str">
            <v>Permanent</v>
          </cell>
        </row>
        <row r="1279">
          <cell r="A1279" t="str">
            <v>15-02978</v>
          </cell>
          <cell r="B1279" t="str">
            <v>Mendoza, Lilette B.</v>
          </cell>
          <cell r="C1279" t="str">
            <v>F</v>
          </cell>
          <cell r="D1279">
            <v>2015</v>
          </cell>
          <cell r="E1279">
            <v>5</v>
          </cell>
          <cell r="F1279">
            <v>16</v>
          </cell>
          <cell r="G1279">
            <v>1</v>
          </cell>
          <cell r="J1279" t="str">
            <v>Junior Staff</v>
          </cell>
          <cell r="K1279" t="str">
            <v>FAS</v>
          </cell>
          <cell r="L1279" t="str">
            <v>QA (Quality Assurance Department)</v>
          </cell>
          <cell r="M1279" t="str">
            <v>Quality Assurance</v>
          </cell>
          <cell r="N1279" t="str">
            <v>QA-Initial (Mass Pro)</v>
          </cell>
          <cell r="O1279" t="str">
            <v>N/A</v>
          </cell>
          <cell r="P1279" t="str">
            <v>B</v>
          </cell>
          <cell r="Q1279" t="str">
            <v>STA. TERESITA</v>
          </cell>
          <cell r="R1279" t="str">
            <v>DS</v>
          </cell>
          <cell r="S1279" t="str">
            <v>8:00 - 5:00</v>
          </cell>
          <cell r="T1279" t="str">
            <v>Permanent</v>
          </cell>
        </row>
        <row r="1280">
          <cell r="A1280" t="str">
            <v>15-02979</v>
          </cell>
          <cell r="B1280" t="str">
            <v>Mendoza, Roxanne B.</v>
          </cell>
          <cell r="C1280" t="str">
            <v>F</v>
          </cell>
          <cell r="D1280">
            <v>2015</v>
          </cell>
          <cell r="E1280">
            <v>5</v>
          </cell>
          <cell r="F1280">
            <v>16</v>
          </cell>
          <cell r="G1280">
            <v>1</v>
          </cell>
          <cell r="J1280" t="str">
            <v>Associate</v>
          </cell>
          <cell r="K1280" t="str">
            <v>FAS</v>
          </cell>
          <cell r="L1280" t="str">
            <v>PROD (Production Department)</v>
          </cell>
          <cell r="M1280" t="str">
            <v>Section 1</v>
          </cell>
          <cell r="N1280" t="str">
            <v>Suzuki Final</v>
          </cell>
          <cell r="O1280" t="str">
            <v>N/A</v>
          </cell>
          <cell r="P1280" t="str">
            <v>A</v>
          </cell>
          <cell r="Q1280" t="str">
            <v>LIPA MALAPIT</v>
          </cell>
          <cell r="R1280" t="str">
            <v>DS</v>
          </cell>
          <cell r="S1280" t="str">
            <v>8:00 - 5:00</v>
          </cell>
          <cell r="T1280" t="str">
            <v>Permanent</v>
          </cell>
        </row>
        <row r="1281">
          <cell r="A1281" t="str">
            <v>15-02982</v>
          </cell>
          <cell r="B1281" t="str">
            <v>Averion, Chona N.</v>
          </cell>
          <cell r="C1281" t="str">
            <v>F</v>
          </cell>
          <cell r="D1281">
            <v>2015</v>
          </cell>
          <cell r="E1281">
            <v>5</v>
          </cell>
          <cell r="F1281">
            <v>16</v>
          </cell>
          <cell r="G1281">
            <v>1</v>
          </cell>
          <cell r="J1281" t="str">
            <v>Associate</v>
          </cell>
          <cell r="K1281" t="str">
            <v>FAS</v>
          </cell>
          <cell r="L1281" t="str">
            <v>PROD (Production Department)</v>
          </cell>
          <cell r="M1281" t="str">
            <v>Section 3</v>
          </cell>
          <cell r="N1281" t="str">
            <v>Daihatsu Final</v>
          </cell>
          <cell r="O1281" t="str">
            <v>N/A</v>
          </cell>
          <cell r="P1281" t="str">
            <v>A</v>
          </cell>
          <cell r="Q1281" t="str">
            <v>STO. TOMAS MALAYO</v>
          </cell>
          <cell r="R1281" t="str">
            <v>DS</v>
          </cell>
          <cell r="S1281" t="str">
            <v>8:00 - 5:00</v>
          </cell>
          <cell r="T1281" t="str">
            <v>Permanent</v>
          </cell>
        </row>
        <row r="1282">
          <cell r="A1282" t="str">
            <v>15-02983</v>
          </cell>
          <cell r="B1282" t="str">
            <v>Napiza, Micaela Angela A.</v>
          </cell>
          <cell r="C1282" t="str">
            <v>F</v>
          </cell>
          <cell r="D1282">
            <v>2015</v>
          </cell>
          <cell r="E1282">
            <v>5</v>
          </cell>
          <cell r="F1282">
            <v>16</v>
          </cell>
          <cell r="G1282">
            <v>1</v>
          </cell>
          <cell r="J1282" t="str">
            <v>Associate</v>
          </cell>
          <cell r="K1282" t="str">
            <v>FAS</v>
          </cell>
          <cell r="L1282" t="str">
            <v>PROD (Production Department)</v>
          </cell>
          <cell r="M1282" t="str">
            <v>Section 1</v>
          </cell>
          <cell r="N1282" t="str">
            <v>Suzuki Final</v>
          </cell>
          <cell r="O1282" t="str">
            <v>N/A</v>
          </cell>
          <cell r="P1282" t="str">
            <v>A</v>
          </cell>
          <cell r="Q1282" t="str">
            <v>STA. TERESITA</v>
          </cell>
          <cell r="R1282" t="str">
            <v>DS</v>
          </cell>
          <cell r="S1282" t="str">
            <v>8:00 - 5:00</v>
          </cell>
          <cell r="T1282" t="str">
            <v>Permanent</v>
          </cell>
        </row>
        <row r="1283">
          <cell r="A1283" t="str">
            <v>15-02985</v>
          </cell>
          <cell r="B1283" t="str">
            <v>Olarte, Kelly An M.</v>
          </cell>
          <cell r="C1283" t="str">
            <v>F</v>
          </cell>
          <cell r="D1283">
            <v>2015</v>
          </cell>
          <cell r="E1283">
            <v>5</v>
          </cell>
          <cell r="F1283">
            <v>16</v>
          </cell>
          <cell r="G1283">
            <v>1</v>
          </cell>
          <cell r="J1283" t="str">
            <v>Associate</v>
          </cell>
          <cell r="K1283" t="str">
            <v>FAS</v>
          </cell>
          <cell r="L1283" t="str">
            <v>PROD (Production Department)</v>
          </cell>
          <cell r="M1283" t="str">
            <v>Section 2</v>
          </cell>
          <cell r="N1283" t="str">
            <v>Mazda Merge Initial</v>
          </cell>
          <cell r="O1283" t="str">
            <v>N/A</v>
          </cell>
          <cell r="P1283" t="str">
            <v>A</v>
          </cell>
          <cell r="Q1283" t="str">
            <v>BATANGAS</v>
          </cell>
          <cell r="R1283" t="str">
            <v>NS</v>
          </cell>
          <cell r="S1283" t="str">
            <v>8:00 - 5:00</v>
          </cell>
          <cell r="T1283" t="str">
            <v>Permanent</v>
          </cell>
        </row>
        <row r="1284">
          <cell r="A1284" t="str">
            <v>15-02987</v>
          </cell>
          <cell r="B1284" t="str">
            <v>Palma, Jhonalyn P.</v>
          </cell>
          <cell r="C1284" t="str">
            <v>F</v>
          </cell>
          <cell r="D1284">
            <v>2015</v>
          </cell>
          <cell r="E1284">
            <v>5</v>
          </cell>
          <cell r="F1284">
            <v>16</v>
          </cell>
          <cell r="G1284">
            <v>1</v>
          </cell>
          <cell r="J1284" t="str">
            <v>Junior Staff</v>
          </cell>
          <cell r="K1284" t="str">
            <v>FAS</v>
          </cell>
          <cell r="L1284" t="str">
            <v>PROD (Production Department)</v>
          </cell>
          <cell r="M1284" t="str">
            <v>Section 4</v>
          </cell>
          <cell r="N1284" t="str">
            <v>Subaru Final</v>
          </cell>
          <cell r="O1284" t="str">
            <v>N/A</v>
          </cell>
          <cell r="P1284" t="str">
            <v>B</v>
          </cell>
          <cell r="Q1284" t="str">
            <v>LIPA MALAPIT</v>
          </cell>
          <cell r="R1284" t="str">
            <v>DS</v>
          </cell>
          <cell r="S1284" t="str">
            <v>8:00 - 5:00</v>
          </cell>
          <cell r="T1284" t="str">
            <v>Permanent</v>
          </cell>
        </row>
        <row r="1285">
          <cell r="A1285" t="str">
            <v>15-02990</v>
          </cell>
          <cell r="B1285" t="str">
            <v>Perce, Maria Bernadette</v>
          </cell>
          <cell r="C1285" t="str">
            <v>F</v>
          </cell>
          <cell r="D1285">
            <v>2015</v>
          </cell>
          <cell r="E1285">
            <v>5</v>
          </cell>
          <cell r="F1285">
            <v>16</v>
          </cell>
          <cell r="G1285">
            <v>1</v>
          </cell>
          <cell r="J1285" t="str">
            <v>Associate</v>
          </cell>
          <cell r="K1285" t="str">
            <v>FAS</v>
          </cell>
          <cell r="L1285" t="str">
            <v>PROD (Production Department)</v>
          </cell>
          <cell r="M1285" t="str">
            <v>Section 1</v>
          </cell>
          <cell r="N1285" t="str">
            <v>Suzuki Final</v>
          </cell>
          <cell r="O1285" t="str">
            <v>N/A</v>
          </cell>
          <cell r="P1285" t="str">
            <v>A</v>
          </cell>
          <cell r="Q1285" t="str">
            <v>PADRE GARCIA</v>
          </cell>
          <cell r="R1285" t="str">
            <v>NS</v>
          </cell>
          <cell r="S1285" t="str">
            <v>8:00 - 5:00</v>
          </cell>
          <cell r="T1285" t="str">
            <v>Permanent</v>
          </cell>
        </row>
        <row r="1286">
          <cell r="A1286" t="str">
            <v>15-02991</v>
          </cell>
          <cell r="B1286" t="str">
            <v>Piedad, Jhona C.</v>
          </cell>
          <cell r="C1286" t="str">
            <v>F</v>
          </cell>
          <cell r="D1286">
            <v>2015</v>
          </cell>
          <cell r="E1286">
            <v>5</v>
          </cell>
          <cell r="F1286">
            <v>16</v>
          </cell>
          <cell r="G1286">
            <v>1</v>
          </cell>
          <cell r="J1286" t="str">
            <v>Associate</v>
          </cell>
          <cell r="K1286" t="str">
            <v>FAS</v>
          </cell>
          <cell r="L1286" t="str">
            <v>PROD (Production Department)</v>
          </cell>
          <cell r="M1286" t="str">
            <v>Section 1</v>
          </cell>
          <cell r="N1286" t="str">
            <v>Suzuki Final</v>
          </cell>
          <cell r="O1286" t="str">
            <v>N/A</v>
          </cell>
          <cell r="P1286" t="str">
            <v>A</v>
          </cell>
          <cell r="Q1286" t="str">
            <v>LIPA MALAPIT</v>
          </cell>
          <cell r="R1286" t="str">
            <v>NS</v>
          </cell>
          <cell r="S1286" t="str">
            <v>8:00 - 5:00</v>
          </cell>
          <cell r="T1286" t="str">
            <v>Permanent</v>
          </cell>
        </row>
        <row r="1287">
          <cell r="A1287" t="str">
            <v>15-02993</v>
          </cell>
          <cell r="B1287" t="str">
            <v>Porta, Maria Daisy Mae C.</v>
          </cell>
          <cell r="C1287" t="str">
            <v>F</v>
          </cell>
          <cell r="D1287">
            <v>2015</v>
          </cell>
          <cell r="E1287">
            <v>5</v>
          </cell>
          <cell r="F1287">
            <v>16</v>
          </cell>
          <cell r="G1287">
            <v>1</v>
          </cell>
          <cell r="J1287" t="str">
            <v>Associate</v>
          </cell>
          <cell r="K1287" t="str">
            <v>FAS</v>
          </cell>
          <cell r="L1287" t="str">
            <v>PROD (Production Department)</v>
          </cell>
          <cell r="M1287" t="str">
            <v>Section 1</v>
          </cell>
          <cell r="N1287" t="str">
            <v>Suzuki Final</v>
          </cell>
          <cell r="O1287" t="str">
            <v>N/A</v>
          </cell>
          <cell r="P1287" t="str">
            <v>A</v>
          </cell>
          <cell r="Q1287" t="str">
            <v>STO. TOMAS MALAYO</v>
          </cell>
          <cell r="R1287" t="str">
            <v>NS</v>
          </cell>
          <cell r="S1287" t="str">
            <v>8:00 - 5:00</v>
          </cell>
          <cell r="T1287" t="str">
            <v>Permanent</v>
          </cell>
        </row>
        <row r="1288">
          <cell r="A1288" t="str">
            <v>14-01338</v>
          </cell>
          <cell r="B1288" t="str">
            <v>Ilagan, Margie D.</v>
          </cell>
          <cell r="C1288" t="str">
            <v>F</v>
          </cell>
          <cell r="D1288">
            <v>2014</v>
          </cell>
          <cell r="E1288">
            <v>1</v>
          </cell>
          <cell r="F1288">
            <v>2</v>
          </cell>
          <cell r="G1288">
            <v>1</v>
          </cell>
          <cell r="J1288" t="str">
            <v>Junior Staff</v>
          </cell>
          <cell r="K1288" t="str">
            <v>FAS</v>
          </cell>
          <cell r="L1288" t="str">
            <v>PROD (Production Department)</v>
          </cell>
          <cell r="M1288" t="str">
            <v>Section 6</v>
          </cell>
          <cell r="N1288" t="str">
            <v>PPET Initial</v>
          </cell>
          <cell r="O1288" t="str">
            <v>N/A</v>
          </cell>
          <cell r="P1288" t="str">
            <v>B</v>
          </cell>
          <cell r="Q1288" t="str">
            <v>BATANGAS</v>
          </cell>
          <cell r="R1288" t="str">
            <v>DS</v>
          </cell>
          <cell r="S1288" t="str">
            <v>8:00 - 5:00</v>
          </cell>
          <cell r="T1288" t="str">
            <v>Permanent</v>
          </cell>
        </row>
        <row r="1289">
          <cell r="A1289" t="str">
            <v>15-02996</v>
          </cell>
          <cell r="B1289" t="str">
            <v>Rivero, Roselle B.</v>
          </cell>
          <cell r="C1289" t="str">
            <v>F</v>
          </cell>
          <cell r="D1289">
            <v>2015</v>
          </cell>
          <cell r="E1289">
            <v>5</v>
          </cell>
          <cell r="F1289">
            <v>16</v>
          </cell>
          <cell r="G1289">
            <v>1</v>
          </cell>
          <cell r="J1289" t="str">
            <v>Associate</v>
          </cell>
          <cell r="K1289" t="str">
            <v>FAS</v>
          </cell>
          <cell r="L1289" t="str">
            <v>PROD (Production Department)</v>
          </cell>
          <cell r="M1289" t="str">
            <v>Section 1</v>
          </cell>
          <cell r="N1289" t="str">
            <v>Suzuki Final</v>
          </cell>
          <cell r="O1289" t="str">
            <v>N/A</v>
          </cell>
          <cell r="P1289" t="str">
            <v>A</v>
          </cell>
          <cell r="Q1289" t="str">
            <v>SAN JOSE</v>
          </cell>
          <cell r="R1289" t="str">
            <v>DS</v>
          </cell>
          <cell r="S1289" t="str">
            <v>8:00 - 5:00</v>
          </cell>
          <cell r="T1289" t="str">
            <v>Permanent</v>
          </cell>
        </row>
        <row r="1290">
          <cell r="A1290" t="str">
            <v>15-02997</v>
          </cell>
          <cell r="B1290" t="str">
            <v>Serrano, Joan B.</v>
          </cell>
          <cell r="C1290" t="str">
            <v>F</v>
          </cell>
          <cell r="D1290">
            <v>2015</v>
          </cell>
          <cell r="E1290">
            <v>5</v>
          </cell>
          <cell r="F1290">
            <v>16</v>
          </cell>
          <cell r="G1290">
            <v>1</v>
          </cell>
          <cell r="J1290" t="str">
            <v>Associate</v>
          </cell>
          <cell r="K1290" t="str">
            <v>FAS</v>
          </cell>
          <cell r="L1290" t="str">
            <v>PROD (Production Department)</v>
          </cell>
          <cell r="M1290" t="str">
            <v>Section 1</v>
          </cell>
          <cell r="N1290" t="str">
            <v>Suzuki Final</v>
          </cell>
          <cell r="O1290" t="str">
            <v>N/A</v>
          </cell>
          <cell r="P1290" t="str">
            <v>A</v>
          </cell>
          <cell r="Q1290" t="str">
            <v>STA. TERESITA</v>
          </cell>
          <cell r="R1290" t="str">
            <v>DS</v>
          </cell>
          <cell r="S1290" t="str">
            <v>8:00 - 5:00</v>
          </cell>
          <cell r="T1290" t="str">
            <v>Permanent</v>
          </cell>
        </row>
        <row r="1291">
          <cell r="A1291" t="str">
            <v>15-02999</v>
          </cell>
          <cell r="B1291" t="str">
            <v>Sy, Pauline May B.</v>
          </cell>
          <cell r="C1291" t="str">
            <v>F</v>
          </cell>
          <cell r="D1291">
            <v>2015</v>
          </cell>
          <cell r="E1291">
            <v>5</v>
          </cell>
          <cell r="F1291">
            <v>16</v>
          </cell>
          <cell r="G1291">
            <v>1</v>
          </cell>
          <cell r="J1291" t="str">
            <v>Associate</v>
          </cell>
          <cell r="K1291" t="str">
            <v>FAS</v>
          </cell>
          <cell r="L1291" t="str">
            <v>PROD (Production Department)</v>
          </cell>
          <cell r="M1291" t="str">
            <v>Section 5</v>
          </cell>
          <cell r="N1291" t="str">
            <v>Honda Initial</v>
          </cell>
          <cell r="O1291" t="str">
            <v>N/A</v>
          </cell>
          <cell r="P1291" t="str">
            <v>B</v>
          </cell>
          <cell r="Q1291" t="str">
            <v>BATANGAS</v>
          </cell>
          <cell r="R1291" t="str">
            <v>DS</v>
          </cell>
          <cell r="S1291" t="str">
            <v>8:00 - 5:00</v>
          </cell>
          <cell r="T1291" t="str">
            <v>Permanent</v>
          </cell>
        </row>
        <row r="1292">
          <cell r="A1292" t="str">
            <v>15-03000</v>
          </cell>
          <cell r="B1292" t="str">
            <v>Tipan, Elvie Diane R.</v>
          </cell>
          <cell r="C1292" t="str">
            <v>F</v>
          </cell>
          <cell r="D1292">
            <v>2015</v>
          </cell>
          <cell r="E1292">
            <v>5</v>
          </cell>
          <cell r="F1292">
            <v>16</v>
          </cell>
          <cell r="G1292">
            <v>1</v>
          </cell>
          <cell r="J1292" t="str">
            <v>Associate</v>
          </cell>
          <cell r="K1292" t="str">
            <v>FAS</v>
          </cell>
          <cell r="L1292" t="str">
            <v>MPD (Material Procurement Department)</v>
          </cell>
          <cell r="M1292" t="str">
            <v>Material Management</v>
          </cell>
          <cell r="N1292" t="str">
            <v>Material Management</v>
          </cell>
          <cell r="O1292" t="str">
            <v>N/A</v>
          </cell>
          <cell r="P1292" t="str">
            <v>B</v>
          </cell>
          <cell r="Q1292" t="str">
            <v>STO. TOMAS MALAPIT</v>
          </cell>
          <cell r="R1292" t="str">
            <v>DS</v>
          </cell>
          <cell r="S1292" t="str">
            <v>8:00 - 5:00</v>
          </cell>
          <cell r="T1292" t="str">
            <v>Permanent</v>
          </cell>
        </row>
        <row r="1293">
          <cell r="A1293" t="str">
            <v>15-03002</v>
          </cell>
          <cell r="B1293" t="str">
            <v>Tutol, Rodelyn S.</v>
          </cell>
          <cell r="C1293" t="str">
            <v>F</v>
          </cell>
          <cell r="D1293">
            <v>2015</v>
          </cell>
          <cell r="E1293">
            <v>5</v>
          </cell>
          <cell r="F1293">
            <v>16</v>
          </cell>
          <cell r="G1293">
            <v>1</v>
          </cell>
          <cell r="J1293" t="str">
            <v>Junior Staff</v>
          </cell>
          <cell r="K1293" t="str">
            <v>FAS</v>
          </cell>
          <cell r="L1293" t="str">
            <v>QA (Quality Assurance Department)</v>
          </cell>
          <cell r="M1293" t="str">
            <v>Quality Assurance</v>
          </cell>
          <cell r="N1293" t="str">
            <v>QA-Final (Mass Pro)</v>
          </cell>
          <cell r="O1293" t="str">
            <v>N/A</v>
          </cell>
          <cell r="P1293" t="str">
            <v>A</v>
          </cell>
          <cell r="Q1293" t="str">
            <v>STO. TOMAS MALAPIT</v>
          </cell>
          <cell r="R1293" t="str">
            <v>DS</v>
          </cell>
          <cell r="S1293" t="str">
            <v>8:00 - 5:00</v>
          </cell>
          <cell r="T1293" t="str">
            <v>Permanent</v>
          </cell>
        </row>
        <row r="1294">
          <cell r="A1294" t="str">
            <v>15-03003</v>
          </cell>
          <cell r="B1294" t="str">
            <v>Untalan, Norielyn D.</v>
          </cell>
          <cell r="C1294" t="str">
            <v>F</v>
          </cell>
          <cell r="D1294">
            <v>2015</v>
          </cell>
          <cell r="E1294">
            <v>5</v>
          </cell>
          <cell r="F1294">
            <v>16</v>
          </cell>
          <cell r="G1294">
            <v>1</v>
          </cell>
          <cell r="J1294" t="str">
            <v>Associate</v>
          </cell>
          <cell r="K1294" t="str">
            <v>FAS</v>
          </cell>
          <cell r="L1294" t="str">
            <v>PROD (Production Department)</v>
          </cell>
          <cell r="M1294" t="str">
            <v>Section 1</v>
          </cell>
          <cell r="N1294" t="str">
            <v>Suzuki Final</v>
          </cell>
          <cell r="O1294" t="str">
            <v>N/A</v>
          </cell>
          <cell r="P1294" t="str">
            <v>A</v>
          </cell>
          <cell r="Q1294" t="str">
            <v>LIPA MALAYO</v>
          </cell>
          <cell r="R1294" t="str">
            <v>NS</v>
          </cell>
          <cell r="S1294" t="str">
            <v>8:00 - 5:00</v>
          </cell>
          <cell r="T1294" t="str">
            <v>Permanent</v>
          </cell>
        </row>
        <row r="1295">
          <cell r="A1295" t="str">
            <v>14-01383</v>
          </cell>
          <cell r="B1295" t="str">
            <v>Catibayan, Vanessa L.</v>
          </cell>
          <cell r="C1295" t="str">
            <v>F</v>
          </cell>
          <cell r="D1295">
            <v>2014</v>
          </cell>
          <cell r="E1295">
            <v>1</v>
          </cell>
          <cell r="F1295">
            <v>2</v>
          </cell>
          <cell r="G1295">
            <v>1</v>
          </cell>
          <cell r="J1295" t="str">
            <v>Staff</v>
          </cell>
          <cell r="K1295" t="str">
            <v>FAS</v>
          </cell>
          <cell r="L1295" t="str">
            <v>PROD (Production Department)</v>
          </cell>
          <cell r="M1295" t="str">
            <v>Section 6</v>
          </cell>
          <cell r="N1295" t="str">
            <v>PPET Initial</v>
          </cell>
          <cell r="O1295" t="str">
            <v>N/A</v>
          </cell>
          <cell r="P1295" t="str">
            <v>B</v>
          </cell>
          <cell r="Q1295" t="str">
            <v>ROSARIO</v>
          </cell>
          <cell r="R1295" t="str">
            <v>DS</v>
          </cell>
          <cell r="S1295" t="str">
            <v>8:00 - 5:00</v>
          </cell>
          <cell r="T1295" t="str">
            <v>Permanent</v>
          </cell>
        </row>
        <row r="1296">
          <cell r="A1296" t="str">
            <v>15-03005</v>
          </cell>
          <cell r="B1296" t="str">
            <v>Villanueva, Alelly E.</v>
          </cell>
          <cell r="C1296" t="str">
            <v>F</v>
          </cell>
          <cell r="D1296">
            <v>2015</v>
          </cell>
          <cell r="E1296">
            <v>5</v>
          </cell>
          <cell r="F1296">
            <v>16</v>
          </cell>
          <cell r="G1296">
            <v>1</v>
          </cell>
          <cell r="J1296" t="str">
            <v>Associate</v>
          </cell>
          <cell r="K1296" t="str">
            <v>FAS</v>
          </cell>
          <cell r="L1296" t="str">
            <v>PROD (Production Department)</v>
          </cell>
          <cell r="M1296" t="str">
            <v>Section 5</v>
          </cell>
          <cell r="N1296" t="str">
            <v>Honda Final</v>
          </cell>
          <cell r="O1296" t="str">
            <v>N/A</v>
          </cell>
          <cell r="P1296" t="str">
            <v>B</v>
          </cell>
          <cell r="Q1296" t="str">
            <v>PADRE GARCIA</v>
          </cell>
          <cell r="R1296" t="str">
            <v>DS</v>
          </cell>
          <cell r="S1296" t="str">
            <v>8:00 - 5:00</v>
          </cell>
          <cell r="T1296" t="str">
            <v>Permanent</v>
          </cell>
        </row>
        <row r="1297">
          <cell r="A1297" t="str">
            <v>15-03006</v>
          </cell>
          <cell r="B1297" t="str">
            <v>Villanueva, Mary Ann D.</v>
          </cell>
          <cell r="C1297" t="str">
            <v>F</v>
          </cell>
          <cell r="D1297">
            <v>2015</v>
          </cell>
          <cell r="E1297">
            <v>5</v>
          </cell>
          <cell r="F1297">
            <v>16</v>
          </cell>
          <cell r="G1297">
            <v>1</v>
          </cell>
          <cell r="J1297" t="str">
            <v>Associate</v>
          </cell>
          <cell r="K1297" t="str">
            <v>FAS</v>
          </cell>
          <cell r="L1297" t="str">
            <v>PROD (Production Department)</v>
          </cell>
          <cell r="M1297" t="str">
            <v>Section 5</v>
          </cell>
          <cell r="N1297" t="str">
            <v>Honda Final</v>
          </cell>
          <cell r="O1297" t="str">
            <v>N/A</v>
          </cell>
          <cell r="P1297" t="str">
            <v>B</v>
          </cell>
          <cell r="Q1297" t="str">
            <v>LIPA MALAPIT</v>
          </cell>
          <cell r="R1297" t="str">
            <v>NS</v>
          </cell>
          <cell r="S1297" t="str">
            <v>8:00 - 5:00</v>
          </cell>
          <cell r="T1297" t="str">
            <v>Permanent</v>
          </cell>
        </row>
        <row r="1298">
          <cell r="A1298" t="str">
            <v>15-03009</v>
          </cell>
          <cell r="B1298" t="str">
            <v>Castillo, Marivic P.</v>
          </cell>
          <cell r="C1298" t="str">
            <v>F</v>
          </cell>
          <cell r="D1298">
            <v>2015</v>
          </cell>
          <cell r="E1298">
            <v>6</v>
          </cell>
          <cell r="F1298">
            <v>16</v>
          </cell>
          <cell r="G1298">
            <v>1</v>
          </cell>
          <cell r="J1298" t="str">
            <v>Junior Staff</v>
          </cell>
          <cell r="K1298" t="str">
            <v>FAS</v>
          </cell>
          <cell r="L1298" t="str">
            <v>QA (Quality Assurance Department)</v>
          </cell>
          <cell r="M1298" t="str">
            <v>Quality Assurance</v>
          </cell>
          <cell r="N1298" t="str">
            <v>QA-FGI</v>
          </cell>
          <cell r="O1298" t="str">
            <v>N/A</v>
          </cell>
          <cell r="P1298" t="str">
            <v>A</v>
          </cell>
          <cell r="Q1298" t="str">
            <v>PADRE GARCIA</v>
          </cell>
          <cell r="R1298" t="str">
            <v>NS</v>
          </cell>
          <cell r="S1298" t="str">
            <v>8:00 - 5:00</v>
          </cell>
          <cell r="T1298" t="str">
            <v>Permanent</v>
          </cell>
        </row>
        <row r="1299">
          <cell r="A1299" t="str">
            <v>15-03011</v>
          </cell>
          <cell r="B1299" t="str">
            <v>Ferras, Lovely Jean F.</v>
          </cell>
          <cell r="C1299" t="str">
            <v>F</v>
          </cell>
          <cell r="D1299">
            <v>2015</v>
          </cell>
          <cell r="E1299">
            <v>6</v>
          </cell>
          <cell r="F1299">
            <v>16</v>
          </cell>
          <cell r="G1299">
            <v>1</v>
          </cell>
          <cell r="J1299" t="str">
            <v>Associate</v>
          </cell>
          <cell r="K1299" t="str">
            <v>FAS</v>
          </cell>
          <cell r="L1299" t="str">
            <v>PROD (Production Department)</v>
          </cell>
          <cell r="M1299" t="str">
            <v>Section 1</v>
          </cell>
          <cell r="N1299" t="str">
            <v>Suzuki Final</v>
          </cell>
          <cell r="O1299" t="str">
            <v>N/A</v>
          </cell>
          <cell r="P1299" t="str">
            <v>A</v>
          </cell>
          <cell r="Q1299" t="str">
            <v>LIPA MALAPIT</v>
          </cell>
          <cell r="R1299" t="str">
            <v>NS</v>
          </cell>
          <cell r="S1299" t="str">
            <v>8:00 - 5:00</v>
          </cell>
          <cell r="T1299" t="str">
            <v>Permanent</v>
          </cell>
        </row>
        <row r="1300">
          <cell r="A1300" t="str">
            <v>20-05640</v>
          </cell>
          <cell r="B1300" t="str">
            <v>Rabano, Ephraim M.</v>
          </cell>
          <cell r="C1300" t="str">
            <v>M</v>
          </cell>
          <cell r="D1300">
            <v>2020</v>
          </cell>
          <cell r="E1300">
            <v>5</v>
          </cell>
          <cell r="F1300">
            <v>27</v>
          </cell>
          <cell r="G1300">
            <v>1</v>
          </cell>
          <cell r="J1300" t="str">
            <v>Associate</v>
          </cell>
          <cell r="K1300" t="str">
            <v>FAS</v>
          </cell>
          <cell r="L1300" t="str">
            <v>PE (Production Engineering Department)</v>
          </cell>
          <cell r="M1300" t="str">
            <v>AME</v>
          </cell>
          <cell r="N1300" t="str">
            <v>PE-Final ( AME )</v>
          </cell>
          <cell r="O1300" t="str">
            <v>N/A</v>
          </cell>
          <cell r="P1300" t="str">
            <v>B</v>
          </cell>
          <cell r="Q1300" t="str">
            <v>SAN PABLO VIA TOMAS</v>
          </cell>
          <cell r="R1300" t="str">
            <v>ADS</v>
          </cell>
          <cell r="S1300" t="str">
            <v>8:00 - 5:00</v>
          </cell>
          <cell r="T1300" t="str">
            <v>Permanent</v>
          </cell>
        </row>
        <row r="1301">
          <cell r="A1301" t="str">
            <v>14-01500</v>
          </cell>
          <cell r="B1301" t="str">
            <v>Mercado, Angilyn A.</v>
          </cell>
          <cell r="C1301" t="str">
            <v>F</v>
          </cell>
          <cell r="D1301">
            <v>2014</v>
          </cell>
          <cell r="E1301">
            <v>1</v>
          </cell>
          <cell r="F1301">
            <v>2</v>
          </cell>
          <cell r="G1301">
            <v>1</v>
          </cell>
          <cell r="J1301" t="str">
            <v>Staff</v>
          </cell>
          <cell r="K1301" t="str">
            <v>FAS</v>
          </cell>
          <cell r="L1301" t="str">
            <v>PROD (Production Department)</v>
          </cell>
          <cell r="M1301" t="str">
            <v>Section 6</v>
          </cell>
          <cell r="N1301" t="str">
            <v>PPET Initial</v>
          </cell>
          <cell r="O1301" t="str">
            <v>N/A</v>
          </cell>
          <cell r="P1301" t="str">
            <v>B</v>
          </cell>
          <cell r="Q1301" t="str">
            <v>SAN PABLO VIA TOMAS</v>
          </cell>
          <cell r="R1301" t="str">
            <v>DS</v>
          </cell>
          <cell r="S1301" t="str">
            <v>8:00 - 5:00</v>
          </cell>
          <cell r="T1301" t="str">
            <v>Permanent</v>
          </cell>
        </row>
        <row r="1302">
          <cell r="A1302" t="str">
            <v>15-03015</v>
          </cell>
          <cell r="B1302" t="str">
            <v>Mercado, Merlyn M.</v>
          </cell>
          <cell r="C1302" t="str">
            <v>F</v>
          </cell>
          <cell r="D1302">
            <v>2015</v>
          </cell>
          <cell r="E1302">
            <v>6</v>
          </cell>
          <cell r="F1302">
            <v>16</v>
          </cell>
          <cell r="G1302">
            <v>1</v>
          </cell>
          <cell r="J1302" t="str">
            <v>Junior Staff</v>
          </cell>
          <cell r="K1302" t="str">
            <v>FAS</v>
          </cell>
          <cell r="L1302" t="str">
            <v>PROD (Production Department)</v>
          </cell>
          <cell r="M1302" t="str">
            <v>Section 1</v>
          </cell>
          <cell r="N1302" t="str">
            <v>Suzuki Final</v>
          </cell>
          <cell r="O1302" t="str">
            <v>N/A</v>
          </cell>
          <cell r="P1302" t="str">
            <v>A</v>
          </cell>
          <cell r="Q1302" t="str">
            <v>LIPA MALAPIT</v>
          </cell>
          <cell r="R1302" t="str">
            <v>NS</v>
          </cell>
          <cell r="S1302" t="str">
            <v>8:00 - 5:00</v>
          </cell>
          <cell r="T1302" t="str">
            <v>Permanent</v>
          </cell>
        </row>
        <row r="1303">
          <cell r="A1303" t="str">
            <v>14-01581</v>
          </cell>
          <cell r="B1303" t="str">
            <v>Chavez, Joy Anne R.</v>
          </cell>
          <cell r="C1303" t="str">
            <v>F</v>
          </cell>
          <cell r="D1303">
            <v>2014</v>
          </cell>
          <cell r="E1303">
            <v>1</v>
          </cell>
          <cell r="F1303">
            <v>2</v>
          </cell>
          <cell r="G1303">
            <v>1</v>
          </cell>
          <cell r="J1303" t="str">
            <v>Staff</v>
          </cell>
          <cell r="K1303" t="str">
            <v>FAS</v>
          </cell>
          <cell r="L1303" t="str">
            <v>PROD (Production Department)</v>
          </cell>
          <cell r="M1303" t="str">
            <v>Section 6</v>
          </cell>
          <cell r="N1303" t="str">
            <v>PPET Initial</v>
          </cell>
          <cell r="O1303" t="str">
            <v>N/A</v>
          </cell>
          <cell r="P1303" t="str">
            <v>B</v>
          </cell>
          <cell r="Q1303" t="str">
            <v>STO. TOMAS MALAYO</v>
          </cell>
          <cell r="R1303" t="str">
            <v>DS</v>
          </cell>
          <cell r="S1303" t="str">
            <v>8:00 - 5:00</v>
          </cell>
          <cell r="T1303" t="str">
            <v>Permanent</v>
          </cell>
        </row>
        <row r="1304">
          <cell r="A1304" t="str">
            <v>15-03023</v>
          </cell>
          <cell r="B1304" t="str">
            <v>San Diego, Mary Jane F.</v>
          </cell>
          <cell r="C1304" t="str">
            <v>F</v>
          </cell>
          <cell r="D1304">
            <v>2015</v>
          </cell>
          <cell r="E1304">
            <v>6</v>
          </cell>
          <cell r="F1304">
            <v>22</v>
          </cell>
          <cell r="G1304">
            <v>1</v>
          </cell>
          <cell r="J1304" t="str">
            <v>Supervisor</v>
          </cell>
          <cell r="K1304" t="str">
            <v>FAS</v>
          </cell>
          <cell r="L1304" t="str">
            <v>HR (Human Resource Department)</v>
          </cell>
          <cell r="M1304" t="str">
            <v>Human Resource</v>
          </cell>
          <cell r="N1304" t="str">
            <v>Human Resource</v>
          </cell>
          <cell r="O1304" t="str">
            <v>N/A</v>
          </cell>
          <cell r="P1304" t="str">
            <v>A</v>
          </cell>
          <cell r="Q1304" t="str">
            <v>STA. TERESITA</v>
          </cell>
          <cell r="R1304" t="str">
            <v>DS</v>
          </cell>
          <cell r="S1304" t="str">
            <v>8:00 - 5:00</v>
          </cell>
          <cell r="T1304" t="str">
            <v>Permanent</v>
          </cell>
        </row>
        <row r="1305">
          <cell r="A1305" t="str">
            <v>15-03025</v>
          </cell>
          <cell r="B1305" t="str">
            <v>Olap, Sheryl L.</v>
          </cell>
          <cell r="C1305" t="str">
            <v>F</v>
          </cell>
          <cell r="D1305">
            <v>2015</v>
          </cell>
          <cell r="E1305">
            <v>9</v>
          </cell>
          <cell r="F1305">
            <v>28</v>
          </cell>
          <cell r="G1305">
            <v>1</v>
          </cell>
          <cell r="J1305" t="str">
            <v>Staff</v>
          </cell>
          <cell r="K1305" t="str">
            <v>FAS</v>
          </cell>
          <cell r="L1305" t="str">
            <v>PMD (Production Management Department)</v>
          </cell>
          <cell r="M1305" t="str">
            <v>Production Control</v>
          </cell>
          <cell r="N1305" t="str">
            <v>IMPEX</v>
          </cell>
          <cell r="O1305" t="str">
            <v>N/A</v>
          </cell>
          <cell r="P1305" t="str">
            <v>B</v>
          </cell>
          <cell r="Q1305" t="str">
            <v>STO. TOMAS MALAPIT</v>
          </cell>
          <cell r="R1305" t="str">
            <v>ADS</v>
          </cell>
          <cell r="S1305" t="str">
            <v>8:00 - 5:00</v>
          </cell>
          <cell r="T1305" t="str">
            <v>Permanent</v>
          </cell>
        </row>
        <row r="1306">
          <cell r="A1306" t="str">
            <v>15-03028</v>
          </cell>
          <cell r="B1306" t="str">
            <v>Ronquillo, Vernie A.</v>
          </cell>
          <cell r="C1306" t="str">
            <v>F</v>
          </cell>
          <cell r="D1306">
            <v>2015</v>
          </cell>
          <cell r="E1306">
            <v>10</v>
          </cell>
          <cell r="F1306">
            <v>1</v>
          </cell>
          <cell r="G1306">
            <v>1</v>
          </cell>
          <cell r="J1306" t="str">
            <v>Junior Staff</v>
          </cell>
          <cell r="K1306" t="str">
            <v>FAS</v>
          </cell>
          <cell r="L1306" t="str">
            <v>PDC (Production Design Center)</v>
          </cell>
          <cell r="M1306" t="str">
            <v>Production Design Center</v>
          </cell>
          <cell r="N1306" t="str">
            <v>Production Design Center</v>
          </cell>
          <cell r="O1306" t="str">
            <v>N/A</v>
          </cell>
          <cell r="P1306" t="str">
            <v>B</v>
          </cell>
          <cell r="Q1306" t="str">
            <v>BATANGAS</v>
          </cell>
          <cell r="R1306" t="str">
            <v>DS</v>
          </cell>
          <cell r="S1306" t="str">
            <v>8:00 - 5:00</v>
          </cell>
          <cell r="T1306" t="str">
            <v>Permanent</v>
          </cell>
        </row>
        <row r="1307">
          <cell r="A1307" t="str">
            <v>15-03029</v>
          </cell>
          <cell r="B1307" t="str">
            <v>Fulo, Eduardo Jr. S.</v>
          </cell>
          <cell r="C1307" t="str">
            <v>M</v>
          </cell>
          <cell r="D1307">
            <v>2015</v>
          </cell>
          <cell r="E1307">
            <v>10</v>
          </cell>
          <cell r="F1307">
            <v>1</v>
          </cell>
          <cell r="G1307">
            <v>1</v>
          </cell>
          <cell r="J1307" t="str">
            <v>Junior Staff</v>
          </cell>
          <cell r="K1307" t="str">
            <v>FAS</v>
          </cell>
          <cell r="L1307" t="str">
            <v>IT (Information Technology Department)</v>
          </cell>
          <cell r="M1307" t="str">
            <v>Information Technology</v>
          </cell>
          <cell r="N1307" t="str">
            <v>Information Technology</v>
          </cell>
          <cell r="O1307" t="str">
            <v>N/A</v>
          </cell>
          <cell r="P1307" t="str">
            <v>A</v>
          </cell>
          <cell r="Q1307" t="str">
            <v>LIPA MALAYO</v>
          </cell>
          <cell r="R1307" t="str">
            <v>NS</v>
          </cell>
          <cell r="S1307" t="str">
            <v>8:00 - 5:00</v>
          </cell>
          <cell r="T1307" t="str">
            <v>Permanent</v>
          </cell>
        </row>
        <row r="1308">
          <cell r="A1308" t="str">
            <v>16-03039</v>
          </cell>
          <cell r="B1308" t="str">
            <v>Almendras, Leslie A.</v>
          </cell>
          <cell r="C1308" t="str">
            <v>F</v>
          </cell>
          <cell r="D1308">
            <v>2016</v>
          </cell>
          <cell r="E1308">
            <v>2</v>
          </cell>
          <cell r="F1308">
            <v>1</v>
          </cell>
          <cell r="G1308">
            <v>1</v>
          </cell>
          <cell r="J1308" t="str">
            <v>Associate</v>
          </cell>
          <cell r="K1308" t="str">
            <v>FAS</v>
          </cell>
          <cell r="L1308" t="str">
            <v>PROD (Production Department)</v>
          </cell>
          <cell r="M1308" t="str">
            <v>Section 2</v>
          </cell>
          <cell r="N1308" t="str">
            <v>Mazda Merge Initial</v>
          </cell>
          <cell r="O1308" t="str">
            <v>N/A</v>
          </cell>
          <cell r="P1308" t="str">
            <v>A</v>
          </cell>
          <cell r="Q1308" t="str">
            <v>LIPA MALAYO</v>
          </cell>
          <cell r="R1308" t="str">
            <v>DS</v>
          </cell>
          <cell r="S1308" t="str">
            <v>8:00 - 5:00</v>
          </cell>
          <cell r="T1308" t="str">
            <v>Permanent</v>
          </cell>
        </row>
        <row r="1309">
          <cell r="A1309" t="str">
            <v>16-03040</v>
          </cell>
          <cell r="B1309" t="str">
            <v>Andal, May Ann C.</v>
          </cell>
          <cell r="C1309" t="str">
            <v>F</v>
          </cell>
          <cell r="D1309">
            <v>2016</v>
          </cell>
          <cell r="E1309">
            <v>2</v>
          </cell>
          <cell r="F1309">
            <v>1</v>
          </cell>
          <cell r="G1309">
            <v>1</v>
          </cell>
          <cell r="J1309" t="str">
            <v>Junior Staff</v>
          </cell>
          <cell r="K1309" t="str">
            <v>FAS</v>
          </cell>
          <cell r="L1309" t="str">
            <v>PROD (Production Department)</v>
          </cell>
          <cell r="M1309" t="str">
            <v>Section 2</v>
          </cell>
          <cell r="N1309" t="str">
            <v>Mazda Merge Final</v>
          </cell>
          <cell r="O1309" t="str">
            <v>N/A</v>
          </cell>
          <cell r="P1309" t="str">
            <v>A</v>
          </cell>
          <cell r="Q1309" t="str">
            <v>ROSARIO</v>
          </cell>
          <cell r="R1309" t="str">
            <v>DS</v>
          </cell>
          <cell r="S1309" t="str">
            <v>8:00 - 5:00</v>
          </cell>
          <cell r="T1309" t="str">
            <v>Permanent</v>
          </cell>
        </row>
        <row r="1310">
          <cell r="A1310" t="str">
            <v>16-03041</v>
          </cell>
          <cell r="B1310" t="str">
            <v>Belmonte, Sherelyn B.</v>
          </cell>
          <cell r="C1310" t="str">
            <v>F</v>
          </cell>
          <cell r="D1310">
            <v>2016</v>
          </cell>
          <cell r="E1310">
            <v>2</v>
          </cell>
          <cell r="F1310">
            <v>1</v>
          </cell>
          <cell r="G1310">
            <v>1</v>
          </cell>
          <cell r="J1310" t="str">
            <v>Associate</v>
          </cell>
          <cell r="K1310" t="str">
            <v>FAS</v>
          </cell>
          <cell r="L1310" t="str">
            <v>PROD (Production Department)</v>
          </cell>
          <cell r="M1310" t="str">
            <v>Section 2</v>
          </cell>
          <cell r="N1310" t="str">
            <v>Mazda J12 Final</v>
          </cell>
          <cell r="O1310" t="str">
            <v>N/A</v>
          </cell>
          <cell r="P1310" t="str">
            <v>A</v>
          </cell>
          <cell r="Q1310" t="str">
            <v>LIPA MALAPIT</v>
          </cell>
          <cell r="R1310" t="str">
            <v>ADS</v>
          </cell>
          <cell r="S1310" t="str">
            <v>8:00 - 5:00</v>
          </cell>
          <cell r="T1310" t="str">
            <v>Permanent</v>
          </cell>
        </row>
        <row r="1311">
          <cell r="A1311" t="str">
            <v>16-03042</v>
          </cell>
          <cell r="B1311" t="str">
            <v>Cabungcal, Lalaine T.</v>
          </cell>
          <cell r="C1311" t="str">
            <v>F</v>
          </cell>
          <cell r="D1311">
            <v>2016</v>
          </cell>
          <cell r="E1311">
            <v>2</v>
          </cell>
          <cell r="F1311">
            <v>1</v>
          </cell>
          <cell r="G1311">
            <v>1</v>
          </cell>
          <cell r="J1311" t="str">
            <v>Associate</v>
          </cell>
          <cell r="K1311" t="str">
            <v>FAS</v>
          </cell>
          <cell r="L1311" t="str">
            <v>PROD (Production Department)</v>
          </cell>
          <cell r="M1311" t="str">
            <v>Section 5</v>
          </cell>
          <cell r="N1311" t="str">
            <v>Honda Final</v>
          </cell>
          <cell r="O1311" t="str">
            <v>N/A</v>
          </cell>
          <cell r="P1311" t="str">
            <v>B</v>
          </cell>
          <cell r="Q1311" t="str">
            <v>LIPA MALAPIT</v>
          </cell>
          <cell r="R1311" t="str">
            <v>NS</v>
          </cell>
          <cell r="S1311" t="str">
            <v>8:00 - 5:00</v>
          </cell>
          <cell r="T1311" t="str">
            <v>Permanent</v>
          </cell>
        </row>
        <row r="1312">
          <cell r="A1312" t="str">
            <v>16-03043</v>
          </cell>
          <cell r="B1312" t="str">
            <v>Caguimbal, Cindy Kathleen C.</v>
          </cell>
          <cell r="C1312" t="str">
            <v>F</v>
          </cell>
          <cell r="D1312">
            <v>2016</v>
          </cell>
          <cell r="E1312">
            <v>2</v>
          </cell>
          <cell r="F1312">
            <v>1</v>
          </cell>
          <cell r="G1312">
            <v>1</v>
          </cell>
          <cell r="J1312" t="str">
            <v>Junior Staff</v>
          </cell>
          <cell r="K1312" t="str">
            <v>FAS</v>
          </cell>
          <cell r="L1312" t="str">
            <v>PROD (Production Department)</v>
          </cell>
          <cell r="M1312" t="str">
            <v>Section 3</v>
          </cell>
          <cell r="N1312" t="str">
            <v>Daihatsu Final</v>
          </cell>
          <cell r="O1312" t="str">
            <v>N/A</v>
          </cell>
          <cell r="P1312" t="str">
            <v>B</v>
          </cell>
          <cell r="Q1312" t="str">
            <v>STA. TERESITA</v>
          </cell>
          <cell r="R1312" t="str">
            <v>NS</v>
          </cell>
          <cell r="S1312" t="str">
            <v>8:00 - 5:00</v>
          </cell>
          <cell r="T1312" t="str">
            <v>Permanent</v>
          </cell>
        </row>
        <row r="1313">
          <cell r="A1313" t="str">
            <v>16-03044</v>
          </cell>
          <cell r="B1313" t="str">
            <v>Callo, Maria Dinah O.</v>
          </cell>
          <cell r="C1313" t="str">
            <v>F</v>
          </cell>
          <cell r="D1313">
            <v>2016</v>
          </cell>
          <cell r="E1313">
            <v>2</v>
          </cell>
          <cell r="F1313">
            <v>1</v>
          </cell>
          <cell r="G1313">
            <v>1</v>
          </cell>
          <cell r="J1313" t="str">
            <v>Junior Staff</v>
          </cell>
          <cell r="K1313" t="str">
            <v>FAS</v>
          </cell>
          <cell r="L1313" t="str">
            <v>PROD (Production Department)</v>
          </cell>
          <cell r="M1313" t="str">
            <v>Section 5</v>
          </cell>
          <cell r="N1313" t="str">
            <v>Honda Final</v>
          </cell>
          <cell r="O1313" t="str">
            <v>N/A</v>
          </cell>
          <cell r="P1313" t="str">
            <v>B</v>
          </cell>
          <cell r="Q1313" t="str">
            <v>STO. TOMAS MALAYO</v>
          </cell>
          <cell r="R1313" t="str">
            <v>DS</v>
          </cell>
          <cell r="S1313" t="str">
            <v>8:00 - 5:00</v>
          </cell>
          <cell r="T1313" t="str">
            <v>Permanent</v>
          </cell>
        </row>
        <row r="1314">
          <cell r="A1314" t="str">
            <v>16-03046</v>
          </cell>
          <cell r="B1314" t="str">
            <v>Capila, Belinda R.</v>
          </cell>
          <cell r="C1314" t="str">
            <v>F</v>
          </cell>
          <cell r="D1314">
            <v>2016</v>
          </cell>
          <cell r="E1314">
            <v>2</v>
          </cell>
          <cell r="F1314">
            <v>1</v>
          </cell>
          <cell r="G1314">
            <v>1</v>
          </cell>
          <cell r="J1314" t="str">
            <v>Associate</v>
          </cell>
          <cell r="K1314" t="str">
            <v>FAS</v>
          </cell>
          <cell r="L1314" t="str">
            <v>PROD (Production Department)</v>
          </cell>
          <cell r="M1314" t="str">
            <v>Section 2</v>
          </cell>
          <cell r="N1314" t="str">
            <v>Mazda J12 Final</v>
          </cell>
          <cell r="O1314" t="str">
            <v>N/A</v>
          </cell>
          <cell r="P1314" t="str">
            <v>A</v>
          </cell>
          <cell r="Q1314" t="str">
            <v>ROSARIO</v>
          </cell>
          <cell r="R1314" t="str">
            <v>ADS</v>
          </cell>
          <cell r="S1314" t="str">
            <v>8:00 - 5:00</v>
          </cell>
          <cell r="T1314" t="str">
            <v>Permanent</v>
          </cell>
        </row>
        <row r="1315">
          <cell r="A1315" t="str">
            <v>16-03047</v>
          </cell>
          <cell r="B1315" t="str">
            <v>Caya, Jenena Rose A.</v>
          </cell>
          <cell r="C1315" t="str">
            <v>F</v>
          </cell>
          <cell r="D1315">
            <v>2016</v>
          </cell>
          <cell r="E1315">
            <v>2</v>
          </cell>
          <cell r="F1315">
            <v>1</v>
          </cell>
          <cell r="G1315">
            <v>1</v>
          </cell>
          <cell r="J1315" t="str">
            <v>Associate</v>
          </cell>
          <cell r="K1315" t="str">
            <v>FAS</v>
          </cell>
          <cell r="L1315" t="str">
            <v>PROD (Production Department)</v>
          </cell>
          <cell r="M1315" t="str">
            <v>Section 1</v>
          </cell>
          <cell r="N1315" t="str">
            <v>Suzuki Initial</v>
          </cell>
          <cell r="O1315" t="str">
            <v>N/A</v>
          </cell>
          <cell r="P1315" t="str">
            <v>A</v>
          </cell>
          <cell r="Q1315" t="str">
            <v>LIPA MALAPIT</v>
          </cell>
          <cell r="R1315" t="str">
            <v>DS</v>
          </cell>
          <cell r="S1315" t="str">
            <v>8:00 - 5:00</v>
          </cell>
          <cell r="T1315" t="str">
            <v>Permanent</v>
          </cell>
        </row>
        <row r="1316">
          <cell r="A1316" t="str">
            <v>14-01712</v>
          </cell>
          <cell r="B1316" t="str">
            <v>Alvarez, Rowena O.</v>
          </cell>
          <cell r="C1316" t="str">
            <v>F</v>
          </cell>
          <cell r="D1316">
            <v>2014</v>
          </cell>
          <cell r="E1316">
            <v>3</v>
          </cell>
          <cell r="F1316">
            <v>1</v>
          </cell>
          <cell r="G1316">
            <v>1</v>
          </cell>
          <cell r="J1316" t="str">
            <v>Junior Staff</v>
          </cell>
          <cell r="K1316" t="str">
            <v>FAS</v>
          </cell>
          <cell r="L1316" t="str">
            <v>PROD (Production Department)</v>
          </cell>
          <cell r="M1316" t="str">
            <v>Section 6</v>
          </cell>
          <cell r="N1316" t="str">
            <v>PPET Initial</v>
          </cell>
          <cell r="O1316" t="str">
            <v>N/A</v>
          </cell>
          <cell r="P1316" t="str">
            <v>B</v>
          </cell>
          <cell r="Q1316" t="str">
            <v>ROSARIO</v>
          </cell>
          <cell r="R1316" t="str">
            <v>DS</v>
          </cell>
          <cell r="S1316" t="str">
            <v>8:00 - 5:00</v>
          </cell>
          <cell r="T1316" t="str">
            <v>Permanent</v>
          </cell>
        </row>
        <row r="1317">
          <cell r="A1317" t="str">
            <v>16-03050</v>
          </cell>
          <cell r="B1317" t="str">
            <v>Cortiñas, Jenalyn C.</v>
          </cell>
          <cell r="C1317" t="str">
            <v>F</v>
          </cell>
          <cell r="D1317">
            <v>2016</v>
          </cell>
          <cell r="E1317">
            <v>2</v>
          </cell>
          <cell r="F1317">
            <v>1</v>
          </cell>
          <cell r="G1317">
            <v>1</v>
          </cell>
          <cell r="J1317" t="str">
            <v>Associate</v>
          </cell>
          <cell r="K1317" t="str">
            <v>FAS</v>
          </cell>
          <cell r="L1317" t="str">
            <v>PROD (Production Department)</v>
          </cell>
          <cell r="M1317" t="str">
            <v>Section 1</v>
          </cell>
          <cell r="N1317" t="str">
            <v>Suzuki Initial</v>
          </cell>
          <cell r="O1317" t="str">
            <v>N/A</v>
          </cell>
          <cell r="P1317" t="str">
            <v>A</v>
          </cell>
          <cell r="Q1317" t="str">
            <v>BATANGAS</v>
          </cell>
          <cell r="R1317" t="str">
            <v>NS</v>
          </cell>
          <cell r="S1317" t="str">
            <v>8:00 - 5:00</v>
          </cell>
          <cell r="T1317" t="str">
            <v>Permanent</v>
          </cell>
        </row>
        <row r="1318">
          <cell r="A1318" t="str">
            <v>16-03051</v>
          </cell>
          <cell r="B1318" t="str">
            <v>Cosme, Relyn A.</v>
          </cell>
          <cell r="C1318" t="str">
            <v>F</v>
          </cell>
          <cell r="D1318">
            <v>2016</v>
          </cell>
          <cell r="E1318">
            <v>2</v>
          </cell>
          <cell r="F1318">
            <v>1</v>
          </cell>
          <cell r="G1318">
            <v>1</v>
          </cell>
          <cell r="J1318" t="str">
            <v>Associate</v>
          </cell>
          <cell r="K1318" t="str">
            <v>FAS</v>
          </cell>
          <cell r="L1318" t="str">
            <v>PROD (Production Department)</v>
          </cell>
          <cell r="M1318" t="str">
            <v>Section 1</v>
          </cell>
          <cell r="N1318" t="str">
            <v>Suzuki Initial</v>
          </cell>
          <cell r="O1318" t="str">
            <v>N/A</v>
          </cell>
          <cell r="P1318" t="str">
            <v>A</v>
          </cell>
          <cell r="Q1318" t="str">
            <v>STO. TOMAS MALAYO</v>
          </cell>
          <cell r="R1318" t="str">
            <v>NS</v>
          </cell>
          <cell r="S1318" t="str">
            <v>8:00 - 5:00</v>
          </cell>
          <cell r="T1318" t="str">
            <v>Permanent</v>
          </cell>
        </row>
        <row r="1319">
          <cell r="A1319" t="str">
            <v>14-01809</v>
          </cell>
          <cell r="B1319" t="str">
            <v>Montero, Jennifer C.</v>
          </cell>
          <cell r="C1319" t="str">
            <v>F</v>
          </cell>
          <cell r="D1319">
            <v>2014</v>
          </cell>
          <cell r="E1319">
            <v>3</v>
          </cell>
          <cell r="F1319">
            <v>1</v>
          </cell>
          <cell r="G1319">
            <v>1</v>
          </cell>
          <cell r="J1319" t="str">
            <v>Junior Staff</v>
          </cell>
          <cell r="K1319" t="str">
            <v>FAS</v>
          </cell>
          <cell r="L1319" t="str">
            <v>PROD (Production Department)</v>
          </cell>
          <cell r="M1319" t="str">
            <v>Section 6</v>
          </cell>
          <cell r="N1319" t="str">
            <v>PPET Initial</v>
          </cell>
          <cell r="O1319" t="str">
            <v>N/A</v>
          </cell>
          <cell r="P1319" t="str">
            <v>B</v>
          </cell>
          <cell r="Q1319" t="str">
            <v>STO. TOMAS MALAYO</v>
          </cell>
          <cell r="R1319" t="str">
            <v>DS</v>
          </cell>
          <cell r="S1319" t="str">
            <v>8:00 - 5:00</v>
          </cell>
          <cell r="T1319" t="str">
            <v>Permanent</v>
          </cell>
        </row>
        <row r="1320">
          <cell r="A1320" t="str">
            <v>14-01955</v>
          </cell>
          <cell r="B1320" t="str">
            <v>Cabrera, Anabelle M.</v>
          </cell>
          <cell r="C1320" t="str">
            <v>F</v>
          </cell>
          <cell r="D1320">
            <v>2014</v>
          </cell>
          <cell r="E1320">
            <v>6</v>
          </cell>
          <cell r="F1320">
            <v>1</v>
          </cell>
          <cell r="G1320">
            <v>1</v>
          </cell>
          <cell r="J1320" t="str">
            <v>Junior Staff</v>
          </cell>
          <cell r="K1320" t="str">
            <v>FAS</v>
          </cell>
          <cell r="L1320" t="str">
            <v>PROD (Production Department)</v>
          </cell>
          <cell r="M1320" t="str">
            <v>Section 6</v>
          </cell>
          <cell r="N1320" t="str">
            <v>PPET Initial</v>
          </cell>
          <cell r="O1320" t="str">
            <v>N/A</v>
          </cell>
          <cell r="P1320" t="str">
            <v>B</v>
          </cell>
          <cell r="Q1320" t="str">
            <v>PADRE GARCIA</v>
          </cell>
          <cell r="R1320" t="str">
            <v>NS</v>
          </cell>
          <cell r="S1320" t="str">
            <v>8:00 - 5:00</v>
          </cell>
          <cell r="T1320" t="str">
            <v>Permanent</v>
          </cell>
        </row>
        <row r="1321">
          <cell r="A1321" t="str">
            <v>16-03054</v>
          </cell>
          <cell r="B1321" t="str">
            <v>Dayto, Analyn M.</v>
          </cell>
          <cell r="C1321" t="str">
            <v>F</v>
          </cell>
          <cell r="D1321">
            <v>2016</v>
          </cell>
          <cell r="E1321">
            <v>2</v>
          </cell>
          <cell r="F1321">
            <v>1</v>
          </cell>
          <cell r="G1321">
            <v>1</v>
          </cell>
          <cell r="J1321" t="str">
            <v>Associate</v>
          </cell>
          <cell r="K1321" t="str">
            <v>FAS</v>
          </cell>
          <cell r="L1321" t="str">
            <v>PROD (Production Department)</v>
          </cell>
          <cell r="M1321" t="str">
            <v>Section 3</v>
          </cell>
          <cell r="N1321" t="str">
            <v>Daihatsu Final</v>
          </cell>
          <cell r="O1321" t="str">
            <v>N/A</v>
          </cell>
          <cell r="P1321" t="str">
            <v>B</v>
          </cell>
          <cell r="Q1321" t="str">
            <v>STO. TOMAS MALAYO</v>
          </cell>
          <cell r="R1321" t="str">
            <v>NS</v>
          </cell>
          <cell r="S1321" t="str">
            <v>8:00 - 5:00</v>
          </cell>
          <cell r="T1321" t="str">
            <v>Permanent</v>
          </cell>
        </row>
        <row r="1322">
          <cell r="A1322" t="str">
            <v>16-03056</v>
          </cell>
          <cell r="B1322" t="str">
            <v>Macario, Rose Marie D.</v>
          </cell>
          <cell r="C1322" t="str">
            <v>F</v>
          </cell>
          <cell r="D1322">
            <v>2016</v>
          </cell>
          <cell r="E1322">
            <v>2</v>
          </cell>
          <cell r="F1322">
            <v>1</v>
          </cell>
          <cell r="G1322">
            <v>1</v>
          </cell>
          <cell r="J1322" t="str">
            <v>Junior Staff</v>
          </cell>
          <cell r="K1322" t="str">
            <v>FAS</v>
          </cell>
          <cell r="L1322" t="str">
            <v>PDC (Production Design Center)</v>
          </cell>
          <cell r="M1322" t="str">
            <v>Production Design Center</v>
          </cell>
          <cell r="N1322" t="str">
            <v>Production Design Center</v>
          </cell>
          <cell r="O1322" t="str">
            <v>N/A</v>
          </cell>
          <cell r="P1322" t="str">
            <v>B</v>
          </cell>
          <cell r="Q1322" t="str">
            <v>BATANGAS</v>
          </cell>
          <cell r="R1322" t="str">
            <v>DS</v>
          </cell>
          <cell r="S1322" t="str">
            <v>8:00 - 5:00</v>
          </cell>
          <cell r="T1322" t="str">
            <v>Permanent</v>
          </cell>
        </row>
        <row r="1323">
          <cell r="A1323" t="str">
            <v>16-03057</v>
          </cell>
          <cell r="B1323" t="str">
            <v>Donal, Aileen P.</v>
          </cell>
          <cell r="C1323" t="str">
            <v>F</v>
          </cell>
          <cell r="D1323">
            <v>2016</v>
          </cell>
          <cell r="E1323">
            <v>2</v>
          </cell>
          <cell r="F1323">
            <v>1</v>
          </cell>
          <cell r="G1323">
            <v>1</v>
          </cell>
          <cell r="J1323" t="str">
            <v>Staff</v>
          </cell>
          <cell r="K1323" t="str">
            <v>FAS</v>
          </cell>
          <cell r="L1323" t="str">
            <v>PROD (Production Department)</v>
          </cell>
          <cell r="M1323" t="str">
            <v>Section 2</v>
          </cell>
          <cell r="N1323" t="str">
            <v>Mazda Merge Final</v>
          </cell>
          <cell r="O1323" t="str">
            <v>N/A</v>
          </cell>
          <cell r="P1323" t="str">
            <v>A</v>
          </cell>
          <cell r="Q1323" t="str">
            <v>STA. TERESITA</v>
          </cell>
          <cell r="R1323" t="str">
            <v>DS</v>
          </cell>
          <cell r="S1323" t="str">
            <v>8:00 - 5:00</v>
          </cell>
          <cell r="T1323" t="str">
            <v>Permanent</v>
          </cell>
        </row>
        <row r="1324">
          <cell r="A1324" t="str">
            <v>16-03059</v>
          </cell>
          <cell r="B1324" t="str">
            <v>Ebite, Catherine R.</v>
          </cell>
          <cell r="C1324" t="str">
            <v>F</v>
          </cell>
          <cell r="D1324">
            <v>2016</v>
          </cell>
          <cell r="E1324">
            <v>2</v>
          </cell>
          <cell r="F1324">
            <v>1</v>
          </cell>
          <cell r="G1324">
            <v>1</v>
          </cell>
          <cell r="J1324" t="str">
            <v>Junior Staff</v>
          </cell>
          <cell r="K1324" t="str">
            <v>FAS</v>
          </cell>
          <cell r="L1324" t="str">
            <v>PROD (Production Department)</v>
          </cell>
          <cell r="M1324" t="str">
            <v>Section 5</v>
          </cell>
          <cell r="N1324" t="str">
            <v>Honda Final</v>
          </cell>
          <cell r="O1324" t="str">
            <v>N/A</v>
          </cell>
          <cell r="P1324" t="str">
            <v>B</v>
          </cell>
          <cell r="Q1324" t="str">
            <v>ROSARIO</v>
          </cell>
          <cell r="R1324" t="str">
            <v>NS</v>
          </cell>
          <cell r="S1324" t="str">
            <v>8:00 - 5:00</v>
          </cell>
          <cell r="T1324" t="str">
            <v>Permanent</v>
          </cell>
        </row>
        <row r="1325">
          <cell r="A1325" t="str">
            <v>16-03064</v>
          </cell>
          <cell r="B1325" t="str">
            <v>Guadez, Kinski M.</v>
          </cell>
          <cell r="C1325" t="str">
            <v>F</v>
          </cell>
          <cell r="D1325">
            <v>2016</v>
          </cell>
          <cell r="E1325">
            <v>2</v>
          </cell>
          <cell r="F1325">
            <v>1</v>
          </cell>
          <cell r="G1325">
            <v>1</v>
          </cell>
          <cell r="J1325" t="str">
            <v>Associate</v>
          </cell>
          <cell r="K1325" t="str">
            <v>FAS</v>
          </cell>
          <cell r="L1325" t="str">
            <v>PROD (Production Department)</v>
          </cell>
          <cell r="M1325" t="str">
            <v>Section 3</v>
          </cell>
          <cell r="N1325" t="str">
            <v>Nissan Final</v>
          </cell>
          <cell r="O1325" t="str">
            <v>N/A</v>
          </cell>
          <cell r="P1325" t="str">
            <v>B</v>
          </cell>
          <cell r="Q1325" t="str">
            <v>BATANGAS</v>
          </cell>
          <cell r="R1325" t="str">
            <v>NS</v>
          </cell>
          <cell r="S1325" t="str">
            <v>8:00 - 5:00</v>
          </cell>
          <cell r="T1325" t="str">
            <v>Permanent</v>
          </cell>
        </row>
        <row r="1326">
          <cell r="A1326" t="str">
            <v>16-03065</v>
          </cell>
          <cell r="B1326" t="str">
            <v>Isaig, Manilyn Y.</v>
          </cell>
          <cell r="C1326" t="str">
            <v>F</v>
          </cell>
          <cell r="D1326">
            <v>2016</v>
          </cell>
          <cell r="E1326">
            <v>2</v>
          </cell>
          <cell r="F1326">
            <v>1</v>
          </cell>
          <cell r="G1326">
            <v>1</v>
          </cell>
          <cell r="J1326" t="str">
            <v>Associate</v>
          </cell>
          <cell r="K1326" t="str">
            <v>FAS</v>
          </cell>
          <cell r="L1326" t="str">
            <v>PROD (Production Department)</v>
          </cell>
          <cell r="M1326" t="str">
            <v>Section 6</v>
          </cell>
          <cell r="N1326" t="str">
            <v>Tube Cutting</v>
          </cell>
          <cell r="O1326" t="str">
            <v>N/A</v>
          </cell>
          <cell r="P1326" t="str">
            <v>B</v>
          </cell>
          <cell r="Q1326" t="str">
            <v>LIPA MALAYO</v>
          </cell>
          <cell r="R1326" t="str">
            <v>NS</v>
          </cell>
          <cell r="S1326" t="str">
            <v>8:00 - 5:00</v>
          </cell>
          <cell r="T1326" t="str">
            <v>Permanent</v>
          </cell>
        </row>
        <row r="1327">
          <cell r="A1327" t="str">
            <v>16-03072</v>
          </cell>
          <cell r="B1327" t="str">
            <v>Mabini, Princess M.</v>
          </cell>
          <cell r="C1327" t="str">
            <v>F</v>
          </cell>
          <cell r="D1327">
            <v>2016</v>
          </cell>
          <cell r="E1327">
            <v>2</v>
          </cell>
          <cell r="F1327">
            <v>1</v>
          </cell>
          <cell r="G1327">
            <v>1</v>
          </cell>
          <cell r="J1327" t="str">
            <v>Associate</v>
          </cell>
          <cell r="K1327" t="str">
            <v>FAS</v>
          </cell>
          <cell r="L1327" t="str">
            <v>PROD (Production Department)</v>
          </cell>
          <cell r="M1327" t="str">
            <v>Section 2</v>
          </cell>
          <cell r="N1327" t="str">
            <v>Mazda Merge Final</v>
          </cell>
          <cell r="O1327" t="str">
            <v>N/A</v>
          </cell>
          <cell r="P1327" t="str">
            <v>A</v>
          </cell>
          <cell r="Q1327" t="str">
            <v>LIPA MALAPIT</v>
          </cell>
          <cell r="R1327" t="str">
            <v>DS</v>
          </cell>
          <cell r="S1327" t="str">
            <v>8:00 - 5:00</v>
          </cell>
          <cell r="T1327" t="str">
            <v>Permanent</v>
          </cell>
        </row>
        <row r="1328">
          <cell r="A1328" t="str">
            <v>16-03073</v>
          </cell>
          <cell r="B1328" t="str">
            <v>Hosmillo, Christine May M.</v>
          </cell>
          <cell r="C1328" t="str">
            <v>F</v>
          </cell>
          <cell r="D1328">
            <v>2016</v>
          </cell>
          <cell r="E1328">
            <v>2</v>
          </cell>
          <cell r="F1328">
            <v>1</v>
          </cell>
          <cell r="G1328">
            <v>1</v>
          </cell>
          <cell r="J1328" t="str">
            <v>Associate</v>
          </cell>
          <cell r="K1328" t="str">
            <v>FAS</v>
          </cell>
          <cell r="L1328" t="str">
            <v>PROD (Production Department)</v>
          </cell>
          <cell r="M1328" t="str">
            <v>Section 5</v>
          </cell>
          <cell r="N1328" t="str">
            <v>Honda Initial</v>
          </cell>
          <cell r="O1328" t="str">
            <v>N/A</v>
          </cell>
          <cell r="P1328" t="str">
            <v>B</v>
          </cell>
          <cell r="Q1328" t="str">
            <v>ROSARIO</v>
          </cell>
          <cell r="R1328" t="str">
            <v>DS</v>
          </cell>
          <cell r="S1328" t="str">
            <v>8:00 - 5:00</v>
          </cell>
          <cell r="T1328" t="str">
            <v>Permanent</v>
          </cell>
        </row>
        <row r="1329">
          <cell r="A1329" t="str">
            <v>16-03074</v>
          </cell>
          <cell r="B1329" t="str">
            <v>Macatangay, Desiree E.</v>
          </cell>
          <cell r="C1329" t="str">
            <v>F</v>
          </cell>
          <cell r="D1329">
            <v>2016</v>
          </cell>
          <cell r="E1329">
            <v>2</v>
          </cell>
          <cell r="F1329">
            <v>1</v>
          </cell>
          <cell r="G1329">
            <v>1</v>
          </cell>
          <cell r="J1329" t="str">
            <v>Associate</v>
          </cell>
          <cell r="K1329" t="str">
            <v>FAS</v>
          </cell>
          <cell r="L1329" t="str">
            <v>PROD (Production Department)</v>
          </cell>
          <cell r="M1329" t="str">
            <v>Section 1</v>
          </cell>
          <cell r="N1329" t="str">
            <v>Suzuki Initial</v>
          </cell>
          <cell r="O1329" t="str">
            <v>N/A</v>
          </cell>
          <cell r="P1329" t="str">
            <v>A</v>
          </cell>
          <cell r="Q1329" t="str">
            <v>IBAAN</v>
          </cell>
          <cell r="R1329" t="str">
            <v>NS</v>
          </cell>
          <cell r="S1329" t="str">
            <v>8:00 - 5:00</v>
          </cell>
          <cell r="T1329" t="str">
            <v>Permanent</v>
          </cell>
        </row>
        <row r="1330">
          <cell r="A1330" t="str">
            <v>16-03077</v>
          </cell>
          <cell r="B1330" t="str">
            <v>Magnaye, Cristy C.</v>
          </cell>
          <cell r="C1330" t="str">
            <v>F</v>
          </cell>
          <cell r="D1330">
            <v>2016</v>
          </cell>
          <cell r="E1330">
            <v>2</v>
          </cell>
          <cell r="F1330">
            <v>1</v>
          </cell>
          <cell r="G1330">
            <v>1</v>
          </cell>
          <cell r="J1330" t="str">
            <v>Junior Staff</v>
          </cell>
          <cell r="K1330" t="str">
            <v>FAS</v>
          </cell>
          <cell r="L1330" t="str">
            <v>PROD (Production Department)</v>
          </cell>
          <cell r="M1330" t="str">
            <v>Section 1</v>
          </cell>
          <cell r="N1330" t="str">
            <v>Suzuki Initial</v>
          </cell>
          <cell r="O1330" t="str">
            <v>N/A</v>
          </cell>
          <cell r="P1330" t="str">
            <v>A</v>
          </cell>
          <cell r="Q1330" t="str">
            <v>LIPA MALAYO</v>
          </cell>
          <cell r="R1330" t="str">
            <v>NS</v>
          </cell>
          <cell r="S1330" t="str">
            <v>8:00 - 5:00</v>
          </cell>
          <cell r="T1330" t="str">
            <v>Permanent</v>
          </cell>
        </row>
        <row r="1331">
          <cell r="A1331" t="str">
            <v>16-03078</v>
          </cell>
          <cell r="B1331" t="str">
            <v>Maligo, Mylene M.</v>
          </cell>
          <cell r="C1331" t="str">
            <v>F</v>
          </cell>
          <cell r="D1331">
            <v>2016</v>
          </cell>
          <cell r="E1331">
            <v>2</v>
          </cell>
          <cell r="F1331">
            <v>1</v>
          </cell>
          <cell r="G1331">
            <v>1</v>
          </cell>
          <cell r="J1331" t="str">
            <v>Associate</v>
          </cell>
          <cell r="K1331" t="str">
            <v>FAS</v>
          </cell>
          <cell r="L1331" t="str">
            <v>PROD (Production Department)</v>
          </cell>
          <cell r="M1331" t="str">
            <v>Section 3</v>
          </cell>
          <cell r="N1331" t="str">
            <v>Daihatsu Final</v>
          </cell>
          <cell r="O1331" t="str">
            <v>N/A</v>
          </cell>
          <cell r="P1331" t="str">
            <v>B</v>
          </cell>
          <cell r="Q1331" t="str">
            <v>LIPA MALAYO</v>
          </cell>
          <cell r="R1331" t="str">
            <v>DS</v>
          </cell>
          <cell r="S1331" t="str">
            <v>8:00 - 5:00</v>
          </cell>
          <cell r="T1331" t="str">
            <v>Permanent</v>
          </cell>
        </row>
        <row r="1332">
          <cell r="A1332" t="str">
            <v>16-03079</v>
          </cell>
          <cell r="B1332" t="str">
            <v>Malto, Jewylen M.</v>
          </cell>
          <cell r="C1332" t="str">
            <v>F</v>
          </cell>
          <cell r="D1332">
            <v>2016</v>
          </cell>
          <cell r="E1332">
            <v>2</v>
          </cell>
          <cell r="F1332">
            <v>1</v>
          </cell>
          <cell r="G1332">
            <v>1</v>
          </cell>
          <cell r="J1332" t="str">
            <v>Junior Staff</v>
          </cell>
          <cell r="K1332" t="str">
            <v>FAS</v>
          </cell>
          <cell r="L1332" t="str">
            <v>PROD (Production Department)</v>
          </cell>
          <cell r="M1332" t="str">
            <v>Section 3</v>
          </cell>
          <cell r="N1332" t="str">
            <v>Daihatsu Final</v>
          </cell>
          <cell r="O1332" t="str">
            <v>N/A</v>
          </cell>
          <cell r="P1332" t="str">
            <v>B</v>
          </cell>
          <cell r="Q1332" t="str">
            <v>IBAAN</v>
          </cell>
          <cell r="R1332" t="str">
            <v>NS</v>
          </cell>
          <cell r="S1332" t="str">
            <v>8:00 - 5:00</v>
          </cell>
          <cell r="T1332" t="str">
            <v>Permanent</v>
          </cell>
        </row>
        <row r="1333">
          <cell r="A1333" t="str">
            <v>16-03080</v>
          </cell>
          <cell r="B1333" t="str">
            <v>Manalo, Ronel D.</v>
          </cell>
          <cell r="C1333" t="str">
            <v>M</v>
          </cell>
          <cell r="D1333">
            <v>2016</v>
          </cell>
          <cell r="E1333">
            <v>2</v>
          </cell>
          <cell r="F1333">
            <v>1</v>
          </cell>
          <cell r="G1333">
            <v>1</v>
          </cell>
          <cell r="J1333" t="str">
            <v>Junior Staff</v>
          </cell>
          <cell r="K1333" t="str">
            <v>FAS</v>
          </cell>
          <cell r="L1333" t="str">
            <v>PROD (Production Department)</v>
          </cell>
          <cell r="M1333" t="str">
            <v>Section 3</v>
          </cell>
          <cell r="N1333" t="str">
            <v>Daihatsu Final</v>
          </cell>
          <cell r="O1333" t="str">
            <v>N/A</v>
          </cell>
          <cell r="P1333" t="str">
            <v>B</v>
          </cell>
          <cell r="Q1333" t="str">
            <v>STO. TOMAS MALAPIT</v>
          </cell>
          <cell r="R1333" t="str">
            <v>NS</v>
          </cell>
          <cell r="S1333" t="str">
            <v>8:00 - 5:00</v>
          </cell>
          <cell r="T1333" t="str">
            <v>Permanent</v>
          </cell>
        </row>
        <row r="1334">
          <cell r="A1334" t="str">
            <v>16-03082</v>
          </cell>
          <cell r="B1334" t="str">
            <v>Maramba, Benelyn A.</v>
          </cell>
          <cell r="C1334" t="str">
            <v>F</v>
          </cell>
          <cell r="D1334">
            <v>2016</v>
          </cell>
          <cell r="E1334">
            <v>2</v>
          </cell>
          <cell r="F1334">
            <v>1</v>
          </cell>
          <cell r="G1334">
            <v>1</v>
          </cell>
          <cell r="J1334" t="str">
            <v>Junior Staff</v>
          </cell>
          <cell r="K1334" t="str">
            <v>FAS</v>
          </cell>
          <cell r="L1334" t="str">
            <v>PROD (Production Department)</v>
          </cell>
          <cell r="M1334" t="str">
            <v>Section 2</v>
          </cell>
          <cell r="N1334" t="str">
            <v>Mazda J12 Final</v>
          </cell>
          <cell r="O1334" t="str">
            <v>N/A</v>
          </cell>
          <cell r="P1334" t="str">
            <v>A</v>
          </cell>
          <cell r="Q1334" t="str">
            <v>ROSARIO</v>
          </cell>
          <cell r="R1334" t="str">
            <v>ADS</v>
          </cell>
          <cell r="S1334" t="str">
            <v>8:00 - 5:00</v>
          </cell>
          <cell r="T1334" t="str">
            <v>Permanent</v>
          </cell>
        </row>
        <row r="1335">
          <cell r="A1335" t="str">
            <v>16-03085</v>
          </cell>
          <cell r="B1335" t="str">
            <v>Mendoza, Jocelyn D.</v>
          </cell>
          <cell r="C1335" t="str">
            <v>F</v>
          </cell>
          <cell r="D1335">
            <v>2016</v>
          </cell>
          <cell r="E1335">
            <v>2</v>
          </cell>
          <cell r="F1335">
            <v>1</v>
          </cell>
          <cell r="G1335">
            <v>1</v>
          </cell>
          <cell r="J1335" t="str">
            <v>Junior Staff</v>
          </cell>
          <cell r="K1335" t="str">
            <v>FAS</v>
          </cell>
          <cell r="L1335" t="str">
            <v>PROD (Production Department)</v>
          </cell>
          <cell r="M1335" t="str">
            <v>Section 4</v>
          </cell>
          <cell r="N1335" t="str">
            <v>Subaru Final</v>
          </cell>
          <cell r="O1335" t="str">
            <v>N/A</v>
          </cell>
          <cell r="P1335" t="str">
            <v>B</v>
          </cell>
          <cell r="Q1335" t="str">
            <v>LIPA MALAYO</v>
          </cell>
          <cell r="R1335" t="str">
            <v>DS</v>
          </cell>
          <cell r="S1335" t="str">
            <v>8:00 - 5:00</v>
          </cell>
          <cell r="T1335" t="str">
            <v>Permanent</v>
          </cell>
        </row>
        <row r="1336">
          <cell r="A1336" t="str">
            <v>16-03086</v>
          </cell>
          <cell r="B1336" t="str">
            <v>Mendoza, Mariel B.</v>
          </cell>
          <cell r="C1336" t="str">
            <v>F</v>
          </cell>
          <cell r="D1336">
            <v>2016</v>
          </cell>
          <cell r="E1336">
            <v>2</v>
          </cell>
          <cell r="F1336">
            <v>1</v>
          </cell>
          <cell r="G1336">
            <v>1</v>
          </cell>
          <cell r="J1336" t="str">
            <v>Associate</v>
          </cell>
          <cell r="K1336" t="str">
            <v>FAS</v>
          </cell>
          <cell r="L1336" t="str">
            <v>PROD (Production Department)</v>
          </cell>
          <cell r="M1336" t="str">
            <v>Section 3</v>
          </cell>
          <cell r="N1336" t="str">
            <v>Daihatsu Final</v>
          </cell>
          <cell r="O1336" t="str">
            <v>N/A</v>
          </cell>
          <cell r="P1336" t="str">
            <v>B</v>
          </cell>
          <cell r="Q1336" t="str">
            <v>LIPA MALAPIT</v>
          </cell>
          <cell r="R1336" t="str">
            <v>DS</v>
          </cell>
          <cell r="S1336" t="str">
            <v>8:00 - 5:00</v>
          </cell>
          <cell r="T1336" t="str">
            <v>Permanent</v>
          </cell>
        </row>
        <row r="1337">
          <cell r="A1337" t="str">
            <v>16-03091</v>
          </cell>
          <cell r="B1337" t="str">
            <v>Palicpic, Arlene D.</v>
          </cell>
          <cell r="C1337" t="str">
            <v>F</v>
          </cell>
          <cell r="D1337">
            <v>2016</v>
          </cell>
          <cell r="E1337">
            <v>2</v>
          </cell>
          <cell r="F1337">
            <v>1</v>
          </cell>
          <cell r="G1337">
            <v>1</v>
          </cell>
          <cell r="J1337" t="str">
            <v>Associate</v>
          </cell>
          <cell r="K1337" t="str">
            <v>FAS</v>
          </cell>
          <cell r="L1337" t="str">
            <v>PROD (Production Department)</v>
          </cell>
          <cell r="M1337" t="str">
            <v>Section 3</v>
          </cell>
          <cell r="N1337" t="str">
            <v>Daihatsu Final</v>
          </cell>
          <cell r="O1337" t="str">
            <v>N/A</v>
          </cell>
          <cell r="P1337" t="str">
            <v>A</v>
          </cell>
          <cell r="Q1337" t="str">
            <v>LIPA MALAYO</v>
          </cell>
          <cell r="R1337" t="str">
            <v>DS</v>
          </cell>
          <cell r="S1337" t="str">
            <v>8:00 - 5:00</v>
          </cell>
          <cell r="T1337" t="str">
            <v>Permanent</v>
          </cell>
        </row>
        <row r="1338">
          <cell r="A1338" t="str">
            <v>16-03095</v>
          </cell>
          <cell r="B1338" t="str">
            <v>Panganiban, Mariella Q.</v>
          </cell>
          <cell r="C1338" t="str">
            <v>F</v>
          </cell>
          <cell r="D1338">
            <v>2016</v>
          </cell>
          <cell r="E1338">
            <v>2</v>
          </cell>
          <cell r="F1338">
            <v>1</v>
          </cell>
          <cell r="G1338">
            <v>1</v>
          </cell>
          <cell r="J1338" t="str">
            <v>Associate</v>
          </cell>
          <cell r="K1338" t="str">
            <v>FAS</v>
          </cell>
          <cell r="L1338" t="str">
            <v>PROD (Production Department)</v>
          </cell>
          <cell r="M1338" t="str">
            <v>Section 5</v>
          </cell>
          <cell r="N1338" t="str">
            <v>Honda Initial</v>
          </cell>
          <cell r="O1338" t="str">
            <v>N/A</v>
          </cell>
          <cell r="P1338" t="str">
            <v>B</v>
          </cell>
          <cell r="Q1338" t="str">
            <v>STO. TOMAS MALAYO</v>
          </cell>
          <cell r="R1338" t="str">
            <v>NS</v>
          </cell>
          <cell r="S1338" t="str">
            <v>8:00 - 5:00</v>
          </cell>
          <cell r="T1338" t="str">
            <v>Permanent</v>
          </cell>
        </row>
        <row r="1339">
          <cell r="A1339" t="str">
            <v>16-03097</v>
          </cell>
          <cell r="B1339" t="str">
            <v>Ramos, Erlyn E.</v>
          </cell>
          <cell r="C1339" t="str">
            <v>F</v>
          </cell>
          <cell r="D1339">
            <v>2016</v>
          </cell>
          <cell r="E1339">
            <v>2</v>
          </cell>
          <cell r="F1339">
            <v>1</v>
          </cell>
          <cell r="G1339">
            <v>1</v>
          </cell>
          <cell r="J1339" t="str">
            <v>Associate</v>
          </cell>
          <cell r="K1339" t="str">
            <v>FAS</v>
          </cell>
          <cell r="L1339" t="str">
            <v>PROD (Production Department)</v>
          </cell>
          <cell r="M1339" t="str">
            <v>Section 3</v>
          </cell>
          <cell r="N1339" t="str">
            <v>Daihatsu Final</v>
          </cell>
          <cell r="O1339" t="str">
            <v>N/A</v>
          </cell>
          <cell r="P1339" t="str">
            <v>B</v>
          </cell>
          <cell r="Q1339" t="str">
            <v>STO. TOMAS MALAPIT</v>
          </cell>
          <cell r="R1339" t="str">
            <v>NS</v>
          </cell>
          <cell r="S1339" t="str">
            <v>8:00 - 5:00</v>
          </cell>
          <cell r="T1339" t="str">
            <v>Permanent</v>
          </cell>
        </row>
        <row r="1340">
          <cell r="A1340" t="str">
            <v>16-03098</v>
          </cell>
          <cell r="B1340" t="str">
            <v>Reyes, Aubrey Rose L.</v>
          </cell>
          <cell r="C1340" t="str">
            <v>F</v>
          </cell>
          <cell r="D1340">
            <v>2016</v>
          </cell>
          <cell r="E1340">
            <v>2</v>
          </cell>
          <cell r="F1340">
            <v>1</v>
          </cell>
          <cell r="G1340">
            <v>1</v>
          </cell>
          <cell r="J1340" t="str">
            <v>Junior Staff</v>
          </cell>
          <cell r="K1340" t="str">
            <v>FAS</v>
          </cell>
          <cell r="L1340" t="str">
            <v>PROD (Production Department)</v>
          </cell>
          <cell r="M1340" t="str">
            <v>Section 1</v>
          </cell>
          <cell r="N1340" t="str">
            <v>Suzuki Initial</v>
          </cell>
          <cell r="O1340" t="str">
            <v>N/A</v>
          </cell>
          <cell r="P1340" t="str">
            <v>A</v>
          </cell>
          <cell r="Q1340" t="str">
            <v>LIPA MALAYO</v>
          </cell>
          <cell r="R1340" t="str">
            <v>NS</v>
          </cell>
          <cell r="S1340" t="str">
            <v>8:00 - 5:00</v>
          </cell>
          <cell r="T1340" t="str">
            <v>Permanent</v>
          </cell>
        </row>
        <row r="1341">
          <cell r="A1341" t="str">
            <v>16-03100</v>
          </cell>
          <cell r="B1341" t="str">
            <v>Sapico, Judith C.</v>
          </cell>
          <cell r="C1341" t="str">
            <v>F</v>
          </cell>
          <cell r="D1341">
            <v>2016</v>
          </cell>
          <cell r="E1341">
            <v>2</v>
          </cell>
          <cell r="F1341">
            <v>1</v>
          </cell>
          <cell r="G1341">
            <v>1</v>
          </cell>
          <cell r="J1341" t="str">
            <v>Junior Staff</v>
          </cell>
          <cell r="K1341" t="str">
            <v>FAS</v>
          </cell>
          <cell r="L1341" t="str">
            <v>PROD (Production Department)</v>
          </cell>
          <cell r="M1341" t="str">
            <v>Section 4</v>
          </cell>
          <cell r="N1341" t="str">
            <v>Subaru Final</v>
          </cell>
          <cell r="O1341" t="str">
            <v>N/A</v>
          </cell>
          <cell r="P1341" t="str">
            <v>B</v>
          </cell>
          <cell r="Q1341" t="str">
            <v>PADRE GARCIA</v>
          </cell>
          <cell r="R1341" t="str">
            <v>NS</v>
          </cell>
          <cell r="S1341" t="str">
            <v>8:00 - 5:00</v>
          </cell>
          <cell r="T1341" t="str">
            <v>Permanent</v>
          </cell>
        </row>
        <row r="1342">
          <cell r="A1342" t="str">
            <v>16-03101</v>
          </cell>
          <cell r="B1342" t="str">
            <v>Sawali, Elbelen D.</v>
          </cell>
          <cell r="C1342" t="str">
            <v>F</v>
          </cell>
          <cell r="D1342">
            <v>2016</v>
          </cell>
          <cell r="E1342">
            <v>2</v>
          </cell>
          <cell r="F1342">
            <v>1</v>
          </cell>
          <cell r="G1342">
            <v>1</v>
          </cell>
          <cell r="J1342" t="str">
            <v>Associate</v>
          </cell>
          <cell r="K1342" t="str">
            <v>FAS</v>
          </cell>
          <cell r="L1342" t="str">
            <v>PROD (Production Department)</v>
          </cell>
          <cell r="M1342" t="str">
            <v>Section 3</v>
          </cell>
          <cell r="N1342" t="str">
            <v>Daihatsu Initial</v>
          </cell>
          <cell r="O1342" t="str">
            <v>N/A</v>
          </cell>
          <cell r="P1342" t="str">
            <v>A</v>
          </cell>
          <cell r="Q1342" t="str">
            <v>LIPA MALAPIT</v>
          </cell>
          <cell r="R1342" t="str">
            <v>DS</v>
          </cell>
          <cell r="S1342" t="str">
            <v>8:00 - 5:00</v>
          </cell>
          <cell r="T1342" t="str">
            <v>Permanent</v>
          </cell>
        </row>
        <row r="1343">
          <cell r="A1343" t="str">
            <v>16-03103</v>
          </cell>
          <cell r="B1343" t="str">
            <v>Tamayo, Aldrin M.</v>
          </cell>
          <cell r="C1343" t="str">
            <v>M</v>
          </cell>
          <cell r="D1343">
            <v>2016</v>
          </cell>
          <cell r="E1343">
            <v>2</v>
          </cell>
          <cell r="F1343">
            <v>1</v>
          </cell>
          <cell r="G1343">
            <v>1</v>
          </cell>
          <cell r="J1343" t="str">
            <v>Junior Staff</v>
          </cell>
          <cell r="K1343" t="str">
            <v>FAS</v>
          </cell>
          <cell r="L1343" t="str">
            <v>PROD (Production Department)</v>
          </cell>
          <cell r="M1343" t="str">
            <v>Section 3</v>
          </cell>
          <cell r="N1343" t="str">
            <v>Daihatsu Final</v>
          </cell>
          <cell r="O1343" t="str">
            <v>N/A</v>
          </cell>
          <cell r="P1343" t="str">
            <v>B</v>
          </cell>
          <cell r="Q1343" t="str">
            <v>STA. TERESITA</v>
          </cell>
          <cell r="R1343" t="str">
            <v>DS</v>
          </cell>
          <cell r="S1343" t="str">
            <v>8:00 - 5:00</v>
          </cell>
          <cell r="T1343" t="str">
            <v>Permanent</v>
          </cell>
        </row>
        <row r="1344">
          <cell r="A1344" t="str">
            <v>14-01983</v>
          </cell>
          <cell r="B1344" t="str">
            <v>Reyes, Nellybeth M.</v>
          </cell>
          <cell r="C1344" t="str">
            <v>F</v>
          </cell>
          <cell r="D1344">
            <v>2014</v>
          </cell>
          <cell r="E1344">
            <v>6</v>
          </cell>
          <cell r="F1344">
            <v>1</v>
          </cell>
          <cell r="G1344">
            <v>1</v>
          </cell>
          <cell r="J1344" t="str">
            <v>Junior Staff</v>
          </cell>
          <cell r="K1344" t="str">
            <v>FAS</v>
          </cell>
          <cell r="L1344" t="str">
            <v>PROD (Production Department)</v>
          </cell>
          <cell r="M1344" t="str">
            <v>Section 6</v>
          </cell>
          <cell r="N1344" t="str">
            <v>PPET Initial</v>
          </cell>
          <cell r="O1344" t="str">
            <v>N/A</v>
          </cell>
          <cell r="P1344" t="str">
            <v>B</v>
          </cell>
          <cell r="Q1344" t="str">
            <v>BATANGAS</v>
          </cell>
          <cell r="R1344" t="str">
            <v>DS</v>
          </cell>
          <cell r="S1344" t="str">
            <v>8:00 - 5:00</v>
          </cell>
          <cell r="T1344" t="str">
            <v>Permanent</v>
          </cell>
        </row>
        <row r="1345">
          <cell r="A1345" t="str">
            <v>16-03111</v>
          </cell>
          <cell r="B1345" t="str">
            <v>Marasigan, Mary Rose R.</v>
          </cell>
          <cell r="C1345" t="str">
            <v>F</v>
          </cell>
          <cell r="D1345">
            <v>2016</v>
          </cell>
          <cell r="E1345">
            <v>2</v>
          </cell>
          <cell r="F1345">
            <v>15</v>
          </cell>
          <cell r="G1345">
            <v>1</v>
          </cell>
          <cell r="J1345" t="str">
            <v>Staff</v>
          </cell>
          <cell r="K1345" t="str">
            <v>FAS</v>
          </cell>
          <cell r="L1345" t="str">
            <v>PE (Production Engineering Department)</v>
          </cell>
          <cell r="M1345" t="str">
            <v>PEC&amp;C</v>
          </cell>
          <cell r="N1345" t="str">
            <v>PE Initial</v>
          </cell>
          <cell r="O1345" t="str">
            <v>N/A</v>
          </cell>
          <cell r="P1345" t="str">
            <v>B</v>
          </cell>
          <cell r="Q1345" t="str">
            <v>STA. TERESITA</v>
          </cell>
          <cell r="R1345" t="str">
            <v>ADS</v>
          </cell>
          <cell r="S1345" t="str">
            <v>8:00 - 5:00</v>
          </cell>
          <cell r="T1345" t="str">
            <v>Permanent</v>
          </cell>
        </row>
        <row r="1346">
          <cell r="A1346" t="str">
            <v>16-03112</v>
          </cell>
          <cell r="B1346" t="str">
            <v>Ramos, Jessa L.</v>
          </cell>
          <cell r="C1346" t="str">
            <v>F</v>
          </cell>
          <cell r="D1346">
            <v>2016</v>
          </cell>
          <cell r="E1346">
            <v>4</v>
          </cell>
          <cell r="F1346">
            <v>1</v>
          </cell>
          <cell r="G1346">
            <v>1</v>
          </cell>
          <cell r="J1346" t="str">
            <v>Junior Staff</v>
          </cell>
          <cell r="K1346" t="str">
            <v>FAS</v>
          </cell>
          <cell r="L1346" t="str">
            <v>PDC (Production Design Center)</v>
          </cell>
          <cell r="M1346" t="str">
            <v>Production Design Center</v>
          </cell>
          <cell r="N1346" t="str">
            <v>Production Design Center</v>
          </cell>
          <cell r="O1346" t="str">
            <v>N/A</v>
          </cell>
          <cell r="P1346" t="str">
            <v>B</v>
          </cell>
          <cell r="Q1346" t="str">
            <v>SAN PABLO VIA LIPA</v>
          </cell>
          <cell r="R1346" t="str">
            <v>DS</v>
          </cell>
          <cell r="S1346" t="str">
            <v>8:00 - 5:00</v>
          </cell>
          <cell r="T1346" t="str">
            <v>Permanent</v>
          </cell>
        </row>
        <row r="1347">
          <cell r="A1347" t="str">
            <v>16-03113</v>
          </cell>
          <cell r="B1347" t="str">
            <v>Amaba, May M.</v>
          </cell>
          <cell r="C1347" t="str">
            <v>F</v>
          </cell>
          <cell r="D1347">
            <v>2016</v>
          </cell>
          <cell r="E1347">
            <v>4</v>
          </cell>
          <cell r="F1347">
            <v>1</v>
          </cell>
          <cell r="G1347">
            <v>1</v>
          </cell>
          <cell r="J1347" t="str">
            <v>Junior Staff</v>
          </cell>
          <cell r="K1347" t="str">
            <v>FAS</v>
          </cell>
          <cell r="L1347" t="str">
            <v>PDC (Production Design Center)</v>
          </cell>
          <cell r="M1347" t="str">
            <v>Production Design Center</v>
          </cell>
          <cell r="N1347" t="str">
            <v>Production Design Center</v>
          </cell>
          <cell r="O1347" t="str">
            <v>N/A</v>
          </cell>
          <cell r="P1347" t="str">
            <v>B</v>
          </cell>
          <cell r="Q1347" t="str">
            <v>LIPA MALAPIT</v>
          </cell>
          <cell r="R1347" t="str">
            <v>DS</v>
          </cell>
          <cell r="S1347" t="str">
            <v>8:00 - 5:00</v>
          </cell>
          <cell r="T1347" t="str">
            <v>Permanent</v>
          </cell>
        </row>
        <row r="1348">
          <cell r="A1348" t="str">
            <v>16-03119</v>
          </cell>
          <cell r="B1348" t="str">
            <v>Delos Reyes, Rowena T.</v>
          </cell>
          <cell r="C1348" t="str">
            <v>F</v>
          </cell>
          <cell r="D1348">
            <v>2016</v>
          </cell>
          <cell r="E1348">
            <v>7</v>
          </cell>
          <cell r="F1348">
            <v>1</v>
          </cell>
          <cell r="G1348">
            <v>1</v>
          </cell>
          <cell r="J1348" t="str">
            <v>Associate</v>
          </cell>
          <cell r="K1348" t="str">
            <v>FAS</v>
          </cell>
          <cell r="L1348" t="str">
            <v>PDC (Production Design Center)</v>
          </cell>
          <cell r="M1348" t="str">
            <v>Production Design Center</v>
          </cell>
          <cell r="N1348" t="str">
            <v>Production Design Center</v>
          </cell>
          <cell r="O1348" t="str">
            <v>N/A</v>
          </cell>
          <cell r="P1348" t="str">
            <v>B</v>
          </cell>
          <cell r="Q1348" t="str">
            <v>LIPA MALAPIT</v>
          </cell>
          <cell r="R1348" t="str">
            <v>DS</v>
          </cell>
          <cell r="S1348" t="str">
            <v>8:00 - 5:00</v>
          </cell>
          <cell r="T1348" t="str">
            <v>Permanent</v>
          </cell>
        </row>
        <row r="1349">
          <cell r="A1349" t="str">
            <v>16-03126</v>
          </cell>
          <cell r="B1349" t="str">
            <v>Guce, Cryszel C.</v>
          </cell>
          <cell r="C1349" t="str">
            <v>F</v>
          </cell>
          <cell r="D1349">
            <v>2016</v>
          </cell>
          <cell r="E1349">
            <v>12</v>
          </cell>
          <cell r="F1349">
            <v>12</v>
          </cell>
          <cell r="G1349">
            <v>1</v>
          </cell>
          <cell r="J1349" t="str">
            <v>Supervisor</v>
          </cell>
          <cell r="K1349" t="str">
            <v>FAS</v>
          </cell>
          <cell r="L1349" t="str">
            <v>ACC (Accounting Department)</v>
          </cell>
          <cell r="M1349" t="str">
            <v>Accounting &amp; Taxation</v>
          </cell>
          <cell r="N1349" t="str">
            <v>Accounting &amp; Taxation</v>
          </cell>
          <cell r="O1349" t="str">
            <v>N/A</v>
          </cell>
          <cell r="P1349" t="str">
            <v>A</v>
          </cell>
          <cell r="Q1349" t="str">
            <v>PADRE GARCIA</v>
          </cell>
          <cell r="R1349" t="str">
            <v>DS</v>
          </cell>
          <cell r="S1349" t="str">
            <v>8:00 - 5:50</v>
          </cell>
          <cell r="T1349" t="str">
            <v>Permanent</v>
          </cell>
        </row>
        <row r="1350">
          <cell r="A1350" t="str">
            <v>16-03127</v>
          </cell>
          <cell r="B1350" t="str">
            <v>Velasco, Sherwin P.</v>
          </cell>
          <cell r="C1350" t="str">
            <v>M</v>
          </cell>
          <cell r="D1350">
            <v>2016</v>
          </cell>
          <cell r="E1350">
            <v>12</v>
          </cell>
          <cell r="F1350">
            <v>12</v>
          </cell>
          <cell r="G1350">
            <v>1</v>
          </cell>
          <cell r="J1350" t="str">
            <v>Supervisor</v>
          </cell>
          <cell r="K1350" t="str">
            <v>FAS</v>
          </cell>
          <cell r="L1350" t="str">
            <v>PROD (Production Department)</v>
          </cell>
          <cell r="M1350" t="str">
            <v>Section 3</v>
          </cell>
          <cell r="N1350" t="str">
            <v>Daihatsu Final</v>
          </cell>
          <cell r="O1350" t="str">
            <v>N/A</v>
          </cell>
          <cell r="P1350" t="str">
            <v>B</v>
          </cell>
          <cell r="Q1350" t="str">
            <v>STO. TOMAS MALAYO</v>
          </cell>
          <cell r="R1350" t="str">
            <v>NS</v>
          </cell>
          <cell r="S1350" t="str">
            <v>8:00 - 5:00</v>
          </cell>
          <cell r="T1350" t="str">
            <v>Permanent</v>
          </cell>
        </row>
        <row r="1351">
          <cell r="A1351" t="str">
            <v>17-03131</v>
          </cell>
          <cell r="B1351" t="str">
            <v>Alfaro, Carmela M.</v>
          </cell>
          <cell r="C1351" t="str">
            <v>F</v>
          </cell>
          <cell r="D1351">
            <v>2017</v>
          </cell>
          <cell r="E1351">
            <v>2</v>
          </cell>
          <cell r="F1351">
            <v>1</v>
          </cell>
          <cell r="G1351">
            <v>1</v>
          </cell>
          <cell r="J1351" t="str">
            <v>Staff</v>
          </cell>
          <cell r="K1351" t="str">
            <v>FAS</v>
          </cell>
          <cell r="L1351" t="str">
            <v>PDC (Production Design Center)</v>
          </cell>
          <cell r="M1351" t="str">
            <v>Production Design Center</v>
          </cell>
          <cell r="N1351" t="str">
            <v>Production Design Center</v>
          </cell>
          <cell r="O1351" t="str">
            <v>N/A</v>
          </cell>
          <cell r="P1351" t="str">
            <v>B</v>
          </cell>
          <cell r="Q1351" t="str">
            <v>LIPA MALAYO</v>
          </cell>
          <cell r="R1351" t="str">
            <v>DS</v>
          </cell>
          <cell r="S1351" t="str">
            <v>8:00 - 5:00</v>
          </cell>
          <cell r="T1351" t="str">
            <v>Permanent</v>
          </cell>
        </row>
        <row r="1352">
          <cell r="A1352" t="str">
            <v>17-03132</v>
          </cell>
          <cell r="B1352" t="str">
            <v>Aquino, Camell C.</v>
          </cell>
          <cell r="C1352" t="str">
            <v>F</v>
          </cell>
          <cell r="D1352">
            <v>2017</v>
          </cell>
          <cell r="E1352">
            <v>2</v>
          </cell>
          <cell r="F1352">
            <v>1</v>
          </cell>
          <cell r="G1352">
            <v>1</v>
          </cell>
          <cell r="J1352" t="str">
            <v>Junior Staff</v>
          </cell>
          <cell r="K1352" t="str">
            <v>FAS</v>
          </cell>
          <cell r="L1352" t="str">
            <v>PROD (Production Department)</v>
          </cell>
          <cell r="M1352" t="str">
            <v>Section 5</v>
          </cell>
          <cell r="N1352" t="str">
            <v>Honda Final</v>
          </cell>
          <cell r="O1352" t="str">
            <v>N/A</v>
          </cell>
          <cell r="P1352" t="str">
            <v>B</v>
          </cell>
          <cell r="Q1352" t="str">
            <v>STO. TOMAS MALAPIT</v>
          </cell>
          <cell r="R1352" t="str">
            <v>DS</v>
          </cell>
          <cell r="S1352" t="str">
            <v>8:00 - 5:00</v>
          </cell>
          <cell r="T1352" t="str">
            <v>Permanent</v>
          </cell>
        </row>
        <row r="1353">
          <cell r="A1353" t="str">
            <v>17-03133</v>
          </cell>
          <cell r="B1353" t="str">
            <v>Asi, Marjorie A.</v>
          </cell>
          <cell r="C1353" t="str">
            <v>F</v>
          </cell>
          <cell r="D1353">
            <v>2017</v>
          </cell>
          <cell r="E1353">
            <v>2</v>
          </cell>
          <cell r="F1353">
            <v>1</v>
          </cell>
          <cell r="G1353">
            <v>1</v>
          </cell>
          <cell r="J1353" t="str">
            <v>Junior Staff</v>
          </cell>
          <cell r="K1353" t="str">
            <v>FAS</v>
          </cell>
          <cell r="L1353" t="str">
            <v>PDC (Production Design Center)</v>
          </cell>
          <cell r="M1353" t="str">
            <v>Production Design Center</v>
          </cell>
          <cell r="N1353" t="str">
            <v>Production Design Center</v>
          </cell>
          <cell r="O1353" t="str">
            <v>N/A</v>
          </cell>
          <cell r="P1353" t="str">
            <v>B</v>
          </cell>
          <cell r="Q1353" t="str">
            <v>LIPA MALAYO</v>
          </cell>
          <cell r="R1353" t="str">
            <v>NS</v>
          </cell>
          <cell r="S1353" t="str">
            <v>8:00 - 5:00</v>
          </cell>
          <cell r="T1353" t="str">
            <v>Permanent</v>
          </cell>
        </row>
        <row r="1354">
          <cell r="A1354" t="str">
            <v>17-03134</v>
          </cell>
          <cell r="B1354" t="str">
            <v>Atienza, Ana Marie B.</v>
          </cell>
          <cell r="C1354" t="str">
            <v>F</v>
          </cell>
          <cell r="D1354">
            <v>2017</v>
          </cell>
          <cell r="E1354">
            <v>2</v>
          </cell>
          <cell r="F1354">
            <v>1</v>
          </cell>
          <cell r="G1354">
            <v>1</v>
          </cell>
          <cell r="J1354" t="str">
            <v>Associate</v>
          </cell>
          <cell r="K1354" t="str">
            <v>FAS</v>
          </cell>
          <cell r="L1354" t="str">
            <v>PROD (Production Department)</v>
          </cell>
          <cell r="M1354" t="str">
            <v>Section 2</v>
          </cell>
          <cell r="N1354" t="str">
            <v>Mazda J12 Final</v>
          </cell>
          <cell r="O1354" t="str">
            <v>N/A</v>
          </cell>
          <cell r="P1354" t="str">
            <v>A</v>
          </cell>
          <cell r="Q1354" t="str">
            <v>ROSARIO</v>
          </cell>
          <cell r="R1354" t="str">
            <v>ADS</v>
          </cell>
          <cell r="S1354" t="str">
            <v>8:00 - 5:00</v>
          </cell>
          <cell r="T1354" t="str">
            <v>Permanent</v>
          </cell>
        </row>
        <row r="1355">
          <cell r="A1355" t="str">
            <v>17-03136</v>
          </cell>
          <cell r="B1355" t="str">
            <v>Bayoca, Karen Teresa I.</v>
          </cell>
          <cell r="C1355" t="str">
            <v>F</v>
          </cell>
          <cell r="D1355">
            <v>2017</v>
          </cell>
          <cell r="E1355">
            <v>2</v>
          </cell>
          <cell r="F1355">
            <v>1</v>
          </cell>
          <cell r="G1355">
            <v>1</v>
          </cell>
          <cell r="J1355" t="str">
            <v>Junior Staff</v>
          </cell>
          <cell r="K1355" t="str">
            <v>FAS</v>
          </cell>
          <cell r="L1355" t="str">
            <v>PDC (Production Design Center)</v>
          </cell>
          <cell r="M1355" t="str">
            <v>Production Design Center</v>
          </cell>
          <cell r="N1355" t="str">
            <v>Production Design Center</v>
          </cell>
          <cell r="O1355" t="str">
            <v>N/A</v>
          </cell>
          <cell r="P1355" t="str">
            <v>B</v>
          </cell>
          <cell r="Q1355" t="str">
            <v>ROSARIO</v>
          </cell>
          <cell r="R1355" t="str">
            <v>DS</v>
          </cell>
          <cell r="S1355" t="str">
            <v>8:00 - 5:00</v>
          </cell>
          <cell r="T1355" t="str">
            <v>Permanent</v>
          </cell>
        </row>
        <row r="1356">
          <cell r="A1356" t="str">
            <v>17-03137</v>
          </cell>
          <cell r="B1356" t="str">
            <v>Marasigan, Gay B.</v>
          </cell>
          <cell r="C1356" t="str">
            <v>F</v>
          </cell>
          <cell r="D1356">
            <v>2017</v>
          </cell>
          <cell r="E1356">
            <v>2</v>
          </cell>
          <cell r="F1356">
            <v>1</v>
          </cell>
          <cell r="G1356">
            <v>1</v>
          </cell>
          <cell r="J1356" t="str">
            <v>Associate</v>
          </cell>
          <cell r="K1356" t="str">
            <v>FAS</v>
          </cell>
          <cell r="L1356" t="str">
            <v>IT (Information Technology Department)</v>
          </cell>
          <cell r="M1356" t="str">
            <v>Information Technology</v>
          </cell>
          <cell r="N1356" t="str">
            <v>Information Technology</v>
          </cell>
          <cell r="O1356" t="str">
            <v>N/A</v>
          </cell>
          <cell r="P1356" t="str">
            <v>A</v>
          </cell>
          <cell r="Q1356" t="str">
            <v>BATANGAS</v>
          </cell>
          <cell r="R1356" t="str">
            <v>DS</v>
          </cell>
          <cell r="S1356" t="str">
            <v>8:00 - 5:00</v>
          </cell>
          <cell r="T1356" t="str">
            <v>Permanent</v>
          </cell>
        </row>
        <row r="1357">
          <cell r="A1357" t="str">
            <v>17-03139</v>
          </cell>
          <cell r="B1357" t="str">
            <v>Magpantay, Regine C.</v>
          </cell>
          <cell r="C1357" t="str">
            <v>F</v>
          </cell>
          <cell r="D1357">
            <v>2017</v>
          </cell>
          <cell r="E1357">
            <v>2</v>
          </cell>
          <cell r="F1357">
            <v>1</v>
          </cell>
          <cell r="G1357">
            <v>1</v>
          </cell>
          <cell r="J1357" t="str">
            <v>Associate</v>
          </cell>
          <cell r="K1357" t="str">
            <v>FAS</v>
          </cell>
          <cell r="L1357" t="str">
            <v>IT (Information Technology Department)</v>
          </cell>
          <cell r="M1357" t="str">
            <v>Information Technology</v>
          </cell>
          <cell r="N1357" t="str">
            <v>Information Technology</v>
          </cell>
          <cell r="O1357" t="str">
            <v>N/A</v>
          </cell>
          <cell r="P1357" t="str">
            <v>B</v>
          </cell>
          <cell r="Q1357" t="str">
            <v>STO. TOMAS MALAYO</v>
          </cell>
          <cell r="R1357" t="str">
            <v>NS</v>
          </cell>
          <cell r="S1357" t="str">
            <v>8:00 - 5:00</v>
          </cell>
          <cell r="T1357" t="str">
            <v>Permanent</v>
          </cell>
        </row>
        <row r="1358">
          <cell r="A1358" t="str">
            <v>17-03140</v>
          </cell>
          <cell r="B1358" t="str">
            <v>Carandang, Michelle I.</v>
          </cell>
          <cell r="C1358" t="str">
            <v>F</v>
          </cell>
          <cell r="D1358">
            <v>2017</v>
          </cell>
          <cell r="E1358">
            <v>2</v>
          </cell>
          <cell r="F1358">
            <v>1</v>
          </cell>
          <cell r="G1358">
            <v>1</v>
          </cell>
          <cell r="J1358" t="str">
            <v>Associate</v>
          </cell>
          <cell r="K1358" t="str">
            <v>FAS</v>
          </cell>
          <cell r="L1358" t="str">
            <v>PROD (Production Department)</v>
          </cell>
          <cell r="M1358" t="str">
            <v>Section 2</v>
          </cell>
          <cell r="N1358" t="str">
            <v>Mazda J12 Final</v>
          </cell>
          <cell r="O1358" t="str">
            <v>N/A</v>
          </cell>
          <cell r="P1358" t="str">
            <v>A</v>
          </cell>
          <cell r="Q1358" t="str">
            <v>LIPA MALAPIT</v>
          </cell>
          <cell r="R1358" t="str">
            <v>ADS</v>
          </cell>
          <cell r="S1358" t="str">
            <v>8:00 - 5:00</v>
          </cell>
          <cell r="T1358" t="str">
            <v>Permanent</v>
          </cell>
        </row>
        <row r="1359">
          <cell r="A1359" t="str">
            <v>17-03141</v>
          </cell>
          <cell r="B1359" t="str">
            <v>Castillo, Cecille B.</v>
          </cell>
          <cell r="C1359" t="str">
            <v>F</v>
          </cell>
          <cell r="D1359">
            <v>2017</v>
          </cell>
          <cell r="E1359">
            <v>2</v>
          </cell>
          <cell r="F1359">
            <v>1</v>
          </cell>
          <cell r="G1359">
            <v>1</v>
          </cell>
          <cell r="J1359" t="str">
            <v>Associate</v>
          </cell>
          <cell r="K1359" t="str">
            <v>FAS</v>
          </cell>
          <cell r="L1359" t="str">
            <v>PROD (Production Department)</v>
          </cell>
          <cell r="M1359" t="str">
            <v>Section 2</v>
          </cell>
          <cell r="N1359" t="str">
            <v>Mazda Merge Final</v>
          </cell>
          <cell r="O1359" t="str">
            <v>N/A</v>
          </cell>
          <cell r="P1359" t="str">
            <v>A</v>
          </cell>
          <cell r="Q1359" t="str">
            <v>ROSARIO</v>
          </cell>
          <cell r="R1359" t="str">
            <v>NS</v>
          </cell>
          <cell r="S1359" t="str">
            <v>8:00 - 5:00</v>
          </cell>
          <cell r="T1359" t="str">
            <v>Permanent</v>
          </cell>
        </row>
        <row r="1360">
          <cell r="A1360" t="str">
            <v>17-03143</v>
          </cell>
          <cell r="B1360" t="str">
            <v>De Castro, Aereen M.</v>
          </cell>
          <cell r="C1360" t="str">
            <v>F</v>
          </cell>
          <cell r="D1360">
            <v>2017</v>
          </cell>
          <cell r="E1360">
            <v>2</v>
          </cell>
          <cell r="F1360">
            <v>1</v>
          </cell>
          <cell r="G1360">
            <v>1</v>
          </cell>
          <cell r="J1360" t="str">
            <v>Junior Staff</v>
          </cell>
          <cell r="K1360" t="str">
            <v>FAS</v>
          </cell>
          <cell r="L1360" t="str">
            <v>IT (Information Technology Department)</v>
          </cell>
          <cell r="M1360" t="str">
            <v>Information Technology</v>
          </cell>
          <cell r="N1360" t="str">
            <v>Information Technology</v>
          </cell>
          <cell r="O1360" t="str">
            <v>N/A</v>
          </cell>
          <cell r="P1360" t="str">
            <v>A</v>
          </cell>
          <cell r="Q1360" t="str">
            <v>STA. TERESITA</v>
          </cell>
          <cell r="R1360" t="str">
            <v>DS</v>
          </cell>
          <cell r="S1360" t="str">
            <v>8:00 - 5:00</v>
          </cell>
          <cell r="T1360" t="str">
            <v>Permanent</v>
          </cell>
        </row>
        <row r="1361">
          <cell r="A1361" t="str">
            <v>17-03144</v>
          </cell>
          <cell r="B1361" t="str">
            <v>De Castro, Darren A.</v>
          </cell>
          <cell r="C1361" t="str">
            <v>F</v>
          </cell>
          <cell r="D1361">
            <v>2017</v>
          </cell>
          <cell r="E1361">
            <v>2</v>
          </cell>
          <cell r="F1361">
            <v>1</v>
          </cell>
          <cell r="G1361">
            <v>1</v>
          </cell>
          <cell r="J1361" t="str">
            <v>Associate</v>
          </cell>
          <cell r="K1361" t="str">
            <v>FAS</v>
          </cell>
          <cell r="L1361" t="str">
            <v>PROD (Production Department)</v>
          </cell>
          <cell r="M1361" t="str">
            <v>Section 5</v>
          </cell>
          <cell r="N1361" t="str">
            <v>Honda Final</v>
          </cell>
          <cell r="O1361" t="str">
            <v>N/A</v>
          </cell>
          <cell r="P1361" t="str">
            <v>B</v>
          </cell>
          <cell r="Q1361" t="str">
            <v>LIPA MALAPIT</v>
          </cell>
          <cell r="R1361" t="str">
            <v>DS</v>
          </cell>
          <cell r="S1361" t="str">
            <v>8:00 - 5:00</v>
          </cell>
          <cell r="T1361" t="str">
            <v>Permanent</v>
          </cell>
        </row>
        <row r="1362">
          <cell r="A1362" t="str">
            <v>17-03145</v>
          </cell>
          <cell r="B1362" t="str">
            <v>De Mesa, Jessica A.</v>
          </cell>
          <cell r="C1362" t="str">
            <v>F</v>
          </cell>
          <cell r="D1362">
            <v>2017</v>
          </cell>
          <cell r="E1362">
            <v>2</v>
          </cell>
          <cell r="F1362">
            <v>1</v>
          </cell>
          <cell r="G1362">
            <v>1</v>
          </cell>
          <cell r="J1362" t="str">
            <v>Junior Staff</v>
          </cell>
          <cell r="K1362" t="str">
            <v>FAS</v>
          </cell>
          <cell r="L1362" t="str">
            <v>QA (Quality Assurance Department)</v>
          </cell>
          <cell r="M1362" t="str">
            <v>Quality Assurance</v>
          </cell>
          <cell r="N1362" t="str">
            <v>QA-Initial (Mass Pro)</v>
          </cell>
          <cell r="O1362" t="str">
            <v>N/A</v>
          </cell>
          <cell r="P1362" t="str">
            <v>A</v>
          </cell>
          <cell r="Q1362" t="str">
            <v>ROSARIO</v>
          </cell>
          <cell r="R1362" t="str">
            <v>NS</v>
          </cell>
          <cell r="S1362" t="str">
            <v>8:00 - 5:00</v>
          </cell>
          <cell r="T1362" t="str">
            <v>Permanent</v>
          </cell>
        </row>
        <row r="1363">
          <cell r="A1363" t="str">
            <v>17-03146</v>
          </cell>
          <cell r="B1363" t="str">
            <v>De La Rosa, Ehlwyn P.</v>
          </cell>
          <cell r="C1363" t="str">
            <v>F</v>
          </cell>
          <cell r="D1363">
            <v>2017</v>
          </cell>
          <cell r="E1363">
            <v>2</v>
          </cell>
          <cell r="F1363">
            <v>1</v>
          </cell>
          <cell r="G1363">
            <v>1</v>
          </cell>
          <cell r="J1363" t="str">
            <v>Associate</v>
          </cell>
          <cell r="K1363" t="str">
            <v>FAS</v>
          </cell>
          <cell r="L1363" t="str">
            <v>PROD (Production Department)</v>
          </cell>
          <cell r="M1363" t="str">
            <v>Section 1</v>
          </cell>
          <cell r="N1363" t="str">
            <v>Suzuki Final</v>
          </cell>
          <cell r="O1363" t="str">
            <v>N/A</v>
          </cell>
          <cell r="P1363" t="str">
            <v>A</v>
          </cell>
          <cell r="Q1363" t="str">
            <v>STO. TOMAS MALAPIT</v>
          </cell>
          <cell r="R1363" t="str">
            <v>DS</v>
          </cell>
          <cell r="S1363" t="str">
            <v>8:00 - 5:00</v>
          </cell>
          <cell r="T1363" t="str">
            <v>Permanent</v>
          </cell>
        </row>
        <row r="1364">
          <cell r="A1364" t="str">
            <v>20-05644</v>
          </cell>
          <cell r="B1364" t="str">
            <v>Recinto, Lester M.</v>
          </cell>
          <cell r="C1364" t="str">
            <v>M</v>
          </cell>
          <cell r="D1364">
            <v>2020</v>
          </cell>
          <cell r="E1364">
            <v>6</v>
          </cell>
          <cell r="F1364">
            <v>3</v>
          </cell>
          <cell r="G1364">
            <v>1</v>
          </cell>
          <cell r="J1364" t="str">
            <v>Staff</v>
          </cell>
          <cell r="K1364" t="str">
            <v>FAS</v>
          </cell>
          <cell r="L1364" t="str">
            <v>PE (Production Engineering Department)</v>
          </cell>
          <cell r="M1364" t="str">
            <v>AME</v>
          </cell>
          <cell r="N1364" t="str">
            <v>PE-Final ( AME )</v>
          </cell>
          <cell r="O1364" t="str">
            <v>N/A</v>
          </cell>
          <cell r="P1364" t="str">
            <v>B</v>
          </cell>
          <cell r="Q1364" t="str">
            <v>LIPA MALAYO</v>
          </cell>
          <cell r="R1364" t="str">
            <v>ADS</v>
          </cell>
          <cell r="S1364" t="str">
            <v>8:00 - 5:00</v>
          </cell>
          <cell r="T1364" t="str">
            <v>Permanent</v>
          </cell>
        </row>
        <row r="1365">
          <cell r="A1365" t="str">
            <v>17-03148</v>
          </cell>
          <cell r="B1365" t="str">
            <v>Dimaculangan, Abegail M.</v>
          </cell>
          <cell r="C1365" t="str">
            <v>F</v>
          </cell>
          <cell r="D1365">
            <v>2017</v>
          </cell>
          <cell r="E1365">
            <v>2</v>
          </cell>
          <cell r="F1365">
            <v>1</v>
          </cell>
          <cell r="G1365">
            <v>1</v>
          </cell>
          <cell r="J1365" t="str">
            <v>Junior Staff</v>
          </cell>
          <cell r="K1365" t="str">
            <v>FAS</v>
          </cell>
          <cell r="L1365" t="str">
            <v>PMD (Production Management Department)</v>
          </cell>
          <cell r="M1365" t="str">
            <v>Production Control</v>
          </cell>
          <cell r="N1365" t="str">
            <v>Production Control</v>
          </cell>
          <cell r="O1365" t="str">
            <v>N/A</v>
          </cell>
          <cell r="P1365" t="str">
            <v>B</v>
          </cell>
          <cell r="Q1365" t="str">
            <v>PADRE GARCIA</v>
          </cell>
          <cell r="R1365" t="str">
            <v>ADS</v>
          </cell>
          <cell r="S1365" t="str">
            <v>8:00 - 5:00</v>
          </cell>
          <cell r="T1365" t="str">
            <v>Permanent</v>
          </cell>
        </row>
        <row r="1366">
          <cell r="A1366" t="str">
            <v>17-03149</v>
          </cell>
          <cell r="B1366" t="str">
            <v>Dipasupil, Belen R.</v>
          </cell>
          <cell r="C1366" t="str">
            <v>F</v>
          </cell>
          <cell r="D1366">
            <v>2017</v>
          </cell>
          <cell r="E1366">
            <v>2</v>
          </cell>
          <cell r="F1366">
            <v>1</v>
          </cell>
          <cell r="G1366">
            <v>1</v>
          </cell>
          <cell r="J1366" t="str">
            <v>Associate</v>
          </cell>
          <cell r="K1366" t="str">
            <v>FAS</v>
          </cell>
          <cell r="L1366" t="str">
            <v>PROD (Production Department)</v>
          </cell>
          <cell r="M1366" t="str">
            <v>Section 1</v>
          </cell>
          <cell r="N1366" t="str">
            <v>Suzuki Final</v>
          </cell>
          <cell r="O1366" t="str">
            <v>N/A</v>
          </cell>
          <cell r="P1366" t="str">
            <v>A</v>
          </cell>
          <cell r="Q1366" t="str">
            <v>STO. TOMAS MALAPIT</v>
          </cell>
          <cell r="R1366" t="str">
            <v>NS</v>
          </cell>
          <cell r="S1366" t="str">
            <v>8:00 - 5:00</v>
          </cell>
          <cell r="T1366" t="str">
            <v>Permanent</v>
          </cell>
        </row>
        <row r="1367">
          <cell r="A1367" t="str">
            <v>17-03150</v>
          </cell>
          <cell r="B1367" t="str">
            <v>Dudas, Maribel G.</v>
          </cell>
          <cell r="C1367" t="str">
            <v>F</v>
          </cell>
          <cell r="D1367">
            <v>2017</v>
          </cell>
          <cell r="E1367">
            <v>2</v>
          </cell>
          <cell r="F1367">
            <v>1</v>
          </cell>
          <cell r="G1367">
            <v>1</v>
          </cell>
          <cell r="J1367" t="str">
            <v>Junior Staff</v>
          </cell>
          <cell r="K1367" t="str">
            <v>FAS</v>
          </cell>
          <cell r="L1367" t="str">
            <v>PROD (Production Department)</v>
          </cell>
          <cell r="M1367" t="str">
            <v>Section 3</v>
          </cell>
          <cell r="N1367" t="str">
            <v>Daihatsu Final</v>
          </cell>
          <cell r="O1367" t="str">
            <v>N/A</v>
          </cell>
          <cell r="P1367" t="str">
            <v>B</v>
          </cell>
          <cell r="Q1367" t="str">
            <v>LIPA MALAPIT</v>
          </cell>
          <cell r="R1367" t="str">
            <v>DS</v>
          </cell>
          <cell r="S1367" t="str">
            <v>8:00 - 5:00</v>
          </cell>
          <cell r="T1367" t="str">
            <v>Permanent</v>
          </cell>
        </row>
        <row r="1368">
          <cell r="A1368" t="str">
            <v>17-03151</v>
          </cell>
          <cell r="B1368" t="str">
            <v>Ebero, Cathrina Marie P.</v>
          </cell>
          <cell r="C1368" t="str">
            <v>F</v>
          </cell>
          <cell r="D1368">
            <v>2017</v>
          </cell>
          <cell r="E1368">
            <v>2</v>
          </cell>
          <cell r="F1368">
            <v>1</v>
          </cell>
          <cell r="G1368">
            <v>1</v>
          </cell>
          <cell r="J1368" t="str">
            <v>Associate</v>
          </cell>
          <cell r="K1368" t="str">
            <v>FAS</v>
          </cell>
          <cell r="L1368" t="str">
            <v>PROD (Production Department)</v>
          </cell>
          <cell r="M1368" t="str">
            <v>Section 2</v>
          </cell>
          <cell r="N1368" t="str">
            <v>Mazda Merge Initial</v>
          </cell>
          <cell r="O1368" t="str">
            <v>N/A</v>
          </cell>
          <cell r="P1368" t="str">
            <v>A</v>
          </cell>
          <cell r="Q1368" t="str">
            <v>IBAAN</v>
          </cell>
          <cell r="R1368" t="str">
            <v>NS</v>
          </cell>
          <cell r="S1368" t="str">
            <v>8:00 - 5:00</v>
          </cell>
          <cell r="T1368" t="str">
            <v>Permanent</v>
          </cell>
        </row>
        <row r="1369">
          <cell r="A1369" t="str">
            <v>17-03153</v>
          </cell>
          <cell r="B1369" t="str">
            <v>Hornilla, Mylene B.</v>
          </cell>
          <cell r="C1369" t="str">
            <v>F</v>
          </cell>
          <cell r="D1369">
            <v>2017</v>
          </cell>
          <cell r="E1369">
            <v>2</v>
          </cell>
          <cell r="F1369">
            <v>1</v>
          </cell>
          <cell r="G1369">
            <v>1</v>
          </cell>
          <cell r="J1369" t="str">
            <v>Associate</v>
          </cell>
          <cell r="K1369" t="str">
            <v>FAS</v>
          </cell>
          <cell r="L1369" t="str">
            <v>PROD (Production Department)</v>
          </cell>
          <cell r="M1369" t="str">
            <v>Section 2</v>
          </cell>
          <cell r="N1369" t="str">
            <v>Mazda J12 Final</v>
          </cell>
          <cell r="O1369" t="str">
            <v>N/A</v>
          </cell>
          <cell r="P1369" t="str">
            <v>A</v>
          </cell>
          <cell r="Q1369" t="str">
            <v>PADRE GARCIA</v>
          </cell>
          <cell r="R1369" t="str">
            <v>ADS</v>
          </cell>
          <cell r="S1369" t="str">
            <v>8:00 - 5:00</v>
          </cell>
          <cell r="T1369" t="str">
            <v>Permanent</v>
          </cell>
        </row>
        <row r="1370">
          <cell r="A1370" t="str">
            <v>17-03154</v>
          </cell>
          <cell r="B1370" t="str">
            <v>Lacambra, Joan J.</v>
          </cell>
          <cell r="C1370" t="str">
            <v>F</v>
          </cell>
          <cell r="D1370">
            <v>2017</v>
          </cell>
          <cell r="E1370">
            <v>2</v>
          </cell>
          <cell r="F1370">
            <v>1</v>
          </cell>
          <cell r="G1370">
            <v>1</v>
          </cell>
          <cell r="J1370" t="str">
            <v>Associate</v>
          </cell>
          <cell r="K1370" t="str">
            <v>FAS</v>
          </cell>
          <cell r="L1370" t="str">
            <v>PROD (Production Department)</v>
          </cell>
          <cell r="M1370" t="str">
            <v>Section 2</v>
          </cell>
          <cell r="N1370" t="str">
            <v>Toyota Final</v>
          </cell>
          <cell r="O1370" t="str">
            <v>N/A</v>
          </cell>
          <cell r="P1370" t="str">
            <v>A</v>
          </cell>
          <cell r="Q1370" t="str">
            <v>STO. TOMAS MALAYO</v>
          </cell>
          <cell r="R1370" t="str">
            <v>DS</v>
          </cell>
          <cell r="S1370" t="str">
            <v>8:00 - 5:00</v>
          </cell>
          <cell r="T1370" t="str">
            <v>Permanent</v>
          </cell>
        </row>
        <row r="1371">
          <cell r="A1371" t="str">
            <v>17-03155</v>
          </cell>
          <cell r="B1371" t="str">
            <v>Javier, Kristine Ann T.</v>
          </cell>
          <cell r="C1371" t="str">
            <v>F</v>
          </cell>
          <cell r="D1371">
            <v>2017</v>
          </cell>
          <cell r="E1371">
            <v>2</v>
          </cell>
          <cell r="F1371">
            <v>1</v>
          </cell>
          <cell r="G1371">
            <v>1</v>
          </cell>
          <cell r="J1371" t="str">
            <v>Junior Staff</v>
          </cell>
          <cell r="K1371" t="str">
            <v>FAS</v>
          </cell>
          <cell r="L1371" t="str">
            <v>PROD (Production Department)</v>
          </cell>
          <cell r="M1371" t="str">
            <v>Section 3</v>
          </cell>
          <cell r="N1371" t="str">
            <v>Daihatsu Final</v>
          </cell>
          <cell r="O1371" t="str">
            <v>N/A</v>
          </cell>
          <cell r="P1371" t="str">
            <v>A</v>
          </cell>
          <cell r="Q1371" t="str">
            <v>ROSARIO</v>
          </cell>
          <cell r="R1371" t="str">
            <v>NS</v>
          </cell>
          <cell r="S1371" t="str">
            <v>8:00 - 5:00</v>
          </cell>
          <cell r="T1371" t="str">
            <v>Permanent</v>
          </cell>
        </row>
        <row r="1372">
          <cell r="A1372" t="str">
            <v>17-03156</v>
          </cell>
          <cell r="B1372" t="str">
            <v>Javier, Ruby A.</v>
          </cell>
          <cell r="C1372" t="str">
            <v>F</v>
          </cell>
          <cell r="D1372">
            <v>2017</v>
          </cell>
          <cell r="E1372">
            <v>2</v>
          </cell>
          <cell r="F1372">
            <v>1</v>
          </cell>
          <cell r="G1372">
            <v>1</v>
          </cell>
          <cell r="J1372" t="str">
            <v>Junior Staff</v>
          </cell>
          <cell r="K1372" t="str">
            <v>FAS</v>
          </cell>
          <cell r="L1372" t="str">
            <v>QA (Quality Assurance Department)</v>
          </cell>
          <cell r="M1372" t="str">
            <v>Quality Assurance</v>
          </cell>
          <cell r="N1372" t="str">
            <v>QA-Final (Mass Pro)</v>
          </cell>
          <cell r="O1372" t="str">
            <v>N/A</v>
          </cell>
          <cell r="P1372" t="str">
            <v>A</v>
          </cell>
          <cell r="Q1372" t="str">
            <v>IBAAN</v>
          </cell>
          <cell r="R1372" t="str">
            <v>NS</v>
          </cell>
          <cell r="S1372" t="str">
            <v>8:00 - 5:00</v>
          </cell>
          <cell r="T1372" t="str">
            <v>Permanent</v>
          </cell>
        </row>
        <row r="1373">
          <cell r="A1373" t="str">
            <v>17-03157</v>
          </cell>
          <cell r="B1373" t="str">
            <v>Lacorte, Liezel L.</v>
          </cell>
          <cell r="C1373" t="str">
            <v>F</v>
          </cell>
          <cell r="D1373">
            <v>2017</v>
          </cell>
          <cell r="E1373">
            <v>2</v>
          </cell>
          <cell r="F1373">
            <v>1</v>
          </cell>
          <cell r="G1373">
            <v>1</v>
          </cell>
          <cell r="J1373" t="str">
            <v>Associate</v>
          </cell>
          <cell r="K1373" t="str">
            <v>FAS</v>
          </cell>
          <cell r="L1373" t="str">
            <v>QA (Quality Assurance Department)</v>
          </cell>
          <cell r="M1373" t="str">
            <v>Quality Assurance</v>
          </cell>
          <cell r="N1373" t="str">
            <v>QA-Initial (Mass Pro)</v>
          </cell>
          <cell r="O1373" t="str">
            <v>N/A</v>
          </cell>
          <cell r="P1373" t="str">
            <v>A</v>
          </cell>
          <cell r="Q1373" t="str">
            <v>LIPA MALAYO</v>
          </cell>
          <cell r="R1373" t="str">
            <v>NS</v>
          </cell>
          <cell r="S1373" t="str">
            <v>8:00 - 5:00</v>
          </cell>
          <cell r="T1373" t="str">
            <v>Permanent</v>
          </cell>
        </row>
        <row r="1374">
          <cell r="A1374" t="str">
            <v>20-05646</v>
          </cell>
          <cell r="B1374" t="str">
            <v>Lopez, Elizabeth N.</v>
          </cell>
          <cell r="C1374" t="str">
            <v>F</v>
          </cell>
          <cell r="D1374">
            <v>2020</v>
          </cell>
          <cell r="E1374">
            <v>6</v>
          </cell>
          <cell r="F1374">
            <v>17</v>
          </cell>
          <cell r="G1374">
            <v>1</v>
          </cell>
          <cell r="J1374" t="str">
            <v>Staff</v>
          </cell>
          <cell r="K1374" t="str">
            <v>FAS</v>
          </cell>
          <cell r="L1374" t="str">
            <v>PE (Production Engineering Department)</v>
          </cell>
          <cell r="M1374" t="str">
            <v>AME</v>
          </cell>
          <cell r="N1374" t="str">
            <v>PE-Final ( AME )</v>
          </cell>
          <cell r="O1374" t="str">
            <v>N/A</v>
          </cell>
          <cell r="P1374" t="str">
            <v>B</v>
          </cell>
          <cell r="Q1374" t="str">
            <v>STA. TERESITA</v>
          </cell>
          <cell r="R1374" t="str">
            <v>DS</v>
          </cell>
          <cell r="S1374" t="str">
            <v>8:00 - 5:00</v>
          </cell>
          <cell r="T1374" t="str">
            <v>Permanent</v>
          </cell>
        </row>
        <row r="1375">
          <cell r="A1375" t="str">
            <v>17-03159</v>
          </cell>
          <cell r="B1375" t="str">
            <v>Madali, Jezza Mea R.</v>
          </cell>
          <cell r="C1375" t="str">
            <v>F</v>
          </cell>
          <cell r="D1375">
            <v>2017</v>
          </cell>
          <cell r="E1375">
            <v>2</v>
          </cell>
          <cell r="F1375">
            <v>1</v>
          </cell>
          <cell r="G1375">
            <v>1</v>
          </cell>
          <cell r="J1375" t="str">
            <v>Associate</v>
          </cell>
          <cell r="K1375" t="str">
            <v>FAS</v>
          </cell>
          <cell r="L1375" t="str">
            <v>PROD (Production Department)</v>
          </cell>
          <cell r="M1375" t="str">
            <v>Section 2</v>
          </cell>
          <cell r="N1375" t="str">
            <v>Mazda Merge Final</v>
          </cell>
          <cell r="O1375" t="str">
            <v>N/A</v>
          </cell>
          <cell r="P1375" t="str">
            <v>A</v>
          </cell>
          <cell r="Q1375" t="str">
            <v>STA. TERESITA</v>
          </cell>
          <cell r="R1375" t="str">
            <v>NS</v>
          </cell>
          <cell r="S1375" t="str">
            <v>8:00 - 5:00</v>
          </cell>
          <cell r="T1375" t="str">
            <v>Permanent</v>
          </cell>
        </row>
        <row r="1376">
          <cell r="A1376" t="str">
            <v>17-03160</v>
          </cell>
          <cell r="B1376" t="str">
            <v>Madlangbayan, Lyn M.</v>
          </cell>
          <cell r="C1376" t="str">
            <v>F</v>
          </cell>
          <cell r="D1376">
            <v>2017</v>
          </cell>
          <cell r="E1376">
            <v>2</v>
          </cell>
          <cell r="F1376">
            <v>1</v>
          </cell>
          <cell r="G1376">
            <v>1</v>
          </cell>
          <cell r="J1376" t="str">
            <v>Associate</v>
          </cell>
          <cell r="K1376" t="str">
            <v>FAS</v>
          </cell>
          <cell r="L1376" t="str">
            <v>PROD (Production Department)</v>
          </cell>
          <cell r="M1376" t="str">
            <v>Section 1</v>
          </cell>
          <cell r="N1376" t="str">
            <v>Suzuki Final</v>
          </cell>
          <cell r="O1376" t="str">
            <v>N/A</v>
          </cell>
          <cell r="P1376" t="str">
            <v>A</v>
          </cell>
          <cell r="Q1376" t="str">
            <v>IBAAN</v>
          </cell>
          <cell r="R1376" t="str">
            <v>NS</v>
          </cell>
          <cell r="S1376" t="str">
            <v>8:00 - 5:00</v>
          </cell>
          <cell r="T1376" t="str">
            <v>Permanent</v>
          </cell>
        </row>
        <row r="1377">
          <cell r="A1377" t="str">
            <v>17-03161</v>
          </cell>
          <cell r="B1377" t="str">
            <v>Magpantay, Rosalie G.</v>
          </cell>
          <cell r="C1377" t="str">
            <v>F</v>
          </cell>
          <cell r="D1377">
            <v>2017</v>
          </cell>
          <cell r="E1377">
            <v>2</v>
          </cell>
          <cell r="F1377">
            <v>1</v>
          </cell>
          <cell r="G1377">
            <v>1</v>
          </cell>
          <cell r="J1377" t="str">
            <v>Associate</v>
          </cell>
          <cell r="K1377" t="str">
            <v>FAS</v>
          </cell>
          <cell r="L1377" t="str">
            <v>PROD (Production Department)</v>
          </cell>
          <cell r="M1377" t="str">
            <v>Section 3</v>
          </cell>
          <cell r="N1377" t="str">
            <v>Daihatsu Initial</v>
          </cell>
          <cell r="O1377" t="str">
            <v>N/A</v>
          </cell>
          <cell r="P1377" t="str">
            <v>A</v>
          </cell>
          <cell r="Q1377" t="str">
            <v>STO. TOMAS MALAPIT</v>
          </cell>
          <cell r="R1377" t="str">
            <v>DS</v>
          </cell>
          <cell r="S1377" t="str">
            <v>8:00 - 5:00</v>
          </cell>
          <cell r="T1377" t="str">
            <v>Permanent</v>
          </cell>
        </row>
        <row r="1378">
          <cell r="A1378" t="str">
            <v>17-03162</v>
          </cell>
          <cell r="B1378" t="str">
            <v>Magsalay, Sheena Marie D.</v>
          </cell>
          <cell r="C1378" t="str">
            <v>F</v>
          </cell>
          <cell r="D1378">
            <v>2017</v>
          </cell>
          <cell r="E1378">
            <v>2</v>
          </cell>
          <cell r="F1378">
            <v>1</v>
          </cell>
          <cell r="G1378">
            <v>1</v>
          </cell>
          <cell r="J1378" t="str">
            <v>Associate</v>
          </cell>
          <cell r="K1378" t="str">
            <v>FAS</v>
          </cell>
          <cell r="L1378" t="str">
            <v>PROD (Production Department)</v>
          </cell>
          <cell r="M1378" t="str">
            <v>Section 1</v>
          </cell>
          <cell r="N1378" t="str">
            <v>Suzuki Initial</v>
          </cell>
          <cell r="O1378" t="str">
            <v>N/A</v>
          </cell>
          <cell r="P1378" t="str">
            <v>A</v>
          </cell>
          <cell r="Q1378" t="str">
            <v>LIPA MALAYO</v>
          </cell>
          <cell r="R1378" t="str">
            <v>DS</v>
          </cell>
          <cell r="S1378" t="str">
            <v>8:00 - 5:00</v>
          </cell>
          <cell r="T1378" t="str">
            <v>Permanent</v>
          </cell>
        </row>
        <row r="1379">
          <cell r="A1379" t="str">
            <v>17-03163</v>
          </cell>
          <cell r="B1379" t="str">
            <v>Mahiya, Sharon L.</v>
          </cell>
          <cell r="C1379" t="str">
            <v>F</v>
          </cell>
          <cell r="D1379">
            <v>2017</v>
          </cell>
          <cell r="E1379">
            <v>2</v>
          </cell>
          <cell r="F1379">
            <v>1</v>
          </cell>
          <cell r="G1379">
            <v>1</v>
          </cell>
          <cell r="J1379" t="str">
            <v>Associate</v>
          </cell>
          <cell r="K1379" t="str">
            <v>FAS</v>
          </cell>
          <cell r="L1379" t="str">
            <v>PROD (Production Department)</v>
          </cell>
          <cell r="M1379" t="str">
            <v>Section 5</v>
          </cell>
          <cell r="N1379" t="str">
            <v>Honda Initial</v>
          </cell>
          <cell r="O1379" t="str">
            <v>N/A</v>
          </cell>
          <cell r="P1379" t="str">
            <v>B</v>
          </cell>
          <cell r="Q1379" t="str">
            <v>SAN PABLO VIA LIPA</v>
          </cell>
          <cell r="R1379" t="str">
            <v>DS</v>
          </cell>
          <cell r="S1379" t="str">
            <v>8:00 - 5:00</v>
          </cell>
          <cell r="T1379" t="str">
            <v>Permanent</v>
          </cell>
        </row>
        <row r="1380">
          <cell r="A1380" t="str">
            <v>17-03164</v>
          </cell>
          <cell r="B1380" t="str">
            <v>Malaluan, Jennifer T.</v>
          </cell>
          <cell r="C1380" t="str">
            <v>F</v>
          </cell>
          <cell r="D1380">
            <v>2017</v>
          </cell>
          <cell r="E1380">
            <v>2</v>
          </cell>
          <cell r="F1380">
            <v>1</v>
          </cell>
          <cell r="G1380">
            <v>1</v>
          </cell>
          <cell r="J1380" t="str">
            <v>Associate</v>
          </cell>
          <cell r="K1380" t="str">
            <v>FAS</v>
          </cell>
          <cell r="L1380" t="str">
            <v>QA (Quality Assurance Department)</v>
          </cell>
          <cell r="M1380" t="str">
            <v>Quality Assurance</v>
          </cell>
          <cell r="N1380" t="str">
            <v>QA-Initial (Mass Pro)</v>
          </cell>
          <cell r="O1380" t="str">
            <v>N/A</v>
          </cell>
          <cell r="P1380" t="str">
            <v>B</v>
          </cell>
          <cell r="Q1380" t="str">
            <v>STO. TOMAS MALAPIT</v>
          </cell>
          <cell r="R1380" t="str">
            <v>DS</v>
          </cell>
          <cell r="S1380" t="str">
            <v>8:00 - 5:00</v>
          </cell>
          <cell r="T1380" t="str">
            <v>Permanent</v>
          </cell>
        </row>
        <row r="1381">
          <cell r="A1381" t="str">
            <v>17-03166</v>
          </cell>
          <cell r="B1381" t="str">
            <v>Mendoza, Butch E.</v>
          </cell>
          <cell r="C1381" t="str">
            <v>M</v>
          </cell>
          <cell r="D1381">
            <v>2017</v>
          </cell>
          <cell r="E1381">
            <v>2</v>
          </cell>
          <cell r="F1381">
            <v>1</v>
          </cell>
          <cell r="G1381">
            <v>1</v>
          </cell>
          <cell r="J1381" t="str">
            <v>Associate</v>
          </cell>
          <cell r="K1381" t="str">
            <v>FAS</v>
          </cell>
          <cell r="L1381" t="str">
            <v>MPD (Material Procurement Department)</v>
          </cell>
          <cell r="M1381" t="str">
            <v>Material Management</v>
          </cell>
          <cell r="N1381" t="str">
            <v>Material Management</v>
          </cell>
          <cell r="O1381" t="str">
            <v>N/A</v>
          </cell>
          <cell r="P1381" t="str">
            <v>B</v>
          </cell>
          <cell r="Q1381" t="str">
            <v>PADRE GARCIA</v>
          </cell>
          <cell r="R1381" t="str">
            <v>NS</v>
          </cell>
          <cell r="S1381" t="str">
            <v>8:00 - 5:00</v>
          </cell>
          <cell r="T1381" t="str">
            <v>Permanent</v>
          </cell>
        </row>
        <row r="1382">
          <cell r="A1382" t="str">
            <v>17-03167</v>
          </cell>
          <cell r="B1382" t="str">
            <v>Mendoza, Edwin D.</v>
          </cell>
          <cell r="C1382" t="str">
            <v>M</v>
          </cell>
          <cell r="D1382">
            <v>2017</v>
          </cell>
          <cell r="E1382">
            <v>2</v>
          </cell>
          <cell r="F1382">
            <v>1</v>
          </cell>
          <cell r="G1382">
            <v>1</v>
          </cell>
          <cell r="J1382" t="str">
            <v>Associate</v>
          </cell>
          <cell r="K1382" t="str">
            <v>FAS</v>
          </cell>
          <cell r="L1382" t="str">
            <v>MPD (Material Procurement Department)</v>
          </cell>
          <cell r="M1382" t="str">
            <v>Material Management</v>
          </cell>
          <cell r="N1382" t="str">
            <v>Material Management</v>
          </cell>
          <cell r="O1382" t="str">
            <v>N/A</v>
          </cell>
          <cell r="P1382" t="str">
            <v>B</v>
          </cell>
          <cell r="Q1382" t="str">
            <v>ROSARIO</v>
          </cell>
          <cell r="R1382" t="str">
            <v>DS</v>
          </cell>
          <cell r="S1382" t="str">
            <v>8:00 - 5:00</v>
          </cell>
          <cell r="T1382" t="str">
            <v>Permanent</v>
          </cell>
        </row>
        <row r="1383">
          <cell r="A1383" t="str">
            <v>17-03168</v>
          </cell>
          <cell r="B1383" t="str">
            <v>Mendoza, Majella N.</v>
          </cell>
          <cell r="C1383" t="str">
            <v>F</v>
          </cell>
          <cell r="D1383">
            <v>2017</v>
          </cell>
          <cell r="E1383">
            <v>2</v>
          </cell>
          <cell r="F1383">
            <v>1</v>
          </cell>
          <cell r="G1383">
            <v>1</v>
          </cell>
          <cell r="J1383" t="str">
            <v>Junior Staff</v>
          </cell>
          <cell r="K1383" t="str">
            <v>FAS</v>
          </cell>
          <cell r="L1383" t="str">
            <v>QA (Quality Assurance Department)</v>
          </cell>
          <cell r="M1383" t="str">
            <v>Quality Assurance</v>
          </cell>
          <cell r="N1383" t="str">
            <v>QA-Final (Mass Pro)</v>
          </cell>
          <cell r="O1383" t="str">
            <v>N/A</v>
          </cell>
          <cell r="P1383" t="str">
            <v>A</v>
          </cell>
          <cell r="Q1383" t="str">
            <v>STA. TERESITA</v>
          </cell>
          <cell r="R1383" t="str">
            <v>NS</v>
          </cell>
          <cell r="S1383" t="str">
            <v>8:00 - 5:00</v>
          </cell>
          <cell r="T1383" t="str">
            <v>Permanent</v>
          </cell>
        </row>
        <row r="1384">
          <cell r="A1384" t="str">
            <v>17-03169</v>
          </cell>
          <cell r="B1384" t="str">
            <v>Morales, Baberly S.</v>
          </cell>
          <cell r="C1384" t="str">
            <v>F</v>
          </cell>
          <cell r="D1384">
            <v>2017</v>
          </cell>
          <cell r="E1384">
            <v>2</v>
          </cell>
          <cell r="F1384">
            <v>1</v>
          </cell>
          <cell r="G1384">
            <v>1</v>
          </cell>
          <cell r="J1384" t="str">
            <v>Associate</v>
          </cell>
          <cell r="K1384" t="str">
            <v>FAS</v>
          </cell>
          <cell r="L1384" t="str">
            <v>PROD (Production Department)</v>
          </cell>
          <cell r="M1384" t="str">
            <v>Section 2</v>
          </cell>
          <cell r="N1384" t="str">
            <v>Mazda Merge Final</v>
          </cell>
          <cell r="O1384" t="str">
            <v>N/A</v>
          </cell>
          <cell r="P1384" t="str">
            <v>A</v>
          </cell>
          <cell r="Q1384" t="str">
            <v>LIPA MALAPIT</v>
          </cell>
          <cell r="R1384" t="str">
            <v>NS</v>
          </cell>
          <cell r="S1384" t="str">
            <v>8:00 - 5:00</v>
          </cell>
          <cell r="T1384" t="str">
            <v>Permanent</v>
          </cell>
        </row>
        <row r="1385">
          <cell r="A1385" t="str">
            <v>17-03171</v>
          </cell>
          <cell r="B1385" t="str">
            <v>Villanueva, Sharon M.</v>
          </cell>
          <cell r="C1385" t="str">
            <v>F</v>
          </cell>
          <cell r="D1385">
            <v>2017</v>
          </cell>
          <cell r="E1385">
            <v>2</v>
          </cell>
          <cell r="F1385">
            <v>1</v>
          </cell>
          <cell r="G1385">
            <v>1</v>
          </cell>
          <cell r="J1385" t="str">
            <v>Associate</v>
          </cell>
          <cell r="K1385" t="str">
            <v>FAS</v>
          </cell>
          <cell r="L1385" t="str">
            <v>PROD (Production Department)</v>
          </cell>
          <cell r="M1385" t="str">
            <v>Section 4</v>
          </cell>
          <cell r="N1385" t="str">
            <v>Subaru Final</v>
          </cell>
          <cell r="O1385" t="str">
            <v>N/A</v>
          </cell>
          <cell r="P1385" t="str">
            <v>B</v>
          </cell>
          <cell r="Q1385" t="str">
            <v>LIPA MALAYO</v>
          </cell>
          <cell r="R1385" t="str">
            <v>NS</v>
          </cell>
          <cell r="S1385" t="str">
            <v>8:00 - 5:00</v>
          </cell>
          <cell r="T1385" t="str">
            <v>Permanent</v>
          </cell>
        </row>
        <row r="1386">
          <cell r="A1386" t="str">
            <v>17-03173</v>
          </cell>
          <cell r="B1386" t="str">
            <v>Napoles, Sarah Joy</v>
          </cell>
          <cell r="C1386" t="str">
            <v>F</v>
          </cell>
          <cell r="D1386">
            <v>2017</v>
          </cell>
          <cell r="E1386">
            <v>2</v>
          </cell>
          <cell r="F1386">
            <v>1</v>
          </cell>
          <cell r="G1386">
            <v>1</v>
          </cell>
          <cell r="J1386" t="str">
            <v>Associate</v>
          </cell>
          <cell r="K1386" t="str">
            <v>FAS</v>
          </cell>
          <cell r="L1386" t="str">
            <v>PROD (Production Department)</v>
          </cell>
          <cell r="M1386" t="str">
            <v>Section 1</v>
          </cell>
          <cell r="N1386" t="str">
            <v>Suzuki Final</v>
          </cell>
          <cell r="O1386" t="str">
            <v>N/A</v>
          </cell>
          <cell r="P1386" t="str">
            <v>A</v>
          </cell>
          <cell r="Q1386" t="str">
            <v>STA. TERESITA</v>
          </cell>
          <cell r="R1386" t="str">
            <v>NS</v>
          </cell>
          <cell r="S1386" t="str">
            <v>8:00 - 5:00</v>
          </cell>
          <cell r="T1386" t="str">
            <v>Permanent</v>
          </cell>
        </row>
        <row r="1387">
          <cell r="A1387" t="str">
            <v>17-03175</v>
          </cell>
          <cell r="B1387" t="str">
            <v>Perez, Roxanne H.</v>
          </cell>
          <cell r="C1387" t="str">
            <v>F</v>
          </cell>
          <cell r="D1387">
            <v>2017</v>
          </cell>
          <cell r="E1387">
            <v>2</v>
          </cell>
          <cell r="F1387">
            <v>1</v>
          </cell>
          <cell r="G1387">
            <v>1</v>
          </cell>
          <cell r="J1387" t="str">
            <v>Junior Staff</v>
          </cell>
          <cell r="K1387" t="str">
            <v>FAS</v>
          </cell>
          <cell r="L1387" t="str">
            <v>QA (Quality Assurance Department)</v>
          </cell>
          <cell r="M1387" t="str">
            <v>Quality Control</v>
          </cell>
          <cell r="N1387" t="str">
            <v>QC-CSG</v>
          </cell>
          <cell r="O1387" t="str">
            <v>N/A</v>
          </cell>
          <cell r="P1387" t="str">
            <v>B</v>
          </cell>
          <cell r="Q1387" t="str">
            <v>LIPA MALAYO</v>
          </cell>
          <cell r="R1387" t="str">
            <v>DS</v>
          </cell>
          <cell r="S1387" t="str">
            <v>8:00 - 5:00</v>
          </cell>
          <cell r="T1387" t="str">
            <v>Permanent</v>
          </cell>
        </row>
        <row r="1388">
          <cell r="A1388" t="str">
            <v>17-03176</v>
          </cell>
          <cell r="B1388" t="str">
            <v>Pun-an, Denmarie B.</v>
          </cell>
          <cell r="C1388" t="str">
            <v>F</v>
          </cell>
          <cell r="D1388">
            <v>2017</v>
          </cell>
          <cell r="E1388">
            <v>2</v>
          </cell>
          <cell r="F1388">
            <v>1</v>
          </cell>
          <cell r="G1388">
            <v>1</v>
          </cell>
          <cell r="J1388" t="str">
            <v>Junior Staff</v>
          </cell>
          <cell r="K1388" t="str">
            <v>FAS</v>
          </cell>
          <cell r="L1388" t="str">
            <v>QA (Quality Assurance Department)</v>
          </cell>
          <cell r="M1388" t="str">
            <v>Quality Assurance</v>
          </cell>
          <cell r="N1388" t="str">
            <v>QA-Final (Mass Pro)</v>
          </cell>
          <cell r="O1388" t="str">
            <v>N/A</v>
          </cell>
          <cell r="P1388" t="str">
            <v>A</v>
          </cell>
          <cell r="Q1388" t="str">
            <v>BATANGAS</v>
          </cell>
          <cell r="R1388" t="str">
            <v>DS</v>
          </cell>
          <cell r="S1388" t="str">
            <v>8:00 - 5:00</v>
          </cell>
          <cell r="T1388" t="str">
            <v>Permanent</v>
          </cell>
        </row>
        <row r="1389">
          <cell r="A1389" t="str">
            <v>17-03177</v>
          </cell>
          <cell r="B1389" t="str">
            <v>Ramos, Abegail A.</v>
          </cell>
          <cell r="C1389" t="str">
            <v>F</v>
          </cell>
          <cell r="D1389">
            <v>2017</v>
          </cell>
          <cell r="E1389">
            <v>2</v>
          </cell>
          <cell r="F1389">
            <v>1</v>
          </cell>
          <cell r="G1389">
            <v>1</v>
          </cell>
          <cell r="J1389" t="str">
            <v>Associate</v>
          </cell>
          <cell r="K1389" t="str">
            <v>FAS</v>
          </cell>
          <cell r="L1389" t="str">
            <v>PROD (Production Department)</v>
          </cell>
          <cell r="M1389" t="str">
            <v>Section 2</v>
          </cell>
          <cell r="N1389" t="str">
            <v>Mazda Merge Final</v>
          </cell>
          <cell r="O1389" t="str">
            <v>N/A</v>
          </cell>
          <cell r="P1389" t="str">
            <v>A</v>
          </cell>
          <cell r="Q1389" t="str">
            <v>STO. TOMAS MALAPIT</v>
          </cell>
          <cell r="R1389" t="str">
            <v>DS</v>
          </cell>
          <cell r="S1389" t="str">
            <v>8:00 - 5:00</v>
          </cell>
          <cell r="T1389" t="str">
            <v>Permanent</v>
          </cell>
        </row>
        <row r="1390">
          <cell r="A1390" t="str">
            <v>17-03178</v>
          </cell>
          <cell r="B1390" t="str">
            <v>Ramos, Catherine Ann A.</v>
          </cell>
          <cell r="C1390" t="str">
            <v>F</v>
          </cell>
          <cell r="D1390">
            <v>2017</v>
          </cell>
          <cell r="E1390">
            <v>2</v>
          </cell>
          <cell r="F1390">
            <v>1</v>
          </cell>
          <cell r="G1390">
            <v>1</v>
          </cell>
          <cell r="J1390" t="str">
            <v>Associate</v>
          </cell>
          <cell r="K1390" t="str">
            <v>FAS</v>
          </cell>
          <cell r="L1390" t="str">
            <v>MPD (Material Procurement Department)</v>
          </cell>
          <cell r="M1390" t="str">
            <v>Material Management</v>
          </cell>
          <cell r="N1390" t="str">
            <v>Material Management</v>
          </cell>
          <cell r="O1390" t="str">
            <v>N/A</v>
          </cell>
          <cell r="P1390" t="str">
            <v>B</v>
          </cell>
          <cell r="Q1390" t="str">
            <v>STA. TERESITA</v>
          </cell>
          <cell r="R1390" t="str">
            <v>DS</v>
          </cell>
          <cell r="S1390" t="str">
            <v>8:00 - 5:00</v>
          </cell>
          <cell r="T1390" t="str">
            <v>Permanent</v>
          </cell>
        </row>
        <row r="1391">
          <cell r="A1391" t="str">
            <v>17-03180</v>
          </cell>
          <cell r="B1391" t="str">
            <v>Redondo, Mary Rose D.</v>
          </cell>
          <cell r="C1391" t="str">
            <v>F</v>
          </cell>
          <cell r="D1391">
            <v>2017</v>
          </cell>
          <cell r="E1391">
            <v>2</v>
          </cell>
          <cell r="F1391">
            <v>1</v>
          </cell>
          <cell r="G1391">
            <v>1</v>
          </cell>
          <cell r="J1391" t="str">
            <v>Associate</v>
          </cell>
          <cell r="K1391" t="str">
            <v>FAS</v>
          </cell>
          <cell r="L1391" t="str">
            <v>PROD (Production Department)</v>
          </cell>
          <cell r="M1391" t="str">
            <v>Section 1</v>
          </cell>
          <cell r="N1391" t="str">
            <v>Suzuki Final</v>
          </cell>
          <cell r="O1391" t="str">
            <v>N/A</v>
          </cell>
          <cell r="P1391" t="str">
            <v>A</v>
          </cell>
          <cell r="Q1391" t="str">
            <v>ROSARIO</v>
          </cell>
          <cell r="R1391" t="str">
            <v>NS</v>
          </cell>
          <cell r="S1391" t="str">
            <v>8:00 - 5:00</v>
          </cell>
          <cell r="T1391" t="str">
            <v>Permanent</v>
          </cell>
        </row>
        <row r="1392">
          <cell r="A1392" t="str">
            <v>17-03181</v>
          </cell>
          <cell r="B1392" t="str">
            <v>Rivera, Gerly R.</v>
          </cell>
          <cell r="C1392" t="str">
            <v>F</v>
          </cell>
          <cell r="D1392">
            <v>2017</v>
          </cell>
          <cell r="E1392">
            <v>2</v>
          </cell>
          <cell r="F1392">
            <v>1</v>
          </cell>
          <cell r="G1392">
            <v>1</v>
          </cell>
          <cell r="J1392" t="str">
            <v>Associate</v>
          </cell>
          <cell r="K1392" t="str">
            <v>FAS</v>
          </cell>
          <cell r="L1392" t="str">
            <v>PROD (Production Department)</v>
          </cell>
          <cell r="M1392" t="str">
            <v>Section 1</v>
          </cell>
          <cell r="N1392" t="str">
            <v>Suzuki Final</v>
          </cell>
          <cell r="O1392" t="str">
            <v>N/A</v>
          </cell>
          <cell r="P1392" t="str">
            <v>A</v>
          </cell>
          <cell r="Q1392" t="str">
            <v>IBAAN</v>
          </cell>
          <cell r="R1392" t="str">
            <v>DS</v>
          </cell>
          <cell r="S1392" t="str">
            <v>8:00 - 5:00</v>
          </cell>
          <cell r="T1392" t="str">
            <v>Permanent</v>
          </cell>
        </row>
        <row r="1393">
          <cell r="A1393" t="str">
            <v>17-03182</v>
          </cell>
          <cell r="B1393" t="str">
            <v>Roxas, Jacklyn M.</v>
          </cell>
          <cell r="C1393" t="str">
            <v>F</v>
          </cell>
          <cell r="D1393">
            <v>2017</v>
          </cell>
          <cell r="E1393">
            <v>2</v>
          </cell>
          <cell r="F1393">
            <v>1</v>
          </cell>
          <cell r="G1393">
            <v>1</v>
          </cell>
          <cell r="J1393" t="str">
            <v>Junior Staff</v>
          </cell>
          <cell r="K1393" t="str">
            <v>FAS</v>
          </cell>
          <cell r="L1393" t="str">
            <v>PROD (Production Department)</v>
          </cell>
          <cell r="M1393" t="str">
            <v>Section 3</v>
          </cell>
          <cell r="N1393" t="str">
            <v>Daihatsu Final</v>
          </cell>
          <cell r="O1393" t="str">
            <v>N/A</v>
          </cell>
          <cell r="P1393" t="str">
            <v>B</v>
          </cell>
          <cell r="Q1393" t="str">
            <v>LIPA MALAPIT</v>
          </cell>
          <cell r="R1393" t="str">
            <v>DS</v>
          </cell>
          <cell r="S1393" t="str">
            <v>8:00 - 5:00</v>
          </cell>
          <cell r="T1393" t="str">
            <v>Permanent</v>
          </cell>
        </row>
        <row r="1394">
          <cell r="A1394" t="str">
            <v>17-03183</v>
          </cell>
          <cell r="B1394" t="str">
            <v>Salagubang, Marideth A.</v>
          </cell>
          <cell r="C1394" t="str">
            <v>F</v>
          </cell>
          <cell r="D1394">
            <v>2017</v>
          </cell>
          <cell r="E1394">
            <v>2</v>
          </cell>
          <cell r="F1394">
            <v>1</v>
          </cell>
          <cell r="G1394">
            <v>1</v>
          </cell>
          <cell r="J1394" t="str">
            <v>Associate</v>
          </cell>
          <cell r="K1394" t="str">
            <v>FAS</v>
          </cell>
          <cell r="L1394" t="str">
            <v>PROD (Production Department)</v>
          </cell>
          <cell r="M1394" t="str">
            <v>Section 1</v>
          </cell>
          <cell r="N1394" t="str">
            <v>Suzuki Initial</v>
          </cell>
          <cell r="O1394" t="str">
            <v>N/A</v>
          </cell>
          <cell r="P1394" t="str">
            <v>A</v>
          </cell>
          <cell r="Q1394" t="str">
            <v>STO. TOMAS MALAPIT</v>
          </cell>
          <cell r="R1394" t="str">
            <v>NS</v>
          </cell>
          <cell r="S1394" t="str">
            <v>8:00 - 5:00</v>
          </cell>
          <cell r="T1394" t="str">
            <v>Permanent</v>
          </cell>
        </row>
        <row r="1395">
          <cell r="A1395" t="str">
            <v>17-03184</v>
          </cell>
          <cell r="B1395" t="str">
            <v>Salud, Lourdes Yvonne B.</v>
          </cell>
          <cell r="C1395" t="str">
            <v>F</v>
          </cell>
          <cell r="D1395">
            <v>2017</v>
          </cell>
          <cell r="E1395">
            <v>2</v>
          </cell>
          <cell r="F1395">
            <v>1</v>
          </cell>
          <cell r="G1395">
            <v>1</v>
          </cell>
          <cell r="J1395" t="str">
            <v>Junior Staff</v>
          </cell>
          <cell r="K1395" t="str">
            <v>FAS</v>
          </cell>
          <cell r="L1395" t="str">
            <v>PROD (Production Department)</v>
          </cell>
          <cell r="M1395" t="str">
            <v>Section 5</v>
          </cell>
          <cell r="N1395" t="str">
            <v>Honda Final</v>
          </cell>
          <cell r="O1395" t="str">
            <v>N/A</v>
          </cell>
          <cell r="P1395" t="str">
            <v>B</v>
          </cell>
          <cell r="Q1395" t="str">
            <v>LIPA MALAYO</v>
          </cell>
          <cell r="R1395" t="str">
            <v>DS</v>
          </cell>
          <cell r="S1395" t="str">
            <v>8:00 - 5:00</v>
          </cell>
          <cell r="T1395" t="str">
            <v>Permanent</v>
          </cell>
        </row>
        <row r="1396">
          <cell r="A1396" t="str">
            <v>17-03185</v>
          </cell>
          <cell r="B1396" t="str">
            <v>Lolong, Michelle S.</v>
          </cell>
          <cell r="C1396" t="str">
            <v>F</v>
          </cell>
          <cell r="D1396">
            <v>2017</v>
          </cell>
          <cell r="E1396">
            <v>2</v>
          </cell>
          <cell r="F1396">
            <v>1</v>
          </cell>
          <cell r="G1396">
            <v>1</v>
          </cell>
          <cell r="J1396" t="str">
            <v>Associate</v>
          </cell>
          <cell r="K1396" t="str">
            <v>FAS</v>
          </cell>
          <cell r="L1396" t="str">
            <v>QA (Quality Assurance Department)</v>
          </cell>
          <cell r="M1396" t="str">
            <v>Quality Assurance</v>
          </cell>
          <cell r="N1396" t="str">
            <v>QA-Initial (Mass Pro)</v>
          </cell>
          <cell r="O1396" t="str">
            <v>N/A</v>
          </cell>
          <cell r="P1396" t="str">
            <v>B</v>
          </cell>
          <cell r="Q1396" t="str">
            <v>LIPA MALAYO</v>
          </cell>
          <cell r="R1396" t="str">
            <v>NS</v>
          </cell>
          <cell r="S1396" t="str">
            <v>8:00 - 5:00</v>
          </cell>
          <cell r="T1396" t="str">
            <v>Permanent</v>
          </cell>
        </row>
        <row r="1397">
          <cell r="A1397" t="str">
            <v>17-03186</v>
          </cell>
          <cell r="B1397" t="str">
            <v>Solito, John Christian L.</v>
          </cell>
          <cell r="C1397" t="str">
            <v>M</v>
          </cell>
          <cell r="D1397">
            <v>2017</v>
          </cell>
          <cell r="E1397">
            <v>2</v>
          </cell>
          <cell r="F1397">
            <v>1</v>
          </cell>
          <cell r="G1397">
            <v>1</v>
          </cell>
          <cell r="J1397" t="str">
            <v>Associate</v>
          </cell>
          <cell r="K1397" t="str">
            <v>FAS</v>
          </cell>
          <cell r="L1397" t="str">
            <v>PROD (Production Department)</v>
          </cell>
          <cell r="M1397" t="str">
            <v>Section 6</v>
          </cell>
          <cell r="N1397" t="str">
            <v>Tube Cutting</v>
          </cell>
          <cell r="O1397" t="str">
            <v>N/A</v>
          </cell>
          <cell r="P1397" t="str">
            <v>B</v>
          </cell>
          <cell r="Q1397" t="str">
            <v>LIPA MALAYO</v>
          </cell>
          <cell r="R1397" t="str">
            <v>DS</v>
          </cell>
          <cell r="S1397" t="str">
            <v>8:00 - 5:00</v>
          </cell>
          <cell r="T1397" t="str">
            <v>Permanent</v>
          </cell>
        </row>
        <row r="1398">
          <cell r="A1398" t="str">
            <v>17-03187</v>
          </cell>
          <cell r="B1398" t="str">
            <v>Tiquia, Verna Grace R.</v>
          </cell>
          <cell r="C1398" t="str">
            <v>F</v>
          </cell>
          <cell r="D1398">
            <v>2017</v>
          </cell>
          <cell r="E1398">
            <v>2</v>
          </cell>
          <cell r="F1398">
            <v>1</v>
          </cell>
          <cell r="G1398">
            <v>1</v>
          </cell>
          <cell r="J1398" t="str">
            <v>Junior Staff</v>
          </cell>
          <cell r="K1398" t="str">
            <v>FAS</v>
          </cell>
          <cell r="L1398" t="str">
            <v>PDC (Production Design Center)</v>
          </cell>
          <cell r="M1398" t="str">
            <v>Production Design Center</v>
          </cell>
          <cell r="N1398" t="str">
            <v>Production Design Center</v>
          </cell>
          <cell r="O1398" t="str">
            <v>N/A</v>
          </cell>
          <cell r="P1398" t="str">
            <v>B</v>
          </cell>
          <cell r="Q1398" t="str">
            <v>BATANGAS</v>
          </cell>
          <cell r="R1398" t="str">
            <v>NS</v>
          </cell>
          <cell r="S1398" t="str">
            <v>8:00 - 5:00</v>
          </cell>
          <cell r="T1398" t="str">
            <v>Permanent</v>
          </cell>
        </row>
        <row r="1399">
          <cell r="A1399" t="str">
            <v>17-03188</v>
          </cell>
          <cell r="B1399" t="str">
            <v>Turano, Jeny Rose I.</v>
          </cell>
          <cell r="C1399" t="str">
            <v>F</v>
          </cell>
          <cell r="D1399">
            <v>2017</v>
          </cell>
          <cell r="E1399">
            <v>2</v>
          </cell>
          <cell r="F1399">
            <v>1</v>
          </cell>
          <cell r="G1399">
            <v>1</v>
          </cell>
          <cell r="J1399" t="str">
            <v>Junior Staff</v>
          </cell>
          <cell r="K1399" t="str">
            <v>FAS</v>
          </cell>
          <cell r="L1399" t="str">
            <v>MPD (Material Procurement Department)</v>
          </cell>
          <cell r="M1399" t="str">
            <v>Material Management</v>
          </cell>
          <cell r="N1399" t="str">
            <v>Material Management</v>
          </cell>
          <cell r="O1399" t="str">
            <v>N/A</v>
          </cell>
          <cell r="P1399" t="str">
            <v>B</v>
          </cell>
          <cell r="Q1399" t="str">
            <v>ROSARIO</v>
          </cell>
          <cell r="R1399" t="str">
            <v>NS</v>
          </cell>
          <cell r="S1399" t="str">
            <v>8:00 - 5:00</v>
          </cell>
          <cell r="T1399" t="str">
            <v>Permanent</v>
          </cell>
        </row>
        <row r="1400">
          <cell r="A1400" t="str">
            <v>17-03189</v>
          </cell>
          <cell r="B1400" t="str">
            <v>Vergara, Ma. Grace S.</v>
          </cell>
          <cell r="C1400" t="str">
            <v>F</v>
          </cell>
          <cell r="D1400">
            <v>2017</v>
          </cell>
          <cell r="E1400">
            <v>2</v>
          </cell>
          <cell r="F1400">
            <v>1</v>
          </cell>
          <cell r="G1400">
            <v>1</v>
          </cell>
          <cell r="J1400" t="str">
            <v>Associate</v>
          </cell>
          <cell r="K1400" t="str">
            <v>FAS</v>
          </cell>
          <cell r="L1400" t="str">
            <v>PROD (Production Department)</v>
          </cell>
          <cell r="M1400" t="str">
            <v>Section 6</v>
          </cell>
          <cell r="N1400" t="str">
            <v>Tube Cutting</v>
          </cell>
          <cell r="O1400" t="str">
            <v>N/A</v>
          </cell>
          <cell r="P1400" t="str">
            <v>B</v>
          </cell>
          <cell r="Q1400" t="str">
            <v>STA. TERESITA</v>
          </cell>
          <cell r="R1400" t="str">
            <v>NS</v>
          </cell>
          <cell r="S1400" t="str">
            <v>8:00 - 5:00</v>
          </cell>
          <cell r="T1400" t="str">
            <v>Permanent</v>
          </cell>
        </row>
        <row r="1401">
          <cell r="A1401" t="str">
            <v>20-05649</v>
          </cell>
          <cell r="B1401" t="str">
            <v>Kasilag, Kyle Kaimo M.</v>
          </cell>
          <cell r="C1401" t="str">
            <v>M</v>
          </cell>
          <cell r="D1401">
            <v>2020</v>
          </cell>
          <cell r="E1401">
            <v>6</v>
          </cell>
          <cell r="F1401">
            <v>24</v>
          </cell>
          <cell r="G1401">
            <v>1</v>
          </cell>
          <cell r="J1401" t="str">
            <v>Associate</v>
          </cell>
          <cell r="K1401" t="str">
            <v>FAS</v>
          </cell>
          <cell r="L1401" t="str">
            <v>PE (Production Engineering Department)</v>
          </cell>
          <cell r="M1401" t="str">
            <v>AME</v>
          </cell>
          <cell r="N1401" t="str">
            <v>PE-Final ( AME )</v>
          </cell>
          <cell r="O1401" t="str">
            <v>N/A</v>
          </cell>
          <cell r="P1401" t="str">
            <v>B</v>
          </cell>
          <cell r="Q1401" t="str">
            <v>ROSARIO</v>
          </cell>
          <cell r="R1401" t="str">
            <v>DS</v>
          </cell>
          <cell r="S1401" t="str">
            <v>8:00 - 5:00</v>
          </cell>
          <cell r="T1401" t="str">
            <v>Permanent</v>
          </cell>
        </row>
        <row r="1402">
          <cell r="A1402" t="str">
            <v>17-03192</v>
          </cell>
          <cell r="B1402" t="str">
            <v>Gaceja, Norilyn F.</v>
          </cell>
          <cell r="C1402" t="str">
            <v>F</v>
          </cell>
          <cell r="D1402">
            <v>2017</v>
          </cell>
          <cell r="E1402">
            <v>2</v>
          </cell>
          <cell r="F1402">
            <v>16</v>
          </cell>
          <cell r="G1402">
            <v>1</v>
          </cell>
          <cell r="J1402" t="str">
            <v>Junior Staff</v>
          </cell>
          <cell r="K1402" t="str">
            <v>FAS</v>
          </cell>
          <cell r="L1402" t="str">
            <v>PROD (Production Department)</v>
          </cell>
          <cell r="M1402" t="str">
            <v>Section 5</v>
          </cell>
          <cell r="N1402" t="str">
            <v>Honda Final</v>
          </cell>
          <cell r="O1402" t="str">
            <v>N/A</v>
          </cell>
          <cell r="P1402" t="str">
            <v>B</v>
          </cell>
          <cell r="Q1402" t="str">
            <v>LIPA MALAPIT</v>
          </cell>
          <cell r="R1402" t="str">
            <v>DS</v>
          </cell>
          <cell r="S1402" t="str">
            <v>8:00 - 5:00</v>
          </cell>
          <cell r="T1402" t="str">
            <v>Permanent</v>
          </cell>
        </row>
        <row r="1403">
          <cell r="A1403" t="str">
            <v>17-03193</v>
          </cell>
          <cell r="B1403" t="str">
            <v>Rodriguez, Shangrily Venus B.</v>
          </cell>
          <cell r="C1403" t="str">
            <v>F</v>
          </cell>
          <cell r="D1403">
            <v>2017</v>
          </cell>
          <cell r="E1403">
            <v>2</v>
          </cell>
          <cell r="F1403">
            <v>16</v>
          </cell>
          <cell r="G1403">
            <v>1</v>
          </cell>
          <cell r="J1403" t="str">
            <v>Associate</v>
          </cell>
          <cell r="K1403" t="str">
            <v>FAS</v>
          </cell>
          <cell r="L1403" t="str">
            <v>PROD (Production Department)</v>
          </cell>
          <cell r="M1403" t="str">
            <v>Section 2</v>
          </cell>
          <cell r="N1403" t="str">
            <v>Mazda Merge Initial</v>
          </cell>
          <cell r="O1403" t="str">
            <v>N/A</v>
          </cell>
          <cell r="P1403" t="str">
            <v>A</v>
          </cell>
          <cell r="Q1403" t="str">
            <v>ROSARIO</v>
          </cell>
          <cell r="R1403" t="str">
            <v>DS</v>
          </cell>
          <cell r="S1403" t="str">
            <v>8:00 - 5:00</v>
          </cell>
          <cell r="T1403" t="str">
            <v>Permanent</v>
          </cell>
        </row>
        <row r="1404">
          <cell r="A1404" t="str">
            <v>17-03194</v>
          </cell>
          <cell r="B1404" t="str">
            <v>Rosuelo, Rey-Ann A.</v>
          </cell>
          <cell r="C1404" t="str">
            <v>F</v>
          </cell>
          <cell r="D1404">
            <v>2017</v>
          </cell>
          <cell r="E1404">
            <v>2</v>
          </cell>
          <cell r="F1404">
            <v>16</v>
          </cell>
          <cell r="G1404">
            <v>1</v>
          </cell>
          <cell r="J1404" t="str">
            <v>Associate</v>
          </cell>
          <cell r="K1404" t="str">
            <v>FAS</v>
          </cell>
          <cell r="L1404" t="str">
            <v>PROD (Production Department)</v>
          </cell>
          <cell r="M1404" t="str">
            <v>Section 4</v>
          </cell>
          <cell r="N1404" t="str">
            <v>Subaru Final</v>
          </cell>
          <cell r="O1404" t="str">
            <v>N/A</v>
          </cell>
          <cell r="P1404" t="str">
            <v>B</v>
          </cell>
          <cell r="Q1404" t="str">
            <v>STO. TOMAS MALAPIT</v>
          </cell>
          <cell r="R1404" t="str">
            <v>NS</v>
          </cell>
          <cell r="S1404" t="str">
            <v>8:00 - 5:00</v>
          </cell>
          <cell r="T1404" t="str">
            <v>Permanent</v>
          </cell>
        </row>
        <row r="1405">
          <cell r="A1405" t="str">
            <v>17-03195</v>
          </cell>
          <cell r="B1405" t="str">
            <v>Alinea, Julinee G.</v>
          </cell>
          <cell r="C1405" t="str">
            <v>F</v>
          </cell>
          <cell r="D1405">
            <v>2017</v>
          </cell>
          <cell r="E1405">
            <v>3</v>
          </cell>
          <cell r="F1405">
            <v>6</v>
          </cell>
          <cell r="G1405">
            <v>1</v>
          </cell>
          <cell r="J1405" t="str">
            <v>Staff</v>
          </cell>
          <cell r="K1405" t="str">
            <v>FAS</v>
          </cell>
          <cell r="L1405" t="str">
            <v>MPD (Material Procurement Department)</v>
          </cell>
          <cell r="M1405" t="str">
            <v>Procurement</v>
          </cell>
          <cell r="N1405" t="str">
            <v>Procurement</v>
          </cell>
          <cell r="O1405" t="str">
            <v>N/A</v>
          </cell>
          <cell r="P1405" t="str">
            <v>A</v>
          </cell>
          <cell r="Q1405" t="str">
            <v>LIPA MALAYO</v>
          </cell>
          <cell r="R1405" t="str">
            <v>ADS</v>
          </cell>
          <cell r="S1405" t="str">
            <v>8:00 - 5:50</v>
          </cell>
          <cell r="T1405" t="str">
            <v>Permanent</v>
          </cell>
        </row>
        <row r="1406">
          <cell r="A1406" t="str">
            <v>17-03197</v>
          </cell>
          <cell r="B1406" t="str">
            <v>Falcunaya, Patty May F.</v>
          </cell>
          <cell r="C1406" t="str">
            <v>F</v>
          </cell>
          <cell r="D1406">
            <v>2017</v>
          </cell>
          <cell r="E1406">
            <v>3</v>
          </cell>
          <cell r="F1406">
            <v>6</v>
          </cell>
          <cell r="G1406">
            <v>1</v>
          </cell>
          <cell r="J1406" t="str">
            <v>Staff</v>
          </cell>
          <cell r="K1406" t="str">
            <v>FAS</v>
          </cell>
          <cell r="L1406" t="str">
            <v>MPD (Material Procurement Department)</v>
          </cell>
          <cell r="M1406" t="str">
            <v>Material Management</v>
          </cell>
          <cell r="N1406" t="str">
            <v>Material Management</v>
          </cell>
          <cell r="O1406" t="str">
            <v>N/A</v>
          </cell>
          <cell r="P1406" t="str">
            <v>B</v>
          </cell>
          <cell r="Q1406" t="str">
            <v>STO. TOMAS MALAPIT</v>
          </cell>
          <cell r="R1406" t="str">
            <v>DS</v>
          </cell>
          <cell r="S1406" t="str">
            <v>8:00 - 5:00</v>
          </cell>
          <cell r="T1406" t="str">
            <v>Permanent</v>
          </cell>
        </row>
        <row r="1407">
          <cell r="A1407" t="str">
            <v>20-05736</v>
          </cell>
          <cell r="B1407" t="str">
            <v>Robles, Carina G.</v>
          </cell>
          <cell r="C1407" t="str">
            <v>F</v>
          </cell>
          <cell r="D1407">
            <v>2020</v>
          </cell>
          <cell r="E1407">
            <v>8</v>
          </cell>
          <cell r="F1407">
            <v>12</v>
          </cell>
          <cell r="G1407">
            <v>1</v>
          </cell>
          <cell r="J1407" t="str">
            <v>Staff</v>
          </cell>
          <cell r="K1407" t="str">
            <v>FAS</v>
          </cell>
          <cell r="L1407" t="str">
            <v>PE (Production Engineering Department)</v>
          </cell>
          <cell r="M1407" t="str">
            <v>AME</v>
          </cell>
          <cell r="N1407" t="str">
            <v>PE-Final ( AME )</v>
          </cell>
          <cell r="O1407" t="str">
            <v>N/A</v>
          </cell>
          <cell r="P1407" t="str">
            <v>B</v>
          </cell>
          <cell r="Q1407" t="str">
            <v>STO. TOMAS MALAYO</v>
          </cell>
          <cell r="R1407" t="str">
            <v>ADS</v>
          </cell>
          <cell r="S1407" t="str">
            <v>8:00 - 5:00</v>
          </cell>
          <cell r="T1407" t="str">
            <v>Permanent</v>
          </cell>
        </row>
        <row r="1408">
          <cell r="A1408" t="str">
            <v>17-03201</v>
          </cell>
          <cell r="B1408" t="str">
            <v>Chua, Maria Paula B.</v>
          </cell>
          <cell r="C1408" t="str">
            <v>F</v>
          </cell>
          <cell r="D1408">
            <v>2017</v>
          </cell>
          <cell r="E1408">
            <v>4</v>
          </cell>
          <cell r="F1408">
            <v>3</v>
          </cell>
          <cell r="G1408">
            <v>1</v>
          </cell>
          <cell r="J1408" t="str">
            <v>Staff</v>
          </cell>
          <cell r="K1408" t="str">
            <v>FAS</v>
          </cell>
          <cell r="L1408" t="str">
            <v>QA (Quality Assurance Department)</v>
          </cell>
          <cell r="M1408" t="str">
            <v>Quality Assurance</v>
          </cell>
          <cell r="N1408" t="str">
            <v>QA-PPG</v>
          </cell>
          <cell r="O1408" t="str">
            <v>N/A</v>
          </cell>
          <cell r="P1408" t="str">
            <v>B</v>
          </cell>
          <cell r="Q1408" t="str">
            <v>LIPA MALAPIT</v>
          </cell>
          <cell r="R1408" t="str">
            <v>ADS</v>
          </cell>
          <cell r="S1408" t="str">
            <v>8:00 - 5:00</v>
          </cell>
          <cell r="T1408" t="str">
            <v>Permanent</v>
          </cell>
        </row>
        <row r="1409">
          <cell r="A1409" t="str">
            <v>17-03202</v>
          </cell>
          <cell r="B1409" t="str">
            <v>Faderagao, Kristine Joy F.</v>
          </cell>
          <cell r="C1409" t="str">
            <v>F</v>
          </cell>
          <cell r="D1409">
            <v>2017</v>
          </cell>
          <cell r="E1409">
            <v>4</v>
          </cell>
          <cell r="F1409">
            <v>3</v>
          </cell>
          <cell r="G1409">
            <v>1</v>
          </cell>
          <cell r="J1409" t="str">
            <v>Staff</v>
          </cell>
          <cell r="K1409" t="str">
            <v>FAS</v>
          </cell>
          <cell r="L1409" t="str">
            <v>ACC (Accounting Department)</v>
          </cell>
          <cell r="M1409" t="str">
            <v>Accounting &amp; Taxation</v>
          </cell>
          <cell r="N1409" t="str">
            <v>Accounting &amp; Taxation</v>
          </cell>
          <cell r="O1409" t="str">
            <v>N/A</v>
          </cell>
          <cell r="P1409" t="str">
            <v>A</v>
          </cell>
          <cell r="Q1409" t="str">
            <v>BATANGAS</v>
          </cell>
          <cell r="R1409" t="str">
            <v>ADS</v>
          </cell>
          <cell r="S1409" t="str">
            <v>8:00 - 5:50</v>
          </cell>
          <cell r="T1409" t="str">
            <v>Permanent</v>
          </cell>
        </row>
        <row r="1410">
          <cell r="A1410" t="str">
            <v>17-03203</v>
          </cell>
          <cell r="B1410" t="str">
            <v>Gara, Mary Joy B.</v>
          </cell>
          <cell r="C1410" t="str">
            <v>F</v>
          </cell>
          <cell r="D1410">
            <v>2017</v>
          </cell>
          <cell r="E1410">
            <v>4</v>
          </cell>
          <cell r="F1410">
            <v>3</v>
          </cell>
          <cell r="G1410">
            <v>1</v>
          </cell>
          <cell r="J1410" t="str">
            <v>Staff</v>
          </cell>
          <cell r="K1410" t="str">
            <v>FAS</v>
          </cell>
          <cell r="L1410" t="str">
            <v>QA (Quality Assurance Department)</v>
          </cell>
          <cell r="M1410" t="str">
            <v>Quality Control</v>
          </cell>
          <cell r="N1410" t="str">
            <v>QC-CSG</v>
          </cell>
          <cell r="O1410" t="str">
            <v>N/A</v>
          </cell>
          <cell r="P1410" t="str">
            <v>B</v>
          </cell>
          <cell r="Q1410" t="str">
            <v>LIPA MALAPIT</v>
          </cell>
          <cell r="R1410" t="str">
            <v>DS</v>
          </cell>
          <cell r="S1410" t="str">
            <v>8:00 - 5:00</v>
          </cell>
          <cell r="T1410" t="str">
            <v>Permanent</v>
          </cell>
        </row>
        <row r="1411">
          <cell r="A1411" t="str">
            <v>20-05765</v>
          </cell>
          <cell r="B1411" t="str">
            <v>Guirre, Carlo S.</v>
          </cell>
          <cell r="C1411" t="str">
            <v>M</v>
          </cell>
          <cell r="D1411">
            <v>2020</v>
          </cell>
          <cell r="E1411">
            <v>9</v>
          </cell>
          <cell r="F1411">
            <v>1</v>
          </cell>
          <cell r="G1411">
            <v>1</v>
          </cell>
          <cell r="J1411" t="str">
            <v>Associate</v>
          </cell>
          <cell r="K1411" t="str">
            <v>FAS</v>
          </cell>
          <cell r="L1411" t="str">
            <v>PE (Production Engineering Department)</v>
          </cell>
          <cell r="M1411" t="str">
            <v>AME</v>
          </cell>
          <cell r="N1411" t="str">
            <v>PE-Final ( AME )</v>
          </cell>
          <cell r="O1411" t="str">
            <v>N/A</v>
          </cell>
          <cell r="P1411" t="str">
            <v>B</v>
          </cell>
          <cell r="Q1411" t="str">
            <v>ROSARIO</v>
          </cell>
          <cell r="R1411" t="str">
            <v>ADS</v>
          </cell>
          <cell r="S1411" t="str">
            <v>8:00 - 5:00</v>
          </cell>
          <cell r="T1411" t="str">
            <v>Permanent</v>
          </cell>
        </row>
        <row r="1412">
          <cell r="A1412" t="str">
            <v>17-03205</v>
          </cell>
          <cell r="B1412" t="str">
            <v>Reyes, Francez Michelle B.</v>
          </cell>
          <cell r="C1412" t="str">
            <v>F</v>
          </cell>
          <cell r="D1412">
            <v>2017</v>
          </cell>
          <cell r="E1412">
            <v>4</v>
          </cell>
          <cell r="F1412">
            <v>3</v>
          </cell>
          <cell r="G1412">
            <v>1</v>
          </cell>
          <cell r="J1412" t="str">
            <v>Supervisor</v>
          </cell>
          <cell r="K1412" t="str">
            <v>FAS</v>
          </cell>
          <cell r="L1412" t="str">
            <v>QA (Quality Assurance Department)</v>
          </cell>
          <cell r="M1412" t="str">
            <v>Quality Control</v>
          </cell>
          <cell r="N1412" t="str">
            <v>QC-CSG</v>
          </cell>
          <cell r="O1412" t="str">
            <v>N/A</v>
          </cell>
          <cell r="P1412" t="str">
            <v>B</v>
          </cell>
          <cell r="Q1412" t="str">
            <v>LIPA MALAYO</v>
          </cell>
          <cell r="R1412" t="str">
            <v>DS</v>
          </cell>
          <cell r="S1412" t="str">
            <v>8:00 - 5:00</v>
          </cell>
          <cell r="T1412" t="str">
            <v>Permanent</v>
          </cell>
        </row>
        <row r="1413">
          <cell r="A1413" t="str">
            <v>17-03206</v>
          </cell>
          <cell r="B1413" t="str">
            <v>Cuevas, Jamille Jen C.</v>
          </cell>
          <cell r="C1413" t="str">
            <v>F</v>
          </cell>
          <cell r="D1413">
            <v>2017</v>
          </cell>
          <cell r="E1413">
            <v>5</v>
          </cell>
          <cell r="F1413">
            <v>2</v>
          </cell>
          <cell r="G1413">
            <v>1</v>
          </cell>
          <cell r="J1413" t="str">
            <v>Staff</v>
          </cell>
          <cell r="K1413" t="str">
            <v>FAS</v>
          </cell>
          <cell r="L1413" t="str">
            <v>QA (Quality Assurance Department)</v>
          </cell>
          <cell r="M1413" t="str">
            <v>Quality Assurance</v>
          </cell>
          <cell r="N1413" t="str">
            <v>QA-PPG</v>
          </cell>
          <cell r="O1413" t="str">
            <v>N/A</v>
          </cell>
          <cell r="P1413" t="str">
            <v>B</v>
          </cell>
          <cell r="Q1413" t="str">
            <v>LIPA MALAYO</v>
          </cell>
          <cell r="R1413" t="str">
            <v>ADS</v>
          </cell>
          <cell r="S1413" t="str">
            <v>8:00 - 5:00</v>
          </cell>
          <cell r="T1413" t="str">
            <v>Permanent</v>
          </cell>
        </row>
        <row r="1414">
          <cell r="A1414" t="str">
            <v>17-03214</v>
          </cell>
          <cell r="B1414" t="str">
            <v>Gonzales, Wilma J.</v>
          </cell>
          <cell r="C1414" t="str">
            <v>F</v>
          </cell>
          <cell r="D1414">
            <v>2017</v>
          </cell>
          <cell r="E1414">
            <v>5</v>
          </cell>
          <cell r="F1414">
            <v>25</v>
          </cell>
          <cell r="G1414">
            <v>1</v>
          </cell>
          <cell r="J1414" t="str">
            <v>Staff</v>
          </cell>
          <cell r="K1414" t="str">
            <v>FAS</v>
          </cell>
          <cell r="L1414" t="str">
            <v>PMD (Production Management Department)</v>
          </cell>
          <cell r="M1414" t="str">
            <v>Production Control</v>
          </cell>
          <cell r="N1414" t="str">
            <v>Production Control</v>
          </cell>
          <cell r="O1414" t="str">
            <v>N/A</v>
          </cell>
          <cell r="P1414" t="str">
            <v>B</v>
          </cell>
          <cell r="Q1414" t="str">
            <v>LIPA MALAYO</v>
          </cell>
          <cell r="R1414" t="str">
            <v>NS</v>
          </cell>
          <cell r="S1414" t="str">
            <v>8:00 - 5:00</v>
          </cell>
          <cell r="T1414" t="str">
            <v>Permanent</v>
          </cell>
        </row>
        <row r="1415">
          <cell r="A1415" t="str">
            <v>17-03216</v>
          </cell>
          <cell r="B1415" t="str">
            <v>Nedugma, Mary Grace T.</v>
          </cell>
          <cell r="C1415" t="str">
            <v>F</v>
          </cell>
          <cell r="D1415">
            <v>2017</v>
          </cell>
          <cell r="E1415">
            <v>5</v>
          </cell>
          <cell r="F1415">
            <v>25</v>
          </cell>
          <cell r="G1415">
            <v>1</v>
          </cell>
          <cell r="J1415" t="str">
            <v>Staff</v>
          </cell>
          <cell r="K1415" t="str">
            <v>FAS</v>
          </cell>
          <cell r="L1415" t="str">
            <v>MPD (Material Procurement Department)</v>
          </cell>
          <cell r="M1415" t="str">
            <v>Material Management</v>
          </cell>
          <cell r="N1415" t="str">
            <v>Material Management</v>
          </cell>
          <cell r="O1415" t="str">
            <v>N/A</v>
          </cell>
          <cell r="P1415" t="str">
            <v>B</v>
          </cell>
          <cell r="Q1415" t="str">
            <v>STA. TERESITA</v>
          </cell>
          <cell r="R1415" t="str">
            <v>DS</v>
          </cell>
          <cell r="S1415" t="str">
            <v>8:00 - 5:00</v>
          </cell>
          <cell r="T1415" t="str">
            <v>Permanent</v>
          </cell>
        </row>
        <row r="1416">
          <cell r="A1416" t="str">
            <v>17-03219</v>
          </cell>
          <cell r="B1416" t="str">
            <v>Manalo, Mary Grace M.</v>
          </cell>
          <cell r="C1416" t="str">
            <v>F</v>
          </cell>
          <cell r="D1416">
            <v>2017</v>
          </cell>
          <cell r="E1416">
            <v>6</v>
          </cell>
          <cell r="F1416">
            <v>20</v>
          </cell>
          <cell r="G1416">
            <v>1</v>
          </cell>
          <cell r="J1416" t="str">
            <v>Staff</v>
          </cell>
          <cell r="K1416" t="str">
            <v>FAS</v>
          </cell>
          <cell r="L1416" t="str">
            <v>IT (Information Technology Department)</v>
          </cell>
          <cell r="M1416" t="str">
            <v>Information Technology</v>
          </cell>
          <cell r="N1416" t="str">
            <v>Information Technology</v>
          </cell>
          <cell r="O1416" t="str">
            <v>N/A</v>
          </cell>
          <cell r="P1416" t="str">
            <v>A</v>
          </cell>
          <cell r="Q1416" t="str">
            <v>LIPA MALAPIT</v>
          </cell>
          <cell r="R1416" t="str">
            <v>NS</v>
          </cell>
          <cell r="S1416" t="str">
            <v>8:00 - 5:00</v>
          </cell>
          <cell r="T1416" t="str">
            <v>Permanent</v>
          </cell>
        </row>
        <row r="1417">
          <cell r="A1417" t="str">
            <v>17-03222</v>
          </cell>
          <cell r="B1417" t="str">
            <v>Magboo, Maria Criselda G.</v>
          </cell>
          <cell r="C1417" t="str">
            <v>F</v>
          </cell>
          <cell r="D1417">
            <v>2017</v>
          </cell>
          <cell r="E1417">
            <v>7</v>
          </cell>
          <cell r="F1417">
            <v>1</v>
          </cell>
          <cell r="G1417">
            <v>1</v>
          </cell>
          <cell r="J1417" t="str">
            <v>Junior Staff</v>
          </cell>
          <cell r="K1417" t="str">
            <v>FAS</v>
          </cell>
          <cell r="L1417" t="str">
            <v>PROD (Production Department)</v>
          </cell>
          <cell r="M1417" t="str">
            <v>Section 3</v>
          </cell>
          <cell r="N1417" t="str">
            <v>Daihatsu Final</v>
          </cell>
          <cell r="O1417" t="str">
            <v>N/A</v>
          </cell>
          <cell r="P1417" t="str">
            <v>A</v>
          </cell>
          <cell r="Q1417" t="str">
            <v>ROSARIO</v>
          </cell>
          <cell r="R1417" t="str">
            <v>DS</v>
          </cell>
          <cell r="S1417" t="str">
            <v>8:00 - 5:00</v>
          </cell>
          <cell r="T1417" t="str">
            <v>Permanent</v>
          </cell>
        </row>
        <row r="1418">
          <cell r="A1418" t="str">
            <v>17-03223</v>
          </cell>
          <cell r="B1418" t="str">
            <v>Catapang, Maridel T.</v>
          </cell>
          <cell r="C1418" t="str">
            <v>F</v>
          </cell>
          <cell r="D1418">
            <v>2017</v>
          </cell>
          <cell r="E1418">
            <v>7</v>
          </cell>
          <cell r="F1418">
            <v>1</v>
          </cell>
          <cell r="G1418">
            <v>1</v>
          </cell>
          <cell r="J1418" t="str">
            <v>Junior Staff</v>
          </cell>
          <cell r="K1418" t="str">
            <v>FAS</v>
          </cell>
          <cell r="L1418" t="str">
            <v>PROD (Production Department)</v>
          </cell>
          <cell r="M1418" t="str">
            <v>Section 3</v>
          </cell>
          <cell r="N1418" t="str">
            <v>Daihatsu Final</v>
          </cell>
          <cell r="O1418" t="str">
            <v>N/A</v>
          </cell>
          <cell r="P1418" t="str">
            <v>A</v>
          </cell>
          <cell r="Q1418" t="str">
            <v>LIPA MALAPIT</v>
          </cell>
          <cell r="R1418" t="str">
            <v>NS</v>
          </cell>
          <cell r="S1418" t="str">
            <v>8:00 - 5:00</v>
          </cell>
          <cell r="T1418" t="str">
            <v>Permanent</v>
          </cell>
        </row>
        <row r="1419">
          <cell r="A1419" t="str">
            <v>17-03224</v>
          </cell>
          <cell r="B1419" t="str">
            <v>Closa, Glades J.</v>
          </cell>
          <cell r="C1419" t="str">
            <v>F</v>
          </cell>
          <cell r="D1419">
            <v>2017</v>
          </cell>
          <cell r="E1419">
            <v>7</v>
          </cell>
          <cell r="F1419">
            <v>1</v>
          </cell>
          <cell r="G1419">
            <v>1</v>
          </cell>
          <cell r="J1419" t="str">
            <v>Associate</v>
          </cell>
          <cell r="K1419" t="str">
            <v>FAS</v>
          </cell>
          <cell r="L1419" t="str">
            <v>PROD (Production Department)</v>
          </cell>
          <cell r="M1419" t="str">
            <v>Section 3</v>
          </cell>
          <cell r="N1419" t="str">
            <v>Daihatsu Final</v>
          </cell>
          <cell r="O1419" t="str">
            <v>N/A</v>
          </cell>
          <cell r="P1419" t="str">
            <v>A</v>
          </cell>
          <cell r="Q1419" t="str">
            <v>STO. TOMAS MALAPIT</v>
          </cell>
          <cell r="R1419" t="str">
            <v>NS</v>
          </cell>
          <cell r="S1419" t="str">
            <v>8:00 - 5:00</v>
          </cell>
          <cell r="T1419" t="str">
            <v>Permanent</v>
          </cell>
        </row>
        <row r="1420">
          <cell r="A1420" t="str">
            <v>17-03225</v>
          </cell>
          <cell r="B1420" t="str">
            <v>Brasula, Myra L.</v>
          </cell>
          <cell r="C1420" t="str">
            <v>F</v>
          </cell>
          <cell r="D1420">
            <v>2017</v>
          </cell>
          <cell r="E1420">
            <v>7</v>
          </cell>
          <cell r="F1420">
            <v>1</v>
          </cell>
          <cell r="G1420">
            <v>1</v>
          </cell>
          <cell r="J1420" t="str">
            <v>Junior Staff</v>
          </cell>
          <cell r="K1420" t="str">
            <v>FAS</v>
          </cell>
          <cell r="L1420" t="str">
            <v>PROD (Production Department)</v>
          </cell>
          <cell r="M1420" t="str">
            <v>Section 4</v>
          </cell>
          <cell r="N1420" t="str">
            <v>Subaru Final</v>
          </cell>
          <cell r="O1420" t="str">
            <v>N/A</v>
          </cell>
          <cell r="P1420" t="str">
            <v>B</v>
          </cell>
          <cell r="Q1420" t="str">
            <v>ROSARIO</v>
          </cell>
          <cell r="R1420" t="str">
            <v>NS</v>
          </cell>
          <cell r="S1420" t="str">
            <v>8:00 - 5:00</v>
          </cell>
          <cell r="T1420" t="str">
            <v>Permanent</v>
          </cell>
        </row>
        <row r="1421">
          <cell r="A1421" t="str">
            <v>17-03226</v>
          </cell>
          <cell r="B1421" t="str">
            <v>Borbon, Maribel C.</v>
          </cell>
          <cell r="C1421" t="str">
            <v>F</v>
          </cell>
          <cell r="D1421">
            <v>2017</v>
          </cell>
          <cell r="E1421">
            <v>7</v>
          </cell>
          <cell r="F1421">
            <v>1</v>
          </cell>
          <cell r="G1421">
            <v>1</v>
          </cell>
          <cell r="J1421" t="str">
            <v>Associate</v>
          </cell>
          <cell r="K1421" t="str">
            <v>FAS</v>
          </cell>
          <cell r="L1421" t="str">
            <v>PROD (Production Department)</v>
          </cell>
          <cell r="M1421" t="str">
            <v>Section 3</v>
          </cell>
          <cell r="N1421" t="str">
            <v>Daihatsu Final</v>
          </cell>
          <cell r="O1421" t="str">
            <v>N/A</v>
          </cell>
          <cell r="P1421" t="str">
            <v>A</v>
          </cell>
          <cell r="Q1421" t="str">
            <v>LIPA MALAPIT</v>
          </cell>
          <cell r="R1421" t="str">
            <v>DS</v>
          </cell>
          <cell r="S1421" t="str">
            <v>8:00 - 5:00</v>
          </cell>
          <cell r="T1421" t="str">
            <v>Permanent</v>
          </cell>
        </row>
        <row r="1422">
          <cell r="A1422" t="str">
            <v>17-03227</v>
          </cell>
          <cell r="B1422" t="str">
            <v>Torres, April C.</v>
          </cell>
          <cell r="C1422" t="str">
            <v>F</v>
          </cell>
          <cell r="D1422">
            <v>2017</v>
          </cell>
          <cell r="E1422">
            <v>7</v>
          </cell>
          <cell r="F1422">
            <v>1</v>
          </cell>
          <cell r="G1422">
            <v>1</v>
          </cell>
          <cell r="J1422" t="str">
            <v>Associate</v>
          </cell>
          <cell r="K1422" t="str">
            <v>FAS</v>
          </cell>
          <cell r="L1422" t="str">
            <v>PROD (Production Department)</v>
          </cell>
          <cell r="M1422" t="str">
            <v>Section 3</v>
          </cell>
          <cell r="N1422" t="str">
            <v>Daihatsu Initial</v>
          </cell>
          <cell r="O1422" t="str">
            <v>N/A</v>
          </cell>
          <cell r="P1422" t="str">
            <v>A</v>
          </cell>
          <cell r="Q1422" t="str">
            <v>STA. TERESITA</v>
          </cell>
          <cell r="R1422" t="str">
            <v>DS</v>
          </cell>
          <cell r="S1422" t="str">
            <v>8:00 - 5:00</v>
          </cell>
          <cell r="T1422" t="str">
            <v>Permanent</v>
          </cell>
        </row>
        <row r="1423">
          <cell r="A1423" t="str">
            <v>17-03228</v>
          </cell>
          <cell r="B1423" t="str">
            <v>Sembrano, Eliezabith G.</v>
          </cell>
          <cell r="C1423" t="str">
            <v>F</v>
          </cell>
          <cell r="D1423">
            <v>2017</v>
          </cell>
          <cell r="E1423">
            <v>7</v>
          </cell>
          <cell r="F1423">
            <v>1</v>
          </cell>
          <cell r="G1423">
            <v>1</v>
          </cell>
          <cell r="J1423" t="str">
            <v>Associate</v>
          </cell>
          <cell r="K1423" t="str">
            <v>FAS</v>
          </cell>
          <cell r="L1423" t="str">
            <v>PROD (Production Department)</v>
          </cell>
          <cell r="M1423" t="str">
            <v>Section 3</v>
          </cell>
          <cell r="N1423" t="str">
            <v>Daihatsu Initial</v>
          </cell>
          <cell r="O1423" t="str">
            <v>N/A</v>
          </cell>
          <cell r="P1423" t="str">
            <v>A</v>
          </cell>
          <cell r="Q1423" t="str">
            <v>STA. TERESITA</v>
          </cell>
          <cell r="R1423" t="str">
            <v>DS</v>
          </cell>
          <cell r="S1423" t="str">
            <v>8:00 - 5:00</v>
          </cell>
          <cell r="T1423" t="str">
            <v>Permanent</v>
          </cell>
        </row>
        <row r="1424">
          <cell r="A1424" t="str">
            <v>17-03229</v>
          </cell>
          <cell r="B1424" t="str">
            <v>Morales, Aiza P.</v>
          </cell>
          <cell r="C1424" t="str">
            <v>F</v>
          </cell>
          <cell r="D1424">
            <v>2017</v>
          </cell>
          <cell r="E1424">
            <v>7</v>
          </cell>
          <cell r="F1424">
            <v>1</v>
          </cell>
          <cell r="G1424">
            <v>1</v>
          </cell>
          <cell r="J1424" t="str">
            <v>Associate</v>
          </cell>
          <cell r="K1424" t="str">
            <v>FAS</v>
          </cell>
          <cell r="L1424" t="str">
            <v>PROD (Production Department)</v>
          </cell>
          <cell r="M1424" t="str">
            <v>Section 3</v>
          </cell>
          <cell r="N1424" t="str">
            <v>Daihatsu Initial</v>
          </cell>
          <cell r="O1424" t="str">
            <v>N/A</v>
          </cell>
          <cell r="P1424" t="str">
            <v>B</v>
          </cell>
          <cell r="Q1424" t="str">
            <v>ROSARIO</v>
          </cell>
          <cell r="R1424" t="str">
            <v>DS</v>
          </cell>
          <cell r="S1424" t="str">
            <v>8:00 - 5:00</v>
          </cell>
          <cell r="T1424" t="str">
            <v>Permanent</v>
          </cell>
        </row>
        <row r="1425">
          <cell r="A1425" t="str">
            <v>17-03230</v>
          </cell>
          <cell r="B1425" t="str">
            <v>Esguerra, Angelica R.</v>
          </cell>
          <cell r="C1425" t="str">
            <v>F</v>
          </cell>
          <cell r="D1425">
            <v>2017</v>
          </cell>
          <cell r="E1425">
            <v>7</v>
          </cell>
          <cell r="F1425">
            <v>1</v>
          </cell>
          <cell r="G1425">
            <v>1</v>
          </cell>
          <cell r="J1425" t="str">
            <v>Junior Staff</v>
          </cell>
          <cell r="K1425" t="str">
            <v>FAS</v>
          </cell>
          <cell r="L1425" t="str">
            <v>EQD (Equipment Department)</v>
          </cell>
          <cell r="M1425" t="str">
            <v>Equipment Management</v>
          </cell>
          <cell r="N1425" t="str">
            <v>Equipment Management Final</v>
          </cell>
          <cell r="O1425" t="str">
            <v>N/A</v>
          </cell>
          <cell r="P1425" t="str">
            <v>B</v>
          </cell>
          <cell r="Q1425" t="str">
            <v>STA. TERESITA</v>
          </cell>
          <cell r="R1425" t="str">
            <v>DS</v>
          </cell>
          <cell r="S1425" t="str">
            <v>8:00 - 5:00</v>
          </cell>
          <cell r="T1425" t="str">
            <v>Permanent</v>
          </cell>
        </row>
        <row r="1426">
          <cell r="A1426" t="str">
            <v>17-03232</v>
          </cell>
          <cell r="B1426" t="str">
            <v>Calisin, Camille M.</v>
          </cell>
          <cell r="C1426" t="str">
            <v>F</v>
          </cell>
          <cell r="D1426">
            <v>2017</v>
          </cell>
          <cell r="E1426">
            <v>7</v>
          </cell>
          <cell r="F1426">
            <v>1</v>
          </cell>
          <cell r="G1426">
            <v>1</v>
          </cell>
          <cell r="J1426" t="str">
            <v>Associate</v>
          </cell>
          <cell r="K1426" t="str">
            <v>FAS</v>
          </cell>
          <cell r="L1426" t="str">
            <v>EQD (Equipment Department)</v>
          </cell>
          <cell r="M1426" t="str">
            <v>Equipment Management</v>
          </cell>
          <cell r="N1426" t="str">
            <v>Spareparts</v>
          </cell>
          <cell r="O1426" t="str">
            <v>N/A</v>
          </cell>
          <cell r="P1426" t="str">
            <v>A</v>
          </cell>
          <cell r="Q1426" t="str">
            <v>SAN PABLO VIA TOMAS</v>
          </cell>
          <cell r="R1426" t="str">
            <v>DS</v>
          </cell>
          <cell r="S1426" t="str">
            <v>8:00 - 5:00</v>
          </cell>
          <cell r="T1426" t="str">
            <v>Permanent</v>
          </cell>
        </row>
        <row r="1427">
          <cell r="A1427" t="str">
            <v>17-03235</v>
          </cell>
          <cell r="B1427" t="str">
            <v>Mendoza, Rhea R.</v>
          </cell>
          <cell r="C1427" t="str">
            <v>F</v>
          </cell>
          <cell r="D1427">
            <v>2017</v>
          </cell>
          <cell r="E1427">
            <v>7</v>
          </cell>
          <cell r="F1427">
            <v>1</v>
          </cell>
          <cell r="G1427">
            <v>1</v>
          </cell>
          <cell r="J1427" t="str">
            <v>Junior Staff</v>
          </cell>
          <cell r="K1427" t="str">
            <v>FAS</v>
          </cell>
          <cell r="L1427" t="str">
            <v>PROD (Production Department)</v>
          </cell>
          <cell r="M1427" t="str">
            <v>Section 5</v>
          </cell>
          <cell r="N1427" t="str">
            <v>Honda Final</v>
          </cell>
          <cell r="O1427" t="str">
            <v>N/A</v>
          </cell>
          <cell r="P1427" t="str">
            <v>B</v>
          </cell>
          <cell r="Q1427" t="str">
            <v>LIPA MALAPIT</v>
          </cell>
          <cell r="R1427" t="str">
            <v>NS</v>
          </cell>
          <cell r="S1427" t="str">
            <v>8:00 - 5:00</v>
          </cell>
          <cell r="T1427" t="str">
            <v>Permanent</v>
          </cell>
        </row>
        <row r="1428">
          <cell r="A1428" t="str">
            <v>17-03236</v>
          </cell>
          <cell r="B1428" t="str">
            <v>Lim, Ginalyn V.</v>
          </cell>
          <cell r="C1428" t="str">
            <v>F</v>
          </cell>
          <cell r="D1428">
            <v>2017</v>
          </cell>
          <cell r="E1428">
            <v>7</v>
          </cell>
          <cell r="F1428">
            <v>1</v>
          </cell>
          <cell r="G1428">
            <v>1</v>
          </cell>
          <cell r="J1428" t="str">
            <v>Associate</v>
          </cell>
          <cell r="K1428" t="str">
            <v>FAS</v>
          </cell>
          <cell r="L1428" t="str">
            <v>PROD (Production Department)</v>
          </cell>
          <cell r="M1428" t="str">
            <v>Section 1</v>
          </cell>
          <cell r="N1428" t="str">
            <v>Suzuki Final</v>
          </cell>
          <cell r="O1428" t="str">
            <v>N/A</v>
          </cell>
          <cell r="P1428" t="str">
            <v>A</v>
          </cell>
          <cell r="Q1428" t="str">
            <v>ROSARIO</v>
          </cell>
          <cell r="R1428" t="str">
            <v>DS</v>
          </cell>
          <cell r="S1428" t="str">
            <v>8:00 - 5:00</v>
          </cell>
          <cell r="T1428" t="str">
            <v>Permanent</v>
          </cell>
        </row>
        <row r="1429">
          <cell r="A1429" t="str">
            <v>17-03237</v>
          </cell>
          <cell r="B1429" t="str">
            <v>Estrellado, Rose Marie B.</v>
          </cell>
          <cell r="C1429" t="str">
            <v>F</v>
          </cell>
          <cell r="D1429">
            <v>2017</v>
          </cell>
          <cell r="E1429">
            <v>7</v>
          </cell>
          <cell r="F1429">
            <v>1</v>
          </cell>
          <cell r="G1429">
            <v>1</v>
          </cell>
          <cell r="J1429" t="str">
            <v>Associate</v>
          </cell>
          <cell r="K1429" t="str">
            <v>FAS</v>
          </cell>
          <cell r="L1429" t="str">
            <v>PROD (Production Department)</v>
          </cell>
          <cell r="M1429" t="str">
            <v>Section 1</v>
          </cell>
          <cell r="N1429" t="str">
            <v>Suzuki Final</v>
          </cell>
          <cell r="O1429" t="str">
            <v>N/A</v>
          </cell>
          <cell r="P1429" t="str">
            <v>A</v>
          </cell>
          <cell r="Q1429" t="str">
            <v>STO. TOMAS MALAYO</v>
          </cell>
          <cell r="R1429" t="str">
            <v>NS</v>
          </cell>
          <cell r="S1429" t="str">
            <v>8:00 - 5:00</v>
          </cell>
          <cell r="T1429" t="str">
            <v>Permanent</v>
          </cell>
        </row>
        <row r="1430">
          <cell r="A1430" t="str">
            <v>17-03238</v>
          </cell>
          <cell r="B1430" t="str">
            <v>Palo, Kristel Mae C.</v>
          </cell>
          <cell r="C1430" t="str">
            <v>F</v>
          </cell>
          <cell r="D1430">
            <v>2017</v>
          </cell>
          <cell r="E1430">
            <v>7</v>
          </cell>
          <cell r="F1430">
            <v>1</v>
          </cell>
          <cell r="G1430">
            <v>1</v>
          </cell>
          <cell r="J1430" t="str">
            <v>Junior Staff</v>
          </cell>
          <cell r="K1430" t="str">
            <v>FAS</v>
          </cell>
          <cell r="L1430" t="str">
            <v>PROD (Production Department)</v>
          </cell>
          <cell r="M1430" t="str">
            <v>Section 5</v>
          </cell>
          <cell r="N1430" t="str">
            <v>Honda Final</v>
          </cell>
          <cell r="O1430" t="str">
            <v>N/A</v>
          </cell>
          <cell r="P1430" t="str">
            <v>B</v>
          </cell>
          <cell r="Q1430" t="str">
            <v>ROSARIO</v>
          </cell>
          <cell r="R1430" t="str">
            <v>DS</v>
          </cell>
          <cell r="S1430" t="str">
            <v>8:00 - 5:00</v>
          </cell>
          <cell r="T1430" t="str">
            <v>Permanent</v>
          </cell>
        </row>
        <row r="1431">
          <cell r="A1431" t="str">
            <v>17-03240</v>
          </cell>
          <cell r="B1431" t="str">
            <v>Puyo, Mary Jane B.</v>
          </cell>
          <cell r="C1431" t="str">
            <v>F</v>
          </cell>
          <cell r="D1431">
            <v>2017</v>
          </cell>
          <cell r="E1431">
            <v>7</v>
          </cell>
          <cell r="F1431">
            <v>1</v>
          </cell>
          <cell r="G1431">
            <v>1</v>
          </cell>
          <cell r="J1431" t="str">
            <v>Associate</v>
          </cell>
          <cell r="K1431" t="str">
            <v>FAS</v>
          </cell>
          <cell r="L1431" t="str">
            <v>PROD (Production Department)</v>
          </cell>
          <cell r="M1431" t="str">
            <v>Section 5</v>
          </cell>
          <cell r="N1431" t="str">
            <v>Honda Final</v>
          </cell>
          <cell r="O1431" t="str">
            <v>N/A</v>
          </cell>
          <cell r="P1431" t="str">
            <v>B</v>
          </cell>
          <cell r="Q1431" t="str">
            <v>STA. TERESITA</v>
          </cell>
          <cell r="R1431" t="str">
            <v>DS</v>
          </cell>
          <cell r="S1431" t="str">
            <v>8:00 - 5:00</v>
          </cell>
          <cell r="T1431" t="str">
            <v>Permanent</v>
          </cell>
        </row>
        <row r="1432">
          <cell r="A1432" t="str">
            <v>17-03241</v>
          </cell>
          <cell r="B1432" t="str">
            <v>Ebora, Manilyn D.</v>
          </cell>
          <cell r="C1432" t="str">
            <v>F</v>
          </cell>
          <cell r="D1432">
            <v>2017</v>
          </cell>
          <cell r="E1432">
            <v>7</v>
          </cell>
          <cell r="F1432">
            <v>1</v>
          </cell>
          <cell r="G1432">
            <v>1</v>
          </cell>
          <cell r="J1432" t="str">
            <v>Associate</v>
          </cell>
          <cell r="K1432" t="str">
            <v>FAS</v>
          </cell>
          <cell r="L1432" t="str">
            <v>PROD (Production Department)</v>
          </cell>
          <cell r="M1432" t="str">
            <v>Section 4</v>
          </cell>
          <cell r="N1432" t="str">
            <v>Subaru Initial</v>
          </cell>
          <cell r="O1432" t="str">
            <v>N/A</v>
          </cell>
          <cell r="P1432" t="str">
            <v>B</v>
          </cell>
          <cell r="Q1432" t="str">
            <v>BATANGAS</v>
          </cell>
          <cell r="R1432" t="str">
            <v>NS</v>
          </cell>
          <cell r="S1432" t="str">
            <v>8:00 - 5:00</v>
          </cell>
          <cell r="T1432" t="str">
            <v>Permanent</v>
          </cell>
        </row>
        <row r="1433">
          <cell r="A1433" t="str">
            <v>17-03242</v>
          </cell>
          <cell r="B1433" t="str">
            <v>Alcayde, Jomelyn L.</v>
          </cell>
          <cell r="C1433" t="str">
            <v>F</v>
          </cell>
          <cell r="D1433">
            <v>2017</v>
          </cell>
          <cell r="E1433">
            <v>7</v>
          </cell>
          <cell r="F1433">
            <v>1</v>
          </cell>
          <cell r="G1433">
            <v>1</v>
          </cell>
          <cell r="J1433" t="str">
            <v>Junior Staff</v>
          </cell>
          <cell r="K1433" t="str">
            <v>FAS</v>
          </cell>
          <cell r="L1433" t="str">
            <v>PROD (Production Department)</v>
          </cell>
          <cell r="M1433" t="str">
            <v>Section 3</v>
          </cell>
          <cell r="N1433" t="str">
            <v>Daihatsu Initial</v>
          </cell>
          <cell r="O1433" t="str">
            <v>N/A</v>
          </cell>
          <cell r="P1433" t="str">
            <v>B</v>
          </cell>
          <cell r="Q1433" t="str">
            <v>BATANGAS</v>
          </cell>
          <cell r="R1433" t="str">
            <v>DS</v>
          </cell>
          <cell r="S1433" t="str">
            <v>8:00 - 5:00</v>
          </cell>
          <cell r="T1433" t="str">
            <v>Permanent</v>
          </cell>
        </row>
        <row r="1434">
          <cell r="A1434" t="str">
            <v>17-03243</v>
          </cell>
          <cell r="B1434" t="str">
            <v>Ramos, Daisy G.</v>
          </cell>
          <cell r="C1434" t="str">
            <v>F</v>
          </cell>
          <cell r="D1434">
            <v>2017</v>
          </cell>
          <cell r="E1434">
            <v>7</v>
          </cell>
          <cell r="F1434">
            <v>1</v>
          </cell>
          <cell r="G1434">
            <v>1</v>
          </cell>
          <cell r="J1434" t="str">
            <v>Associate</v>
          </cell>
          <cell r="K1434" t="str">
            <v>FAS</v>
          </cell>
          <cell r="L1434" t="str">
            <v>MPD (Material Procurement Department)</v>
          </cell>
          <cell r="M1434" t="str">
            <v>Material Management</v>
          </cell>
          <cell r="N1434" t="str">
            <v>Material Management</v>
          </cell>
          <cell r="O1434" t="str">
            <v>N/A</v>
          </cell>
          <cell r="P1434" t="str">
            <v>B</v>
          </cell>
          <cell r="Q1434" t="str">
            <v>ROSARIO</v>
          </cell>
          <cell r="R1434" t="str">
            <v>DS</v>
          </cell>
          <cell r="S1434" t="str">
            <v>8:00 - 5:00</v>
          </cell>
          <cell r="T1434" t="str">
            <v>Permanent</v>
          </cell>
        </row>
        <row r="1435">
          <cell r="A1435" t="str">
            <v>17-03244</v>
          </cell>
          <cell r="B1435" t="str">
            <v>Macaraig, Kristien M.</v>
          </cell>
          <cell r="C1435" t="str">
            <v>F</v>
          </cell>
          <cell r="D1435">
            <v>2017</v>
          </cell>
          <cell r="E1435">
            <v>7</v>
          </cell>
          <cell r="F1435">
            <v>1</v>
          </cell>
          <cell r="G1435">
            <v>1</v>
          </cell>
          <cell r="J1435" t="str">
            <v>Associate</v>
          </cell>
          <cell r="K1435" t="str">
            <v>FAS</v>
          </cell>
          <cell r="L1435" t="str">
            <v>MPD (Material Procurement Department)</v>
          </cell>
          <cell r="M1435" t="str">
            <v>Material Management</v>
          </cell>
          <cell r="N1435" t="str">
            <v>Material Management</v>
          </cell>
          <cell r="O1435" t="str">
            <v>N/A</v>
          </cell>
          <cell r="P1435" t="str">
            <v>B</v>
          </cell>
          <cell r="Q1435" t="str">
            <v>STO. TOMAS MALAPIT</v>
          </cell>
          <cell r="R1435" t="str">
            <v>DS</v>
          </cell>
          <cell r="S1435" t="str">
            <v>8:00 - 5:00</v>
          </cell>
          <cell r="T1435" t="str">
            <v>Permanent</v>
          </cell>
        </row>
        <row r="1436">
          <cell r="A1436" t="str">
            <v>17-03245</v>
          </cell>
          <cell r="B1436" t="str">
            <v>Castillo, Nechiel C.</v>
          </cell>
          <cell r="C1436" t="str">
            <v>F</v>
          </cell>
          <cell r="D1436">
            <v>2017</v>
          </cell>
          <cell r="E1436">
            <v>7</v>
          </cell>
          <cell r="F1436">
            <v>1</v>
          </cell>
          <cell r="G1436">
            <v>1</v>
          </cell>
          <cell r="J1436" t="str">
            <v>Associate</v>
          </cell>
          <cell r="K1436" t="str">
            <v>FAS</v>
          </cell>
          <cell r="L1436" t="str">
            <v>MPD (Material Procurement Department)</v>
          </cell>
          <cell r="M1436" t="str">
            <v>Material Management</v>
          </cell>
          <cell r="N1436" t="str">
            <v>Material Management</v>
          </cell>
          <cell r="O1436" t="str">
            <v>N/A</v>
          </cell>
          <cell r="P1436" t="str">
            <v>B</v>
          </cell>
          <cell r="Q1436" t="str">
            <v>STA. TERESITA</v>
          </cell>
          <cell r="R1436" t="str">
            <v>DS</v>
          </cell>
          <cell r="S1436" t="str">
            <v>8:00 - 5:00</v>
          </cell>
          <cell r="T1436" t="str">
            <v>Permanent</v>
          </cell>
        </row>
        <row r="1437">
          <cell r="A1437" t="str">
            <v>17-03247</v>
          </cell>
          <cell r="B1437" t="str">
            <v>Lipio, Recelyn M.</v>
          </cell>
          <cell r="C1437" t="str">
            <v>F</v>
          </cell>
          <cell r="D1437">
            <v>2017</v>
          </cell>
          <cell r="E1437">
            <v>7</v>
          </cell>
          <cell r="F1437">
            <v>1</v>
          </cell>
          <cell r="G1437">
            <v>1</v>
          </cell>
          <cell r="J1437" t="str">
            <v>Associate</v>
          </cell>
          <cell r="K1437" t="str">
            <v>FAS</v>
          </cell>
          <cell r="L1437" t="str">
            <v>MPD (Material Procurement Department)</v>
          </cell>
          <cell r="M1437" t="str">
            <v>Material Management</v>
          </cell>
          <cell r="N1437" t="str">
            <v>Material Management</v>
          </cell>
          <cell r="O1437" t="str">
            <v>N/A</v>
          </cell>
          <cell r="P1437" t="str">
            <v>B</v>
          </cell>
          <cell r="Q1437" t="str">
            <v>LIPA MALAYO</v>
          </cell>
          <cell r="R1437" t="str">
            <v>DS</v>
          </cell>
          <cell r="S1437" t="str">
            <v>8:00 - 5:00</v>
          </cell>
          <cell r="T1437" t="str">
            <v>Permanent</v>
          </cell>
        </row>
        <row r="1438">
          <cell r="A1438" t="str">
            <v>17-03248</v>
          </cell>
          <cell r="B1438" t="str">
            <v>Bugarin, Karen Kristel A.</v>
          </cell>
          <cell r="C1438" t="str">
            <v>F</v>
          </cell>
          <cell r="D1438">
            <v>2017</v>
          </cell>
          <cell r="E1438">
            <v>7</v>
          </cell>
          <cell r="F1438">
            <v>1</v>
          </cell>
          <cell r="G1438">
            <v>1</v>
          </cell>
          <cell r="J1438" t="str">
            <v>Associate</v>
          </cell>
          <cell r="K1438" t="str">
            <v>FAS</v>
          </cell>
          <cell r="L1438" t="str">
            <v>MPD (Material Procurement Department)</v>
          </cell>
          <cell r="M1438" t="str">
            <v>Material Management</v>
          </cell>
          <cell r="N1438" t="str">
            <v>Material Management</v>
          </cell>
          <cell r="O1438" t="str">
            <v>N/A</v>
          </cell>
          <cell r="P1438" t="str">
            <v>B</v>
          </cell>
          <cell r="Q1438" t="str">
            <v>LIPA MALAPIT</v>
          </cell>
          <cell r="R1438" t="str">
            <v>NS</v>
          </cell>
          <cell r="S1438" t="str">
            <v>8:00 - 5:00</v>
          </cell>
          <cell r="T1438" t="str">
            <v>Permanent</v>
          </cell>
        </row>
        <row r="1439">
          <cell r="A1439" t="str">
            <v>17-03249</v>
          </cell>
          <cell r="B1439" t="str">
            <v>Deveza, Jenefer D.</v>
          </cell>
          <cell r="C1439" t="str">
            <v>F</v>
          </cell>
          <cell r="D1439">
            <v>2017</v>
          </cell>
          <cell r="E1439">
            <v>7</v>
          </cell>
          <cell r="F1439">
            <v>1</v>
          </cell>
          <cell r="G1439">
            <v>1</v>
          </cell>
          <cell r="J1439" t="str">
            <v>Associate</v>
          </cell>
          <cell r="K1439" t="str">
            <v>FAS</v>
          </cell>
          <cell r="L1439" t="str">
            <v>MPD (Material Procurement Department)</v>
          </cell>
          <cell r="M1439" t="str">
            <v>Material Management</v>
          </cell>
          <cell r="N1439" t="str">
            <v>Material Management</v>
          </cell>
          <cell r="O1439" t="str">
            <v>N/A</v>
          </cell>
          <cell r="P1439" t="str">
            <v>B</v>
          </cell>
          <cell r="Q1439" t="str">
            <v>LIPA MALAYO</v>
          </cell>
          <cell r="R1439" t="str">
            <v>NS</v>
          </cell>
          <cell r="S1439" t="str">
            <v>8:00 - 5:00</v>
          </cell>
          <cell r="T1439" t="str">
            <v>Permanent</v>
          </cell>
        </row>
        <row r="1440">
          <cell r="A1440" t="str">
            <v>17-03251</v>
          </cell>
          <cell r="B1440" t="str">
            <v>Sarol, Danica</v>
          </cell>
          <cell r="C1440" t="str">
            <v>F</v>
          </cell>
          <cell r="D1440">
            <v>2017</v>
          </cell>
          <cell r="E1440">
            <v>7</v>
          </cell>
          <cell r="F1440">
            <v>1</v>
          </cell>
          <cell r="G1440">
            <v>1</v>
          </cell>
          <cell r="J1440" t="str">
            <v>Associate</v>
          </cell>
          <cell r="K1440" t="str">
            <v>FAS</v>
          </cell>
          <cell r="L1440" t="str">
            <v>PROD (Production Department)</v>
          </cell>
          <cell r="M1440" t="str">
            <v>Section 2</v>
          </cell>
          <cell r="N1440" t="str">
            <v>Mazda J12 Final</v>
          </cell>
          <cell r="O1440" t="str">
            <v>N/A</v>
          </cell>
          <cell r="P1440" t="str">
            <v>A</v>
          </cell>
          <cell r="Q1440" t="str">
            <v>LIPA MALAYO</v>
          </cell>
          <cell r="R1440" t="str">
            <v>ADS</v>
          </cell>
          <cell r="S1440" t="str">
            <v>8:00 - 5:00</v>
          </cell>
          <cell r="T1440" t="str">
            <v>Permanent</v>
          </cell>
        </row>
        <row r="1441">
          <cell r="A1441" t="str">
            <v>17-03253</v>
          </cell>
          <cell r="B1441" t="str">
            <v>Adriano, Rose Ann A.</v>
          </cell>
          <cell r="C1441" t="str">
            <v>F</v>
          </cell>
          <cell r="D1441">
            <v>2017</v>
          </cell>
          <cell r="E1441">
            <v>7</v>
          </cell>
          <cell r="F1441">
            <v>1</v>
          </cell>
          <cell r="G1441">
            <v>1</v>
          </cell>
          <cell r="J1441" t="str">
            <v>Associate</v>
          </cell>
          <cell r="K1441" t="str">
            <v>FAS</v>
          </cell>
          <cell r="L1441" t="str">
            <v>PROD (Production Department)</v>
          </cell>
          <cell r="M1441" t="str">
            <v>Section 2</v>
          </cell>
          <cell r="N1441" t="str">
            <v>Mazda J12 Final</v>
          </cell>
          <cell r="O1441" t="str">
            <v>N/A</v>
          </cell>
          <cell r="P1441" t="str">
            <v>A</v>
          </cell>
          <cell r="Q1441" t="str">
            <v>PADRE GARCIA</v>
          </cell>
          <cell r="R1441" t="str">
            <v>ADS</v>
          </cell>
          <cell r="S1441" t="str">
            <v>8:00 - 5:00</v>
          </cell>
          <cell r="T1441" t="str">
            <v>Permanent</v>
          </cell>
        </row>
        <row r="1442">
          <cell r="A1442" t="str">
            <v>17-03259</v>
          </cell>
          <cell r="B1442" t="str">
            <v>Vidal, Sherryl G.</v>
          </cell>
          <cell r="C1442" t="str">
            <v>F</v>
          </cell>
          <cell r="D1442">
            <v>2017</v>
          </cell>
          <cell r="E1442">
            <v>7</v>
          </cell>
          <cell r="F1442">
            <v>1</v>
          </cell>
          <cell r="G1442">
            <v>1</v>
          </cell>
          <cell r="J1442" t="str">
            <v>Associate</v>
          </cell>
          <cell r="K1442" t="str">
            <v>FAS</v>
          </cell>
          <cell r="L1442" t="str">
            <v>PROD (Production Department)</v>
          </cell>
          <cell r="M1442" t="str">
            <v>Section 2</v>
          </cell>
          <cell r="N1442" t="str">
            <v>Mazda J12 Final</v>
          </cell>
          <cell r="O1442" t="str">
            <v>N/A</v>
          </cell>
          <cell r="P1442" t="str">
            <v>A</v>
          </cell>
          <cell r="Q1442" t="str">
            <v>PADRE GARCIA</v>
          </cell>
          <cell r="R1442" t="str">
            <v>ADS</v>
          </cell>
          <cell r="S1442" t="str">
            <v>8:00 - 5:00</v>
          </cell>
          <cell r="T1442" t="str">
            <v>Permanent</v>
          </cell>
        </row>
        <row r="1443">
          <cell r="A1443" t="str">
            <v>17-03260</v>
          </cell>
          <cell r="B1443" t="str">
            <v>Matibag, Jo-Ann M.</v>
          </cell>
          <cell r="C1443" t="str">
            <v>F</v>
          </cell>
          <cell r="D1443">
            <v>2017</v>
          </cell>
          <cell r="E1443">
            <v>7</v>
          </cell>
          <cell r="F1443">
            <v>1</v>
          </cell>
          <cell r="G1443">
            <v>1</v>
          </cell>
          <cell r="J1443" t="str">
            <v>Associate</v>
          </cell>
          <cell r="K1443" t="str">
            <v>FAS</v>
          </cell>
          <cell r="L1443" t="str">
            <v>PROD (Production Department)</v>
          </cell>
          <cell r="M1443" t="str">
            <v>Section 5</v>
          </cell>
          <cell r="N1443" t="str">
            <v>Honda Final</v>
          </cell>
          <cell r="O1443" t="str">
            <v>N/A</v>
          </cell>
          <cell r="P1443" t="str">
            <v>B</v>
          </cell>
          <cell r="Q1443" t="str">
            <v>PADRE GARCIA</v>
          </cell>
          <cell r="R1443" t="str">
            <v>NS</v>
          </cell>
          <cell r="S1443" t="str">
            <v>8:00 - 5:00</v>
          </cell>
          <cell r="T1443" t="str">
            <v>Permanent</v>
          </cell>
        </row>
        <row r="1444">
          <cell r="A1444" t="str">
            <v>17-03261</v>
          </cell>
          <cell r="B1444" t="str">
            <v>Par, Cristine Joy R.</v>
          </cell>
          <cell r="C1444" t="str">
            <v>F</v>
          </cell>
          <cell r="D1444">
            <v>2017</v>
          </cell>
          <cell r="E1444">
            <v>7</v>
          </cell>
          <cell r="F1444">
            <v>1</v>
          </cell>
          <cell r="G1444">
            <v>1</v>
          </cell>
          <cell r="J1444" t="str">
            <v>Associate</v>
          </cell>
          <cell r="K1444" t="str">
            <v>FAS</v>
          </cell>
          <cell r="L1444" t="str">
            <v>PROD (Production Department)</v>
          </cell>
          <cell r="M1444" t="str">
            <v>Section 2</v>
          </cell>
          <cell r="N1444" t="str">
            <v>Mazda J12 Final</v>
          </cell>
          <cell r="O1444" t="str">
            <v>N/A</v>
          </cell>
          <cell r="P1444" t="str">
            <v>A</v>
          </cell>
          <cell r="Q1444" t="str">
            <v>LIPA MALAPIT</v>
          </cell>
          <cell r="R1444" t="str">
            <v>ADS</v>
          </cell>
          <cell r="S1444" t="str">
            <v>8:00 - 5:00</v>
          </cell>
          <cell r="T1444" t="str">
            <v>Permanent</v>
          </cell>
        </row>
        <row r="1445">
          <cell r="A1445" t="str">
            <v>17-03262</v>
          </cell>
          <cell r="B1445" t="str">
            <v>Perez, Marjorie B.</v>
          </cell>
          <cell r="C1445" t="str">
            <v>F</v>
          </cell>
          <cell r="D1445">
            <v>2017</v>
          </cell>
          <cell r="E1445">
            <v>7</v>
          </cell>
          <cell r="F1445">
            <v>1</v>
          </cell>
          <cell r="G1445">
            <v>1</v>
          </cell>
          <cell r="J1445" t="str">
            <v>Associate</v>
          </cell>
          <cell r="K1445" t="str">
            <v>FAS</v>
          </cell>
          <cell r="L1445" t="str">
            <v>PROD (Production Department)</v>
          </cell>
          <cell r="M1445" t="str">
            <v>Section 2</v>
          </cell>
          <cell r="N1445" t="str">
            <v>Mazda J12 Final</v>
          </cell>
          <cell r="O1445" t="str">
            <v>N/A</v>
          </cell>
          <cell r="P1445" t="str">
            <v>A</v>
          </cell>
          <cell r="Q1445" t="str">
            <v>IBAAN</v>
          </cell>
          <cell r="R1445" t="str">
            <v>ADS</v>
          </cell>
          <cell r="S1445" t="str">
            <v>8:00 - 5:00</v>
          </cell>
          <cell r="T1445" t="str">
            <v>Permanent</v>
          </cell>
        </row>
        <row r="1446">
          <cell r="A1446" t="str">
            <v>17-03263</v>
          </cell>
          <cell r="B1446" t="str">
            <v>Gonzales, May M.</v>
          </cell>
          <cell r="C1446" t="str">
            <v>F</v>
          </cell>
          <cell r="D1446">
            <v>2017</v>
          </cell>
          <cell r="E1446">
            <v>7</v>
          </cell>
          <cell r="F1446">
            <v>1</v>
          </cell>
          <cell r="G1446">
            <v>1</v>
          </cell>
          <cell r="J1446" t="str">
            <v>Associate</v>
          </cell>
          <cell r="K1446" t="str">
            <v>FAS</v>
          </cell>
          <cell r="L1446" t="str">
            <v>PROD (Production Department)</v>
          </cell>
          <cell r="M1446" t="str">
            <v>Section 2</v>
          </cell>
          <cell r="N1446" t="str">
            <v>Mazda J12 Initial</v>
          </cell>
          <cell r="O1446" t="str">
            <v>N/A</v>
          </cell>
          <cell r="P1446" t="str">
            <v>A</v>
          </cell>
          <cell r="Q1446" t="str">
            <v>LIPA MALAYO</v>
          </cell>
          <cell r="R1446" t="str">
            <v>DS</v>
          </cell>
          <cell r="S1446" t="str">
            <v>8:00 - 5:00</v>
          </cell>
          <cell r="T1446" t="str">
            <v>Permanent</v>
          </cell>
        </row>
        <row r="1447">
          <cell r="A1447" t="str">
            <v>17-03264</v>
          </cell>
          <cell r="B1447" t="str">
            <v>Lopez, Amparo P.</v>
          </cell>
          <cell r="C1447" t="str">
            <v>F</v>
          </cell>
          <cell r="D1447">
            <v>2017</v>
          </cell>
          <cell r="E1447">
            <v>7</v>
          </cell>
          <cell r="F1447">
            <v>1</v>
          </cell>
          <cell r="G1447">
            <v>1</v>
          </cell>
          <cell r="J1447" t="str">
            <v>Associate</v>
          </cell>
          <cell r="K1447" t="str">
            <v>FAS</v>
          </cell>
          <cell r="L1447" t="str">
            <v>PROD (Production Department)</v>
          </cell>
          <cell r="M1447" t="str">
            <v>Section 4</v>
          </cell>
          <cell r="N1447" t="str">
            <v>Subaru Initial</v>
          </cell>
          <cell r="O1447" t="str">
            <v>N/A</v>
          </cell>
          <cell r="P1447" t="str">
            <v>B</v>
          </cell>
          <cell r="Q1447" t="str">
            <v>STO. TOMAS MALAYO</v>
          </cell>
          <cell r="R1447" t="str">
            <v>DS</v>
          </cell>
          <cell r="S1447" t="str">
            <v>8:00 - 5:00</v>
          </cell>
          <cell r="T1447" t="str">
            <v>Permanent</v>
          </cell>
        </row>
        <row r="1448">
          <cell r="A1448" t="str">
            <v>17-03265</v>
          </cell>
          <cell r="B1448" t="str">
            <v>Topacio, May N.</v>
          </cell>
          <cell r="C1448" t="str">
            <v>F</v>
          </cell>
          <cell r="D1448">
            <v>2017</v>
          </cell>
          <cell r="E1448">
            <v>7</v>
          </cell>
          <cell r="F1448">
            <v>1</v>
          </cell>
          <cell r="G1448">
            <v>1</v>
          </cell>
          <cell r="J1448" t="str">
            <v>Associate</v>
          </cell>
          <cell r="K1448" t="str">
            <v>FAS</v>
          </cell>
          <cell r="L1448" t="str">
            <v>PROD (Production Department)</v>
          </cell>
          <cell r="M1448" t="str">
            <v>Section 1</v>
          </cell>
          <cell r="N1448" t="str">
            <v>Suzuki Initial</v>
          </cell>
          <cell r="O1448" t="str">
            <v>N/A</v>
          </cell>
          <cell r="P1448" t="str">
            <v>A</v>
          </cell>
          <cell r="Q1448" t="str">
            <v>LIPA MALAPIT</v>
          </cell>
          <cell r="R1448" t="str">
            <v>NS</v>
          </cell>
          <cell r="S1448" t="str">
            <v>8:00 - 5:00</v>
          </cell>
          <cell r="T1448" t="str">
            <v>Permanent</v>
          </cell>
        </row>
        <row r="1449">
          <cell r="A1449" t="str">
            <v>17-03266</v>
          </cell>
          <cell r="B1449" t="str">
            <v>Cea, Harlene U.</v>
          </cell>
          <cell r="C1449" t="str">
            <v>F</v>
          </cell>
          <cell r="D1449">
            <v>2017</v>
          </cell>
          <cell r="E1449">
            <v>7</v>
          </cell>
          <cell r="F1449">
            <v>1</v>
          </cell>
          <cell r="G1449">
            <v>1</v>
          </cell>
          <cell r="J1449" t="str">
            <v>Junior Staff</v>
          </cell>
          <cell r="K1449" t="str">
            <v>FAS</v>
          </cell>
          <cell r="L1449" t="str">
            <v>PROD (Production Department)</v>
          </cell>
          <cell r="M1449" t="str">
            <v>Section 1</v>
          </cell>
          <cell r="N1449" t="str">
            <v>Suzuki Final</v>
          </cell>
          <cell r="O1449" t="str">
            <v>N/A</v>
          </cell>
          <cell r="P1449" t="str">
            <v>A</v>
          </cell>
          <cell r="Q1449" t="str">
            <v>LIPA MALAYO</v>
          </cell>
          <cell r="R1449" t="str">
            <v>ADS</v>
          </cell>
          <cell r="S1449" t="str">
            <v>8:00 - 5:00</v>
          </cell>
          <cell r="T1449" t="str">
            <v>Permanent</v>
          </cell>
        </row>
        <row r="1450">
          <cell r="A1450" t="str">
            <v>14-02289</v>
          </cell>
          <cell r="B1450" t="str">
            <v>Fortus, Cyrel P.</v>
          </cell>
          <cell r="C1450" t="str">
            <v>F</v>
          </cell>
          <cell r="D1450">
            <v>2014</v>
          </cell>
          <cell r="E1450">
            <v>10</v>
          </cell>
          <cell r="F1450">
            <v>1</v>
          </cell>
          <cell r="G1450">
            <v>1</v>
          </cell>
          <cell r="J1450" t="str">
            <v>Associate</v>
          </cell>
          <cell r="K1450" t="str">
            <v>FAS</v>
          </cell>
          <cell r="L1450" t="str">
            <v>PROD (Production Department)</v>
          </cell>
          <cell r="M1450" t="str">
            <v>Section 6</v>
          </cell>
          <cell r="N1450" t="str">
            <v>PPET Initial</v>
          </cell>
          <cell r="O1450" t="str">
            <v>N/A</v>
          </cell>
          <cell r="P1450" t="str">
            <v>B</v>
          </cell>
          <cell r="Q1450" t="str">
            <v>PADRE GARCIA</v>
          </cell>
          <cell r="R1450" t="str">
            <v>NS</v>
          </cell>
          <cell r="S1450" t="str">
            <v>8:00 - 5:00</v>
          </cell>
          <cell r="T1450" t="str">
            <v>Permanent</v>
          </cell>
        </row>
        <row r="1451">
          <cell r="A1451" t="str">
            <v>15-02481</v>
          </cell>
          <cell r="B1451" t="str">
            <v>Calingasan, Annaliza L.</v>
          </cell>
          <cell r="C1451" t="str">
            <v>F</v>
          </cell>
          <cell r="D1451">
            <v>2015</v>
          </cell>
          <cell r="E1451">
            <v>1</v>
          </cell>
          <cell r="F1451">
            <v>16</v>
          </cell>
          <cell r="G1451">
            <v>1</v>
          </cell>
          <cell r="J1451" t="str">
            <v>Junior Staff</v>
          </cell>
          <cell r="K1451" t="str">
            <v>FAS</v>
          </cell>
          <cell r="L1451" t="str">
            <v>PROD (Production Department)</v>
          </cell>
          <cell r="M1451" t="str">
            <v>Section 6</v>
          </cell>
          <cell r="N1451" t="str">
            <v>PPET Initial</v>
          </cell>
          <cell r="O1451" t="str">
            <v>N/A</v>
          </cell>
          <cell r="P1451" t="str">
            <v>B</v>
          </cell>
          <cell r="Q1451" t="str">
            <v>STA. TERESITA</v>
          </cell>
          <cell r="R1451" t="str">
            <v>DS</v>
          </cell>
          <cell r="S1451" t="str">
            <v>8:00 - 5:00</v>
          </cell>
          <cell r="T1451" t="str">
            <v>Permanent</v>
          </cell>
        </row>
        <row r="1452">
          <cell r="A1452" t="str">
            <v>15-03014</v>
          </cell>
          <cell r="B1452" t="str">
            <v>Lacerna, Renalyn V.</v>
          </cell>
          <cell r="C1452" t="str">
            <v>F</v>
          </cell>
          <cell r="D1452">
            <v>2015</v>
          </cell>
          <cell r="E1452">
            <v>6</v>
          </cell>
          <cell r="F1452">
            <v>16</v>
          </cell>
          <cell r="G1452">
            <v>1</v>
          </cell>
          <cell r="J1452" t="str">
            <v>Junior Staff</v>
          </cell>
          <cell r="K1452" t="str">
            <v>FAS</v>
          </cell>
          <cell r="L1452" t="str">
            <v>PROD (Production Department)</v>
          </cell>
          <cell r="M1452" t="str">
            <v>Section 6</v>
          </cell>
          <cell r="N1452" t="str">
            <v>PPET Initial</v>
          </cell>
          <cell r="O1452" t="str">
            <v>N/A</v>
          </cell>
          <cell r="P1452" t="str">
            <v>B</v>
          </cell>
          <cell r="Q1452" t="str">
            <v>ROSARIO</v>
          </cell>
          <cell r="R1452" t="str">
            <v>NS</v>
          </cell>
          <cell r="S1452" t="str">
            <v>8:00 - 5:00</v>
          </cell>
          <cell r="T1452" t="str">
            <v>Permanent</v>
          </cell>
        </row>
        <row r="1453">
          <cell r="A1453" t="str">
            <v>17-03273</v>
          </cell>
          <cell r="B1453" t="str">
            <v>Cordovez, Rodalyn Clarizze D.</v>
          </cell>
          <cell r="C1453" t="str">
            <v>F</v>
          </cell>
          <cell r="D1453">
            <v>2017</v>
          </cell>
          <cell r="E1453">
            <v>7</v>
          </cell>
          <cell r="F1453">
            <v>1</v>
          </cell>
          <cell r="G1453">
            <v>1</v>
          </cell>
          <cell r="J1453" t="str">
            <v>Junior Staff</v>
          </cell>
          <cell r="K1453" t="str">
            <v>FAS</v>
          </cell>
          <cell r="L1453" t="str">
            <v>PROD (Production Department)</v>
          </cell>
          <cell r="M1453" t="str">
            <v>Section 5</v>
          </cell>
          <cell r="N1453" t="str">
            <v>Honda Final</v>
          </cell>
          <cell r="O1453" t="str">
            <v>N/A</v>
          </cell>
          <cell r="P1453" t="str">
            <v>B</v>
          </cell>
          <cell r="Q1453" t="str">
            <v>LIPA MALAPIT</v>
          </cell>
          <cell r="R1453" t="str">
            <v>DS</v>
          </cell>
          <cell r="S1453" t="str">
            <v>8:00 - 5:00</v>
          </cell>
          <cell r="T1453" t="str">
            <v>Permanent</v>
          </cell>
        </row>
        <row r="1454">
          <cell r="A1454" t="str">
            <v>17-03274</v>
          </cell>
          <cell r="B1454" t="str">
            <v>Carlom, Jinely O.</v>
          </cell>
          <cell r="C1454" t="str">
            <v>F</v>
          </cell>
          <cell r="D1454">
            <v>2017</v>
          </cell>
          <cell r="E1454">
            <v>7</v>
          </cell>
          <cell r="F1454">
            <v>1</v>
          </cell>
          <cell r="G1454">
            <v>1</v>
          </cell>
          <cell r="J1454" t="str">
            <v>Associate</v>
          </cell>
          <cell r="K1454" t="str">
            <v>FAS</v>
          </cell>
          <cell r="L1454" t="str">
            <v>PROD (Production Department)</v>
          </cell>
          <cell r="M1454" t="str">
            <v>Section 5</v>
          </cell>
          <cell r="N1454" t="str">
            <v>Honda Final</v>
          </cell>
          <cell r="O1454" t="str">
            <v>N/A</v>
          </cell>
          <cell r="P1454" t="str">
            <v>B</v>
          </cell>
          <cell r="Q1454" t="str">
            <v>SAN LUCAS</v>
          </cell>
          <cell r="R1454" t="str">
            <v>NS</v>
          </cell>
          <cell r="S1454" t="str">
            <v>8:00 - 5:00</v>
          </cell>
          <cell r="T1454" t="str">
            <v>Permanent</v>
          </cell>
        </row>
        <row r="1455">
          <cell r="A1455" t="str">
            <v>17-03275</v>
          </cell>
          <cell r="B1455" t="str">
            <v>Valencia, June E.</v>
          </cell>
          <cell r="C1455" t="str">
            <v>M</v>
          </cell>
          <cell r="D1455">
            <v>2017</v>
          </cell>
          <cell r="E1455">
            <v>7</v>
          </cell>
          <cell r="F1455">
            <v>1</v>
          </cell>
          <cell r="G1455">
            <v>1</v>
          </cell>
          <cell r="J1455" t="str">
            <v>Associate</v>
          </cell>
          <cell r="K1455" t="str">
            <v>FAS</v>
          </cell>
          <cell r="L1455" t="str">
            <v>EQD (Equipment Department)</v>
          </cell>
          <cell r="M1455" t="str">
            <v>Equipment Engineering</v>
          </cell>
          <cell r="N1455" t="str">
            <v>Fabrication</v>
          </cell>
          <cell r="O1455" t="str">
            <v>N/A</v>
          </cell>
          <cell r="P1455" t="str">
            <v>A</v>
          </cell>
          <cell r="Q1455" t="str">
            <v>ROSARIO</v>
          </cell>
          <cell r="R1455" t="str">
            <v>DS</v>
          </cell>
          <cell r="S1455" t="str">
            <v>8:00 - 5:00</v>
          </cell>
          <cell r="T1455" t="str">
            <v>Permanent</v>
          </cell>
        </row>
        <row r="1456">
          <cell r="A1456" t="str">
            <v>17-03276</v>
          </cell>
          <cell r="B1456" t="str">
            <v>Valencia, Princess C.</v>
          </cell>
          <cell r="C1456" t="str">
            <v>F</v>
          </cell>
          <cell r="D1456">
            <v>2017</v>
          </cell>
          <cell r="E1456">
            <v>7</v>
          </cell>
          <cell r="F1456">
            <v>1</v>
          </cell>
          <cell r="G1456">
            <v>1</v>
          </cell>
          <cell r="J1456" t="str">
            <v>Associate</v>
          </cell>
          <cell r="K1456" t="str">
            <v>FAS</v>
          </cell>
          <cell r="L1456" t="str">
            <v>PROD (Production Department)</v>
          </cell>
          <cell r="M1456" t="str">
            <v>Section 3</v>
          </cell>
          <cell r="N1456" t="str">
            <v>Daihatsu Final</v>
          </cell>
          <cell r="O1456" t="str">
            <v>N/A</v>
          </cell>
          <cell r="P1456" t="str">
            <v>A</v>
          </cell>
          <cell r="Q1456" t="str">
            <v>LIPA MALAYO</v>
          </cell>
          <cell r="R1456" t="str">
            <v>DS</v>
          </cell>
          <cell r="S1456" t="str">
            <v>8:00 - 5:00</v>
          </cell>
          <cell r="T1456" t="str">
            <v>Permanent</v>
          </cell>
        </row>
        <row r="1457">
          <cell r="A1457" t="str">
            <v>17-03277</v>
          </cell>
          <cell r="B1457" t="str">
            <v>Bonggot, Cheri C.</v>
          </cell>
          <cell r="C1457" t="str">
            <v>F</v>
          </cell>
          <cell r="D1457">
            <v>2017</v>
          </cell>
          <cell r="E1457">
            <v>7</v>
          </cell>
          <cell r="F1457">
            <v>1</v>
          </cell>
          <cell r="G1457">
            <v>1</v>
          </cell>
          <cell r="J1457" t="str">
            <v>Associate</v>
          </cell>
          <cell r="K1457" t="str">
            <v>FAS</v>
          </cell>
          <cell r="L1457" t="str">
            <v>PROD (Production Department)</v>
          </cell>
          <cell r="M1457" t="str">
            <v>Section 5</v>
          </cell>
          <cell r="N1457" t="str">
            <v>Honda Final</v>
          </cell>
          <cell r="O1457" t="str">
            <v>N/A</v>
          </cell>
          <cell r="P1457" t="str">
            <v>B</v>
          </cell>
          <cell r="Q1457" t="str">
            <v>PADRE GARCIA</v>
          </cell>
          <cell r="R1457" t="str">
            <v>DS</v>
          </cell>
          <cell r="S1457" t="str">
            <v>8:00 - 5:00</v>
          </cell>
          <cell r="T1457" t="str">
            <v>Permanent</v>
          </cell>
        </row>
        <row r="1458">
          <cell r="A1458" t="str">
            <v>17-03278</v>
          </cell>
          <cell r="B1458" t="str">
            <v>Barza, Princess May C.</v>
          </cell>
          <cell r="C1458" t="str">
            <v>F</v>
          </cell>
          <cell r="D1458">
            <v>2017</v>
          </cell>
          <cell r="E1458">
            <v>7</v>
          </cell>
          <cell r="F1458">
            <v>1</v>
          </cell>
          <cell r="G1458">
            <v>1</v>
          </cell>
          <cell r="J1458" t="str">
            <v>Associate</v>
          </cell>
          <cell r="K1458" t="str">
            <v>FAS</v>
          </cell>
          <cell r="L1458" t="str">
            <v>PROD (Production Department)</v>
          </cell>
          <cell r="M1458" t="str">
            <v>Section 6</v>
          </cell>
          <cell r="N1458" t="str">
            <v>Tube Cutting</v>
          </cell>
          <cell r="O1458" t="str">
            <v>N/A</v>
          </cell>
          <cell r="P1458" t="str">
            <v>B</v>
          </cell>
          <cell r="Q1458" t="str">
            <v>STO. TOMAS MALAPIT</v>
          </cell>
          <cell r="R1458" t="str">
            <v>NS</v>
          </cell>
          <cell r="S1458" t="str">
            <v>8:00 - 5:00</v>
          </cell>
          <cell r="T1458" t="str">
            <v>Permanent</v>
          </cell>
        </row>
        <row r="1459">
          <cell r="A1459" t="str">
            <v>17-03279</v>
          </cell>
          <cell r="B1459" t="str">
            <v>Andes, Vanessa Joy S.</v>
          </cell>
          <cell r="C1459" t="str">
            <v>F</v>
          </cell>
          <cell r="D1459">
            <v>2017</v>
          </cell>
          <cell r="E1459">
            <v>7</v>
          </cell>
          <cell r="F1459">
            <v>1</v>
          </cell>
          <cell r="G1459">
            <v>1</v>
          </cell>
          <cell r="J1459" t="str">
            <v>Associate</v>
          </cell>
          <cell r="K1459" t="str">
            <v>FAS</v>
          </cell>
          <cell r="L1459" t="str">
            <v>PROD (Production Department)</v>
          </cell>
          <cell r="M1459" t="str">
            <v>Section 6</v>
          </cell>
          <cell r="N1459" t="str">
            <v>Tube Cutting</v>
          </cell>
          <cell r="O1459" t="str">
            <v>N/A</v>
          </cell>
          <cell r="P1459" t="str">
            <v>B</v>
          </cell>
          <cell r="Q1459" t="str">
            <v>SAN PABLO VIA TOMAS</v>
          </cell>
          <cell r="R1459" t="str">
            <v>DS</v>
          </cell>
          <cell r="S1459" t="str">
            <v>8:00 - 5:00</v>
          </cell>
          <cell r="T1459" t="str">
            <v>Permanent</v>
          </cell>
        </row>
        <row r="1460">
          <cell r="A1460" t="str">
            <v>17-03282</v>
          </cell>
          <cell r="B1460" t="str">
            <v>Parducho, Karen May B.</v>
          </cell>
          <cell r="C1460" t="str">
            <v>F</v>
          </cell>
          <cell r="D1460">
            <v>2017</v>
          </cell>
          <cell r="E1460">
            <v>7</v>
          </cell>
          <cell r="F1460">
            <v>1</v>
          </cell>
          <cell r="G1460">
            <v>1</v>
          </cell>
          <cell r="J1460" t="str">
            <v>Junior Staff</v>
          </cell>
          <cell r="K1460" t="str">
            <v>FAS</v>
          </cell>
          <cell r="L1460" t="str">
            <v>PDC (Production Design Center)</v>
          </cell>
          <cell r="M1460" t="str">
            <v>Production Design Center</v>
          </cell>
          <cell r="N1460" t="str">
            <v>Production Design Center</v>
          </cell>
          <cell r="O1460" t="str">
            <v>N/A</v>
          </cell>
          <cell r="P1460" t="str">
            <v>B</v>
          </cell>
          <cell r="Q1460" t="str">
            <v>STO. TOMAS MALAYO</v>
          </cell>
          <cell r="R1460" t="str">
            <v>DS</v>
          </cell>
          <cell r="S1460" t="str">
            <v>8:00 - 5:00</v>
          </cell>
          <cell r="T1460" t="str">
            <v>Permanent</v>
          </cell>
        </row>
        <row r="1461">
          <cell r="A1461" t="str">
            <v>17-03285</v>
          </cell>
          <cell r="B1461" t="str">
            <v>Geron, Anna Claudette C.</v>
          </cell>
          <cell r="C1461" t="str">
            <v>F</v>
          </cell>
          <cell r="D1461">
            <v>2017</v>
          </cell>
          <cell r="E1461">
            <v>7</v>
          </cell>
          <cell r="F1461">
            <v>1</v>
          </cell>
          <cell r="G1461">
            <v>1</v>
          </cell>
          <cell r="J1461" t="str">
            <v>Junior Staff</v>
          </cell>
          <cell r="K1461" t="str">
            <v>FAS</v>
          </cell>
          <cell r="L1461" t="str">
            <v>PDC (Production Design Center)</v>
          </cell>
          <cell r="M1461" t="str">
            <v>Production Design Center</v>
          </cell>
          <cell r="N1461" t="str">
            <v>Production Design Center</v>
          </cell>
          <cell r="O1461" t="str">
            <v>N/A</v>
          </cell>
          <cell r="P1461" t="str">
            <v>B</v>
          </cell>
          <cell r="Q1461" t="str">
            <v>IBAAN</v>
          </cell>
          <cell r="R1461" t="str">
            <v>DS</v>
          </cell>
          <cell r="S1461" t="str">
            <v>8:00 - 5:00</v>
          </cell>
          <cell r="T1461" t="str">
            <v>Permanent</v>
          </cell>
        </row>
        <row r="1462">
          <cell r="A1462" t="str">
            <v>17-03286</v>
          </cell>
          <cell r="B1462" t="str">
            <v>Manalo, Charlene V.</v>
          </cell>
          <cell r="C1462" t="str">
            <v>F</v>
          </cell>
          <cell r="D1462">
            <v>2017</v>
          </cell>
          <cell r="E1462">
            <v>7</v>
          </cell>
          <cell r="F1462">
            <v>1</v>
          </cell>
          <cell r="G1462">
            <v>1</v>
          </cell>
          <cell r="J1462" t="str">
            <v>Junior Staff</v>
          </cell>
          <cell r="K1462" t="str">
            <v>FAS</v>
          </cell>
          <cell r="L1462" t="str">
            <v>PDC (Production Design Center)</v>
          </cell>
          <cell r="M1462" t="str">
            <v>Production Design Center</v>
          </cell>
          <cell r="N1462" t="str">
            <v>Production Design Center</v>
          </cell>
          <cell r="O1462" t="str">
            <v>N/A</v>
          </cell>
          <cell r="P1462" t="str">
            <v>B</v>
          </cell>
          <cell r="Q1462" t="str">
            <v>BATANGAS</v>
          </cell>
          <cell r="R1462" t="str">
            <v>NS</v>
          </cell>
          <cell r="S1462" t="str">
            <v>8:00 - 5:00</v>
          </cell>
          <cell r="T1462" t="str">
            <v>Permanent</v>
          </cell>
        </row>
        <row r="1463">
          <cell r="A1463" t="str">
            <v>17-03288</v>
          </cell>
          <cell r="B1463" t="str">
            <v>Reyes, Clarisse N.</v>
          </cell>
          <cell r="C1463" t="str">
            <v>F</v>
          </cell>
          <cell r="D1463">
            <v>2017</v>
          </cell>
          <cell r="E1463">
            <v>7</v>
          </cell>
          <cell r="F1463">
            <v>1</v>
          </cell>
          <cell r="G1463">
            <v>1</v>
          </cell>
          <cell r="J1463" t="str">
            <v>Junior Staff</v>
          </cell>
          <cell r="K1463" t="str">
            <v>FAS</v>
          </cell>
          <cell r="L1463" t="str">
            <v>PDC (Production Design Center)</v>
          </cell>
          <cell r="M1463" t="str">
            <v>Production Design Center</v>
          </cell>
          <cell r="N1463" t="str">
            <v>Production Design Center</v>
          </cell>
          <cell r="O1463" t="str">
            <v>N/A</v>
          </cell>
          <cell r="P1463" t="str">
            <v>B</v>
          </cell>
          <cell r="Q1463" t="str">
            <v>LIPA MALAPIT</v>
          </cell>
          <cell r="R1463" t="str">
            <v>NS</v>
          </cell>
          <cell r="S1463" t="str">
            <v>8:00 - 5:00</v>
          </cell>
          <cell r="T1463" t="str">
            <v>Permanent</v>
          </cell>
        </row>
        <row r="1464">
          <cell r="A1464" t="str">
            <v>17-03290</v>
          </cell>
          <cell r="B1464" t="str">
            <v>Pastoral, Glovelyn B.</v>
          </cell>
          <cell r="C1464" t="str">
            <v>F</v>
          </cell>
          <cell r="D1464">
            <v>2017</v>
          </cell>
          <cell r="E1464">
            <v>7</v>
          </cell>
          <cell r="F1464">
            <v>1</v>
          </cell>
          <cell r="G1464">
            <v>1</v>
          </cell>
          <cell r="J1464" t="str">
            <v>Associate</v>
          </cell>
          <cell r="K1464" t="str">
            <v>FAS</v>
          </cell>
          <cell r="L1464" t="str">
            <v>QA (Quality Assurance Department)</v>
          </cell>
          <cell r="M1464" t="str">
            <v>Quality Assurance</v>
          </cell>
          <cell r="N1464" t="str">
            <v>QA-Initial (Mass Pro)</v>
          </cell>
          <cell r="O1464" t="str">
            <v>N/A</v>
          </cell>
          <cell r="P1464" t="str">
            <v>A</v>
          </cell>
          <cell r="Q1464" t="str">
            <v>LIPA MALAYO</v>
          </cell>
          <cell r="R1464" t="str">
            <v>DS</v>
          </cell>
          <cell r="S1464" t="str">
            <v>8:00 - 5:00</v>
          </cell>
          <cell r="T1464" t="str">
            <v>Permanent</v>
          </cell>
        </row>
        <row r="1465">
          <cell r="A1465" t="str">
            <v>17-03291</v>
          </cell>
          <cell r="B1465" t="str">
            <v>Asi, Melona D.</v>
          </cell>
          <cell r="C1465" t="str">
            <v>F</v>
          </cell>
          <cell r="D1465">
            <v>2017</v>
          </cell>
          <cell r="E1465">
            <v>7</v>
          </cell>
          <cell r="F1465">
            <v>1</v>
          </cell>
          <cell r="G1465">
            <v>1</v>
          </cell>
          <cell r="J1465" t="str">
            <v>Junior Staff</v>
          </cell>
          <cell r="K1465" t="str">
            <v>FAS</v>
          </cell>
          <cell r="L1465" t="str">
            <v>QA (Quality Assurance Department)</v>
          </cell>
          <cell r="M1465" t="str">
            <v>Quality Assurance</v>
          </cell>
          <cell r="N1465" t="str">
            <v>QA-Initial (Mass Pro)</v>
          </cell>
          <cell r="O1465" t="str">
            <v>N/A</v>
          </cell>
          <cell r="P1465" t="str">
            <v>A</v>
          </cell>
          <cell r="Q1465" t="str">
            <v>STO. TOMAS MALAPIT</v>
          </cell>
          <cell r="R1465" t="str">
            <v>NS</v>
          </cell>
          <cell r="S1465" t="str">
            <v>8:00 - 5:00</v>
          </cell>
          <cell r="T1465" t="str">
            <v>Permanent</v>
          </cell>
        </row>
        <row r="1466">
          <cell r="A1466" t="str">
            <v>17-03292</v>
          </cell>
          <cell r="B1466" t="str">
            <v>Marquez, Jiselle B.</v>
          </cell>
          <cell r="C1466" t="str">
            <v>F</v>
          </cell>
          <cell r="D1466">
            <v>2017</v>
          </cell>
          <cell r="E1466">
            <v>7</v>
          </cell>
          <cell r="F1466">
            <v>1</v>
          </cell>
          <cell r="G1466">
            <v>1</v>
          </cell>
          <cell r="J1466" t="str">
            <v>Associate</v>
          </cell>
          <cell r="K1466" t="str">
            <v>FAS</v>
          </cell>
          <cell r="L1466" t="str">
            <v>QA (Quality Assurance Department)</v>
          </cell>
          <cell r="M1466" t="str">
            <v>Quality Assurance</v>
          </cell>
          <cell r="N1466" t="str">
            <v>QA-Initial (Mass Pro)</v>
          </cell>
          <cell r="O1466" t="str">
            <v>N/A</v>
          </cell>
          <cell r="P1466" t="str">
            <v>A</v>
          </cell>
          <cell r="Q1466" t="str">
            <v>ROSARIO</v>
          </cell>
          <cell r="R1466" t="str">
            <v>DS</v>
          </cell>
          <cell r="S1466" t="str">
            <v>8:00 - 5:00</v>
          </cell>
          <cell r="T1466" t="str">
            <v>Permanent</v>
          </cell>
        </row>
        <row r="1467">
          <cell r="A1467" t="str">
            <v>17-03293</v>
          </cell>
          <cell r="B1467" t="str">
            <v>Cachuela, Armivel B.</v>
          </cell>
          <cell r="C1467" t="str">
            <v>F</v>
          </cell>
          <cell r="D1467">
            <v>2017</v>
          </cell>
          <cell r="E1467">
            <v>7</v>
          </cell>
          <cell r="F1467">
            <v>1</v>
          </cell>
          <cell r="G1467">
            <v>1</v>
          </cell>
          <cell r="J1467" t="str">
            <v>Junior Staff</v>
          </cell>
          <cell r="K1467" t="str">
            <v>FAS</v>
          </cell>
          <cell r="L1467" t="str">
            <v>QA (Quality Assurance Department)</v>
          </cell>
          <cell r="M1467" t="str">
            <v>Quality Assurance</v>
          </cell>
          <cell r="N1467" t="str">
            <v>QA-Final (Mass Pro)</v>
          </cell>
          <cell r="O1467" t="str">
            <v>N/A</v>
          </cell>
          <cell r="P1467" t="str">
            <v>A</v>
          </cell>
          <cell r="Q1467" t="str">
            <v>STO. TOMAS MALAPIT</v>
          </cell>
          <cell r="R1467" t="str">
            <v>NS</v>
          </cell>
          <cell r="S1467" t="str">
            <v>8:00 - 5:00</v>
          </cell>
          <cell r="T1467" t="str">
            <v>Permanent</v>
          </cell>
        </row>
        <row r="1468">
          <cell r="A1468" t="str">
            <v>17-03294</v>
          </cell>
          <cell r="B1468" t="str">
            <v>Leynes, Rhayna T.</v>
          </cell>
          <cell r="C1468" t="str">
            <v>F</v>
          </cell>
          <cell r="D1468">
            <v>2017</v>
          </cell>
          <cell r="E1468">
            <v>7</v>
          </cell>
          <cell r="F1468">
            <v>1</v>
          </cell>
          <cell r="G1468">
            <v>1</v>
          </cell>
          <cell r="J1468" t="str">
            <v>Associate</v>
          </cell>
          <cell r="K1468" t="str">
            <v>FAS</v>
          </cell>
          <cell r="L1468" t="str">
            <v>QA (Quality Assurance Department)</v>
          </cell>
          <cell r="M1468" t="str">
            <v>Quality Control</v>
          </cell>
          <cell r="N1468" t="str">
            <v>QC I-ALERT</v>
          </cell>
          <cell r="O1468" t="str">
            <v>N/A</v>
          </cell>
          <cell r="P1468" t="str">
            <v>B</v>
          </cell>
          <cell r="Q1468" t="str">
            <v>LIPA MALAPIT</v>
          </cell>
          <cell r="R1468" t="str">
            <v>NS</v>
          </cell>
          <cell r="S1468" t="str">
            <v>8:00 - 5:00</v>
          </cell>
          <cell r="T1468" t="str">
            <v>Permanent</v>
          </cell>
        </row>
        <row r="1469">
          <cell r="A1469" t="str">
            <v>17-03295</v>
          </cell>
          <cell r="B1469" t="str">
            <v>Escamillas, Leah T.</v>
          </cell>
          <cell r="C1469" t="str">
            <v>F</v>
          </cell>
          <cell r="D1469">
            <v>2017</v>
          </cell>
          <cell r="E1469">
            <v>7</v>
          </cell>
          <cell r="F1469">
            <v>1</v>
          </cell>
          <cell r="G1469">
            <v>1</v>
          </cell>
          <cell r="J1469" t="str">
            <v>Junior Staff</v>
          </cell>
          <cell r="K1469" t="str">
            <v>FAS</v>
          </cell>
          <cell r="L1469" t="str">
            <v>QA (Quality Assurance Department)</v>
          </cell>
          <cell r="M1469" t="str">
            <v>Quality Assurance</v>
          </cell>
          <cell r="N1469" t="str">
            <v>QA-Initial (Mass Pro)</v>
          </cell>
          <cell r="O1469" t="str">
            <v>N/A</v>
          </cell>
          <cell r="P1469" t="str">
            <v>A</v>
          </cell>
          <cell r="Q1469" t="str">
            <v>STO. TOMAS MALAPIT</v>
          </cell>
          <cell r="R1469" t="str">
            <v>DS</v>
          </cell>
          <cell r="S1469" t="str">
            <v>8:00 - 5:00</v>
          </cell>
          <cell r="T1469" t="str">
            <v>Permanent</v>
          </cell>
        </row>
        <row r="1470">
          <cell r="A1470" t="str">
            <v>17-03296</v>
          </cell>
          <cell r="B1470" t="str">
            <v>Panganiban, Melanie G.</v>
          </cell>
          <cell r="C1470" t="str">
            <v>F</v>
          </cell>
          <cell r="D1470">
            <v>2017</v>
          </cell>
          <cell r="E1470">
            <v>7</v>
          </cell>
          <cell r="F1470">
            <v>1</v>
          </cell>
          <cell r="G1470">
            <v>1</v>
          </cell>
          <cell r="J1470" t="str">
            <v>Associate</v>
          </cell>
          <cell r="K1470" t="str">
            <v>FAS</v>
          </cell>
          <cell r="L1470" t="str">
            <v>QA (Quality Assurance Department)</v>
          </cell>
          <cell r="M1470" t="str">
            <v>Quality Assurance</v>
          </cell>
          <cell r="N1470" t="str">
            <v>QA-PPG</v>
          </cell>
          <cell r="O1470" t="str">
            <v>N/A</v>
          </cell>
          <cell r="P1470" t="str">
            <v>B</v>
          </cell>
          <cell r="Q1470" t="str">
            <v>BATANGAS</v>
          </cell>
          <cell r="R1470" t="str">
            <v>ADS</v>
          </cell>
          <cell r="S1470" t="str">
            <v>8:00 - 5:00</v>
          </cell>
          <cell r="T1470" t="str">
            <v>Permanent</v>
          </cell>
        </row>
        <row r="1471">
          <cell r="A1471" t="str">
            <v>17-03297</v>
          </cell>
          <cell r="B1471" t="str">
            <v>Dominguez, Lyka C.</v>
          </cell>
          <cell r="C1471" t="str">
            <v>F</v>
          </cell>
          <cell r="D1471">
            <v>2017</v>
          </cell>
          <cell r="E1471">
            <v>7</v>
          </cell>
          <cell r="F1471">
            <v>1</v>
          </cell>
          <cell r="G1471">
            <v>1</v>
          </cell>
          <cell r="J1471" t="str">
            <v>Associate</v>
          </cell>
          <cell r="K1471" t="str">
            <v>FAS</v>
          </cell>
          <cell r="L1471" t="str">
            <v>QA (Quality Assurance Department)</v>
          </cell>
          <cell r="M1471" t="str">
            <v>Quality Assurance</v>
          </cell>
          <cell r="N1471" t="str">
            <v>QA-FGI</v>
          </cell>
          <cell r="O1471" t="str">
            <v>N/A</v>
          </cell>
          <cell r="P1471" t="str">
            <v>A</v>
          </cell>
          <cell r="Q1471" t="str">
            <v>PADRE GARCIA</v>
          </cell>
          <cell r="R1471" t="str">
            <v>DS</v>
          </cell>
          <cell r="S1471" t="str">
            <v>8:00 - 5:00</v>
          </cell>
          <cell r="T1471" t="str">
            <v>Permanent</v>
          </cell>
        </row>
        <row r="1472">
          <cell r="A1472" t="str">
            <v>17-03298</v>
          </cell>
          <cell r="B1472" t="str">
            <v>Cuarto, Lovely Joy I.</v>
          </cell>
          <cell r="C1472" t="str">
            <v>F</v>
          </cell>
          <cell r="D1472">
            <v>2017</v>
          </cell>
          <cell r="E1472">
            <v>7</v>
          </cell>
          <cell r="F1472">
            <v>1</v>
          </cell>
          <cell r="G1472">
            <v>1</v>
          </cell>
          <cell r="J1472" t="str">
            <v>Junior Staff</v>
          </cell>
          <cell r="K1472" t="str">
            <v>FAS</v>
          </cell>
          <cell r="L1472" t="str">
            <v>QA (Quality Assurance Department)</v>
          </cell>
          <cell r="M1472" t="str">
            <v>Quality Management</v>
          </cell>
          <cell r="N1472" t="str">
            <v>QA-IQC</v>
          </cell>
          <cell r="O1472" t="str">
            <v>N/A</v>
          </cell>
          <cell r="P1472" t="str">
            <v>B</v>
          </cell>
          <cell r="Q1472" t="str">
            <v>STA. TERESITA</v>
          </cell>
          <cell r="R1472" t="str">
            <v>DS</v>
          </cell>
          <cell r="S1472" t="str">
            <v>8:00 - 5:00</v>
          </cell>
          <cell r="T1472" t="str">
            <v>Permanent</v>
          </cell>
        </row>
        <row r="1473">
          <cell r="A1473" t="str">
            <v>17-03299</v>
          </cell>
          <cell r="B1473" t="str">
            <v>Closa, Jeselle C.</v>
          </cell>
          <cell r="C1473" t="str">
            <v>F</v>
          </cell>
          <cell r="D1473">
            <v>2017</v>
          </cell>
          <cell r="E1473">
            <v>7</v>
          </cell>
          <cell r="F1473">
            <v>1</v>
          </cell>
          <cell r="G1473">
            <v>1</v>
          </cell>
          <cell r="J1473" t="str">
            <v>Junior Staff</v>
          </cell>
          <cell r="K1473" t="str">
            <v>FAS</v>
          </cell>
          <cell r="L1473" t="str">
            <v>QA (Quality Assurance Department)</v>
          </cell>
          <cell r="M1473" t="str">
            <v>Quality Assurance</v>
          </cell>
          <cell r="N1473" t="str">
            <v>QA-FGI</v>
          </cell>
          <cell r="O1473" t="str">
            <v>N/A</v>
          </cell>
          <cell r="P1473" t="str">
            <v>A</v>
          </cell>
          <cell r="Q1473" t="str">
            <v>ROSARIO</v>
          </cell>
          <cell r="R1473" t="str">
            <v>DS</v>
          </cell>
          <cell r="S1473" t="str">
            <v>8:00 - 5:00</v>
          </cell>
          <cell r="T1473" t="str">
            <v>Permanent</v>
          </cell>
        </row>
        <row r="1474">
          <cell r="A1474" t="str">
            <v>17-03302</v>
          </cell>
          <cell r="B1474" t="str">
            <v>Castillon, Ailyn S.</v>
          </cell>
          <cell r="C1474" t="str">
            <v>F</v>
          </cell>
          <cell r="D1474">
            <v>2017</v>
          </cell>
          <cell r="E1474">
            <v>7</v>
          </cell>
          <cell r="F1474">
            <v>1</v>
          </cell>
          <cell r="G1474">
            <v>1</v>
          </cell>
          <cell r="J1474" t="str">
            <v>Associate</v>
          </cell>
          <cell r="K1474" t="str">
            <v>FAS</v>
          </cell>
          <cell r="L1474" t="str">
            <v>PROD (Production Department)</v>
          </cell>
          <cell r="M1474" t="str">
            <v>Section 1</v>
          </cell>
          <cell r="N1474" t="str">
            <v>Suzuki Final</v>
          </cell>
          <cell r="O1474" t="str">
            <v>N/A</v>
          </cell>
          <cell r="P1474" t="str">
            <v>A</v>
          </cell>
          <cell r="Q1474" t="str">
            <v>STO. TOMAS MALAPIT</v>
          </cell>
          <cell r="R1474" t="str">
            <v>NS</v>
          </cell>
          <cell r="S1474" t="str">
            <v>8:00 - 5:00</v>
          </cell>
          <cell r="T1474" t="str">
            <v>Permanent</v>
          </cell>
        </row>
        <row r="1475">
          <cell r="A1475" t="str">
            <v>17-03304</v>
          </cell>
          <cell r="B1475" t="str">
            <v>Cometa, Marry Grace G.</v>
          </cell>
          <cell r="C1475" t="str">
            <v>F</v>
          </cell>
          <cell r="D1475">
            <v>2017</v>
          </cell>
          <cell r="E1475">
            <v>7</v>
          </cell>
          <cell r="F1475">
            <v>1</v>
          </cell>
          <cell r="G1475">
            <v>1</v>
          </cell>
          <cell r="J1475" t="str">
            <v>Associate</v>
          </cell>
          <cell r="K1475" t="str">
            <v>FAS</v>
          </cell>
          <cell r="L1475" t="str">
            <v>PROD (Production Department)</v>
          </cell>
          <cell r="M1475" t="str">
            <v>Section 1</v>
          </cell>
          <cell r="N1475" t="str">
            <v>Suzuki Final</v>
          </cell>
          <cell r="O1475" t="str">
            <v>N/A</v>
          </cell>
          <cell r="P1475" t="str">
            <v>A</v>
          </cell>
          <cell r="Q1475" t="str">
            <v>IBAAN</v>
          </cell>
          <cell r="R1475" t="str">
            <v>DS</v>
          </cell>
          <cell r="S1475" t="str">
            <v>8:00 - 5:00</v>
          </cell>
          <cell r="T1475" t="str">
            <v>Permanent</v>
          </cell>
        </row>
        <row r="1476">
          <cell r="A1476" t="str">
            <v>17-03305</v>
          </cell>
          <cell r="B1476" t="str">
            <v>Mongcopa, Jenica M.</v>
          </cell>
          <cell r="C1476" t="str">
            <v>F</v>
          </cell>
          <cell r="D1476">
            <v>2017</v>
          </cell>
          <cell r="E1476">
            <v>7</v>
          </cell>
          <cell r="F1476">
            <v>1</v>
          </cell>
          <cell r="G1476">
            <v>1</v>
          </cell>
          <cell r="J1476" t="str">
            <v>Associate</v>
          </cell>
          <cell r="K1476" t="str">
            <v>FAS</v>
          </cell>
          <cell r="L1476" t="str">
            <v>PROD (Production Department)</v>
          </cell>
          <cell r="M1476" t="str">
            <v>Section 1</v>
          </cell>
          <cell r="N1476" t="str">
            <v>Suzuki Final</v>
          </cell>
          <cell r="O1476" t="str">
            <v>N/A</v>
          </cell>
          <cell r="P1476" t="str">
            <v>A</v>
          </cell>
          <cell r="Q1476" t="str">
            <v>LIPA MALAPIT</v>
          </cell>
          <cell r="R1476" t="str">
            <v>NS</v>
          </cell>
          <cell r="S1476" t="str">
            <v>8:00 - 5:00</v>
          </cell>
          <cell r="T1476" t="str">
            <v>Permanent</v>
          </cell>
        </row>
        <row r="1477">
          <cell r="A1477" t="str">
            <v>17-03306</v>
          </cell>
          <cell r="B1477" t="str">
            <v>Mabini, Carla May G.</v>
          </cell>
          <cell r="C1477" t="str">
            <v>F</v>
          </cell>
          <cell r="D1477">
            <v>2017</v>
          </cell>
          <cell r="E1477">
            <v>7</v>
          </cell>
          <cell r="F1477">
            <v>1</v>
          </cell>
          <cell r="G1477">
            <v>1</v>
          </cell>
          <cell r="J1477" t="str">
            <v>Associate</v>
          </cell>
          <cell r="K1477" t="str">
            <v>FAS</v>
          </cell>
          <cell r="L1477" t="str">
            <v>PROD (Production Department)</v>
          </cell>
          <cell r="M1477" t="str">
            <v>Section 1</v>
          </cell>
          <cell r="N1477" t="str">
            <v>Suzuki Final</v>
          </cell>
          <cell r="O1477" t="str">
            <v>N/A</v>
          </cell>
          <cell r="P1477" t="str">
            <v>A</v>
          </cell>
          <cell r="Q1477" t="str">
            <v>LIPA MALAPIT</v>
          </cell>
          <cell r="R1477" t="str">
            <v>DS</v>
          </cell>
          <cell r="S1477" t="str">
            <v>8:00 - 5:00</v>
          </cell>
          <cell r="T1477" t="str">
            <v>Permanent</v>
          </cell>
        </row>
        <row r="1478">
          <cell r="A1478" t="str">
            <v>17-03307</v>
          </cell>
          <cell r="B1478" t="str">
            <v>Braña, Lovely Joy C.</v>
          </cell>
          <cell r="C1478" t="str">
            <v>F</v>
          </cell>
          <cell r="D1478">
            <v>2017</v>
          </cell>
          <cell r="E1478">
            <v>7</v>
          </cell>
          <cell r="F1478">
            <v>1</v>
          </cell>
          <cell r="G1478">
            <v>1</v>
          </cell>
          <cell r="J1478" t="str">
            <v>Associate</v>
          </cell>
          <cell r="K1478" t="str">
            <v>FAS</v>
          </cell>
          <cell r="L1478" t="str">
            <v>PROD (Production Department)</v>
          </cell>
          <cell r="M1478" t="str">
            <v>Section 1</v>
          </cell>
          <cell r="N1478" t="str">
            <v>Suzuki Final</v>
          </cell>
          <cell r="O1478" t="str">
            <v>N/A</v>
          </cell>
          <cell r="P1478" t="str">
            <v>A</v>
          </cell>
          <cell r="Q1478" t="str">
            <v>ROSARIO</v>
          </cell>
          <cell r="R1478" t="str">
            <v>DS</v>
          </cell>
          <cell r="S1478" t="str">
            <v>8:00 - 5:00</v>
          </cell>
          <cell r="T1478" t="str">
            <v>Permanent</v>
          </cell>
        </row>
        <row r="1479">
          <cell r="A1479" t="str">
            <v>17-03308</v>
          </cell>
          <cell r="B1479" t="str">
            <v>Fallarcuna, Angele G.</v>
          </cell>
          <cell r="C1479" t="str">
            <v>F</v>
          </cell>
          <cell r="D1479">
            <v>2017</v>
          </cell>
          <cell r="E1479">
            <v>7</v>
          </cell>
          <cell r="F1479">
            <v>1</v>
          </cell>
          <cell r="G1479">
            <v>1</v>
          </cell>
          <cell r="J1479" t="str">
            <v>Associate</v>
          </cell>
          <cell r="K1479" t="str">
            <v>FAS</v>
          </cell>
          <cell r="L1479" t="str">
            <v>PROD (Production Department)</v>
          </cell>
          <cell r="M1479" t="str">
            <v>Section 1</v>
          </cell>
          <cell r="N1479" t="str">
            <v>Suzuki Final</v>
          </cell>
          <cell r="O1479" t="str">
            <v>N/A</v>
          </cell>
          <cell r="P1479" t="str">
            <v>A</v>
          </cell>
          <cell r="Q1479" t="str">
            <v>PADRE GARCIA</v>
          </cell>
          <cell r="R1479" t="str">
            <v>NS</v>
          </cell>
          <cell r="S1479" t="str">
            <v>8:00 - 5:00</v>
          </cell>
          <cell r="T1479" t="str">
            <v>Permanent</v>
          </cell>
        </row>
        <row r="1480">
          <cell r="A1480" t="str">
            <v>17-03309</v>
          </cell>
          <cell r="B1480" t="str">
            <v>Ramos, Rocel C.</v>
          </cell>
          <cell r="C1480" t="str">
            <v>F</v>
          </cell>
          <cell r="D1480">
            <v>2017</v>
          </cell>
          <cell r="E1480">
            <v>7</v>
          </cell>
          <cell r="F1480">
            <v>1</v>
          </cell>
          <cell r="G1480">
            <v>1</v>
          </cell>
          <cell r="J1480" t="str">
            <v>Associate</v>
          </cell>
          <cell r="K1480" t="str">
            <v>FAS</v>
          </cell>
          <cell r="L1480" t="str">
            <v>PROD (Production Department)</v>
          </cell>
          <cell r="M1480" t="str">
            <v>Section 1</v>
          </cell>
          <cell r="N1480" t="str">
            <v>Suzuki Final</v>
          </cell>
          <cell r="O1480" t="str">
            <v>N/A</v>
          </cell>
          <cell r="P1480" t="str">
            <v>A</v>
          </cell>
          <cell r="Q1480" t="str">
            <v>IBAAN</v>
          </cell>
          <cell r="R1480" t="str">
            <v>ADS</v>
          </cell>
          <cell r="S1480" t="str">
            <v>8:00 - 5:00</v>
          </cell>
          <cell r="T1480" t="str">
            <v>Permanent</v>
          </cell>
        </row>
        <row r="1481">
          <cell r="A1481" t="str">
            <v>17-03310</v>
          </cell>
          <cell r="B1481" t="str">
            <v>De Torres, Sofronia A.</v>
          </cell>
          <cell r="C1481" t="str">
            <v>F</v>
          </cell>
          <cell r="D1481">
            <v>2017</v>
          </cell>
          <cell r="E1481">
            <v>7</v>
          </cell>
          <cell r="F1481">
            <v>1</v>
          </cell>
          <cell r="G1481">
            <v>1</v>
          </cell>
          <cell r="J1481" t="str">
            <v>Associate</v>
          </cell>
          <cell r="K1481" t="str">
            <v>FAS</v>
          </cell>
          <cell r="L1481" t="str">
            <v>PROD (Production Department)</v>
          </cell>
          <cell r="M1481" t="str">
            <v>Section 1</v>
          </cell>
          <cell r="N1481" t="str">
            <v>Suzuki Final</v>
          </cell>
          <cell r="O1481" t="str">
            <v>N/A</v>
          </cell>
          <cell r="P1481" t="str">
            <v>A</v>
          </cell>
          <cell r="Q1481" t="str">
            <v>ROSARIO</v>
          </cell>
          <cell r="R1481" t="str">
            <v>NS</v>
          </cell>
          <cell r="S1481" t="str">
            <v>8:00 - 5:00</v>
          </cell>
          <cell r="T1481" t="str">
            <v>Permanent</v>
          </cell>
        </row>
        <row r="1482">
          <cell r="A1482" t="str">
            <v>17-03311</v>
          </cell>
          <cell r="B1482" t="str">
            <v>Umila, Maricris A.</v>
          </cell>
          <cell r="C1482" t="str">
            <v>F</v>
          </cell>
          <cell r="D1482">
            <v>2017</v>
          </cell>
          <cell r="E1482">
            <v>7</v>
          </cell>
          <cell r="F1482">
            <v>1</v>
          </cell>
          <cell r="G1482">
            <v>1</v>
          </cell>
          <cell r="J1482" t="str">
            <v>Associate</v>
          </cell>
          <cell r="K1482" t="str">
            <v>FAS</v>
          </cell>
          <cell r="L1482" t="str">
            <v>PROD (Production Department)</v>
          </cell>
          <cell r="M1482" t="str">
            <v>Section 1</v>
          </cell>
          <cell r="N1482" t="str">
            <v>Suzuki Initial</v>
          </cell>
          <cell r="O1482" t="str">
            <v>N/A</v>
          </cell>
          <cell r="P1482" t="str">
            <v>A</v>
          </cell>
          <cell r="Q1482" t="str">
            <v>LIPA MALAPIT</v>
          </cell>
          <cell r="R1482" t="str">
            <v>DS</v>
          </cell>
          <cell r="S1482" t="str">
            <v>8:00 - 5:00</v>
          </cell>
          <cell r="T1482" t="str">
            <v>Permanent</v>
          </cell>
        </row>
        <row r="1483">
          <cell r="A1483" t="str">
            <v>17-03312</v>
          </cell>
          <cell r="B1483" t="str">
            <v>Tiemsem, Mae Ann P.</v>
          </cell>
          <cell r="C1483" t="str">
            <v>F</v>
          </cell>
          <cell r="D1483">
            <v>2017</v>
          </cell>
          <cell r="E1483">
            <v>7</v>
          </cell>
          <cell r="F1483">
            <v>1</v>
          </cell>
          <cell r="G1483">
            <v>1</v>
          </cell>
          <cell r="J1483" t="str">
            <v>Junior Staff</v>
          </cell>
          <cell r="K1483" t="str">
            <v>FAS</v>
          </cell>
          <cell r="L1483" t="str">
            <v>PROD (Production Department)</v>
          </cell>
          <cell r="M1483" t="str">
            <v>Section 1</v>
          </cell>
          <cell r="N1483" t="str">
            <v>Suzuki Final</v>
          </cell>
          <cell r="O1483" t="str">
            <v>N/A</v>
          </cell>
          <cell r="P1483" t="str">
            <v>A</v>
          </cell>
          <cell r="Q1483" t="str">
            <v>IBAAN</v>
          </cell>
          <cell r="R1483" t="str">
            <v>DS</v>
          </cell>
          <cell r="S1483" t="str">
            <v>8:00 - 5:00</v>
          </cell>
          <cell r="T1483" t="str">
            <v>Permanent</v>
          </cell>
        </row>
        <row r="1484">
          <cell r="A1484" t="str">
            <v>17-03313</v>
          </cell>
          <cell r="B1484" t="str">
            <v>Rufino, Ellen A.</v>
          </cell>
          <cell r="C1484" t="str">
            <v>F</v>
          </cell>
          <cell r="D1484">
            <v>2017</v>
          </cell>
          <cell r="E1484">
            <v>7</v>
          </cell>
          <cell r="F1484">
            <v>1</v>
          </cell>
          <cell r="G1484">
            <v>1</v>
          </cell>
          <cell r="J1484" t="str">
            <v>Associate</v>
          </cell>
          <cell r="K1484" t="str">
            <v>FAS</v>
          </cell>
          <cell r="L1484" t="str">
            <v>PROD (Production Department)</v>
          </cell>
          <cell r="M1484" t="str">
            <v>Section 1</v>
          </cell>
          <cell r="N1484" t="str">
            <v>Suzuki Final</v>
          </cell>
          <cell r="O1484" t="str">
            <v>N/A</v>
          </cell>
          <cell r="P1484" t="str">
            <v>A</v>
          </cell>
          <cell r="Q1484" t="str">
            <v>LIPA MALAPIT</v>
          </cell>
          <cell r="R1484" t="str">
            <v>NS</v>
          </cell>
          <cell r="S1484" t="str">
            <v>8:00 - 5:00</v>
          </cell>
          <cell r="T1484" t="str">
            <v>Permanent</v>
          </cell>
        </row>
        <row r="1485">
          <cell r="A1485" t="str">
            <v>18-03602</v>
          </cell>
          <cell r="B1485" t="str">
            <v>Cuasay, Edmela R.</v>
          </cell>
          <cell r="C1485" t="str">
            <v>F</v>
          </cell>
          <cell r="D1485">
            <v>2018</v>
          </cell>
          <cell r="E1485">
            <v>7</v>
          </cell>
          <cell r="F1485">
            <v>1</v>
          </cell>
          <cell r="G1485">
            <v>1</v>
          </cell>
          <cell r="J1485" t="str">
            <v>Associate</v>
          </cell>
          <cell r="K1485" t="str">
            <v>FAS</v>
          </cell>
          <cell r="L1485" t="str">
            <v>PROD (Production Department)</v>
          </cell>
          <cell r="M1485" t="str">
            <v>Section 6</v>
          </cell>
          <cell r="N1485" t="str">
            <v>PPET Initial</v>
          </cell>
          <cell r="O1485" t="str">
            <v>N/A</v>
          </cell>
          <cell r="P1485" t="str">
            <v>B</v>
          </cell>
          <cell r="Q1485" t="str">
            <v>STA. TERESITA</v>
          </cell>
          <cell r="R1485" t="str">
            <v>DS</v>
          </cell>
          <cell r="S1485" t="str">
            <v>8:00 - 5:00</v>
          </cell>
          <cell r="T1485" t="str">
            <v>Permanent</v>
          </cell>
        </row>
        <row r="1486">
          <cell r="A1486" t="str">
            <v>17-03316</v>
          </cell>
          <cell r="B1486" t="str">
            <v>Diatore, Edith G.</v>
          </cell>
          <cell r="C1486" t="str">
            <v>F</v>
          </cell>
          <cell r="D1486">
            <v>2017</v>
          </cell>
          <cell r="E1486">
            <v>7</v>
          </cell>
          <cell r="F1486">
            <v>1</v>
          </cell>
          <cell r="G1486">
            <v>1</v>
          </cell>
          <cell r="J1486" t="str">
            <v>Associate</v>
          </cell>
          <cell r="K1486" t="str">
            <v>FAS</v>
          </cell>
          <cell r="L1486" t="str">
            <v>PROD (Production Department)</v>
          </cell>
          <cell r="M1486" t="str">
            <v>Section 1</v>
          </cell>
          <cell r="N1486" t="str">
            <v>Suzuki Final</v>
          </cell>
          <cell r="O1486" t="str">
            <v>N/A</v>
          </cell>
          <cell r="P1486" t="str">
            <v>A</v>
          </cell>
          <cell r="Q1486" t="str">
            <v>STA. TERESITA</v>
          </cell>
          <cell r="R1486" t="str">
            <v>DS</v>
          </cell>
          <cell r="S1486" t="str">
            <v>8:00 - 5:00</v>
          </cell>
          <cell r="T1486" t="str">
            <v>Permanent</v>
          </cell>
        </row>
        <row r="1487">
          <cell r="A1487" t="str">
            <v>17-03317</v>
          </cell>
          <cell r="B1487" t="str">
            <v>Gonzales, Dianel M.</v>
          </cell>
          <cell r="C1487" t="str">
            <v>F</v>
          </cell>
          <cell r="D1487">
            <v>2017</v>
          </cell>
          <cell r="E1487">
            <v>7</v>
          </cell>
          <cell r="F1487">
            <v>1</v>
          </cell>
          <cell r="G1487">
            <v>1</v>
          </cell>
          <cell r="J1487" t="str">
            <v>Associate</v>
          </cell>
          <cell r="K1487" t="str">
            <v>FAS</v>
          </cell>
          <cell r="L1487" t="str">
            <v>PROD (Production Department)</v>
          </cell>
          <cell r="M1487" t="str">
            <v>Section 1</v>
          </cell>
          <cell r="N1487" t="str">
            <v>Suzuki Final</v>
          </cell>
          <cell r="O1487" t="str">
            <v>N/A</v>
          </cell>
          <cell r="P1487" t="str">
            <v>A</v>
          </cell>
          <cell r="Q1487" t="str">
            <v>STA. TERESITA</v>
          </cell>
          <cell r="R1487" t="str">
            <v>DS</v>
          </cell>
          <cell r="S1487" t="str">
            <v>8:00 - 5:00</v>
          </cell>
          <cell r="T1487" t="str">
            <v>Permanent</v>
          </cell>
        </row>
        <row r="1488">
          <cell r="A1488" t="str">
            <v>17-03319</v>
          </cell>
          <cell r="B1488" t="str">
            <v>Bobadilla, Gladys T.</v>
          </cell>
          <cell r="C1488" t="str">
            <v>F</v>
          </cell>
          <cell r="D1488">
            <v>2017</v>
          </cell>
          <cell r="E1488">
            <v>7</v>
          </cell>
          <cell r="F1488">
            <v>1</v>
          </cell>
          <cell r="G1488">
            <v>1</v>
          </cell>
          <cell r="J1488" t="str">
            <v>Associate</v>
          </cell>
          <cell r="K1488" t="str">
            <v>FAS</v>
          </cell>
          <cell r="L1488" t="str">
            <v>PROD (Production Department)</v>
          </cell>
          <cell r="M1488" t="str">
            <v>Section 1</v>
          </cell>
          <cell r="N1488" t="str">
            <v>Suzuki Final</v>
          </cell>
          <cell r="O1488" t="str">
            <v>N/A</v>
          </cell>
          <cell r="P1488" t="str">
            <v>A</v>
          </cell>
          <cell r="Q1488" t="str">
            <v>LIPA MALAPIT</v>
          </cell>
          <cell r="R1488" t="str">
            <v>DS</v>
          </cell>
          <cell r="S1488" t="str">
            <v>8:00 - 5:00</v>
          </cell>
          <cell r="T1488" t="str">
            <v>Permanent</v>
          </cell>
        </row>
        <row r="1489">
          <cell r="A1489" t="str">
            <v>17-03320</v>
          </cell>
          <cell r="B1489" t="str">
            <v>Flores, Kathlene A.</v>
          </cell>
          <cell r="C1489" t="str">
            <v>F</v>
          </cell>
          <cell r="D1489">
            <v>2017</v>
          </cell>
          <cell r="E1489">
            <v>7</v>
          </cell>
          <cell r="F1489">
            <v>1</v>
          </cell>
          <cell r="G1489">
            <v>1</v>
          </cell>
          <cell r="J1489" t="str">
            <v>Associate</v>
          </cell>
          <cell r="K1489" t="str">
            <v>FAS</v>
          </cell>
          <cell r="L1489" t="str">
            <v>PROD (Production Department)</v>
          </cell>
          <cell r="M1489" t="str">
            <v>Section 1</v>
          </cell>
          <cell r="N1489" t="str">
            <v>Suzuki Initial</v>
          </cell>
          <cell r="O1489" t="str">
            <v>N/A</v>
          </cell>
          <cell r="P1489" t="str">
            <v>A</v>
          </cell>
          <cell r="Q1489" t="str">
            <v>PADRE GARCIA</v>
          </cell>
          <cell r="R1489" t="str">
            <v>DS</v>
          </cell>
          <cell r="S1489" t="str">
            <v>8:00 - 5:00</v>
          </cell>
          <cell r="T1489" t="str">
            <v>Permanent</v>
          </cell>
        </row>
        <row r="1490">
          <cell r="A1490" t="str">
            <v>17-03321</v>
          </cell>
          <cell r="B1490" t="str">
            <v>Adriatico, Mary Jane V.</v>
          </cell>
          <cell r="C1490" t="str">
            <v>F</v>
          </cell>
          <cell r="D1490">
            <v>2017</v>
          </cell>
          <cell r="E1490">
            <v>7</v>
          </cell>
          <cell r="F1490">
            <v>1</v>
          </cell>
          <cell r="G1490">
            <v>1</v>
          </cell>
          <cell r="J1490" t="str">
            <v>Junior Staff</v>
          </cell>
          <cell r="K1490" t="str">
            <v>FAS</v>
          </cell>
          <cell r="L1490" t="str">
            <v>PROD (Production Department)</v>
          </cell>
          <cell r="M1490" t="str">
            <v>Section 1</v>
          </cell>
          <cell r="N1490" t="str">
            <v>Suzuki Initial</v>
          </cell>
          <cell r="O1490" t="str">
            <v>N/A</v>
          </cell>
          <cell r="P1490" t="str">
            <v>A</v>
          </cell>
          <cell r="Q1490" t="str">
            <v>STO. TOMAS MALAYO</v>
          </cell>
          <cell r="R1490" t="str">
            <v>NS</v>
          </cell>
          <cell r="S1490" t="str">
            <v>8:00 - 5:00</v>
          </cell>
          <cell r="T1490" t="str">
            <v>Permanent</v>
          </cell>
        </row>
        <row r="1491">
          <cell r="A1491" t="str">
            <v>17-03322</v>
          </cell>
          <cell r="B1491" t="str">
            <v>Manalo, Marianie V.</v>
          </cell>
          <cell r="C1491" t="str">
            <v>F</v>
          </cell>
          <cell r="D1491">
            <v>2017</v>
          </cell>
          <cell r="E1491">
            <v>7</v>
          </cell>
          <cell r="F1491">
            <v>1</v>
          </cell>
          <cell r="G1491">
            <v>1</v>
          </cell>
          <cell r="J1491" t="str">
            <v>Junior Staff</v>
          </cell>
          <cell r="K1491" t="str">
            <v>FAS</v>
          </cell>
          <cell r="L1491" t="str">
            <v>PROD (Production Department)</v>
          </cell>
          <cell r="M1491" t="str">
            <v>Section 3</v>
          </cell>
          <cell r="N1491" t="str">
            <v>Daihatsu Final</v>
          </cell>
          <cell r="O1491" t="str">
            <v>N/A</v>
          </cell>
          <cell r="P1491" t="str">
            <v>B</v>
          </cell>
          <cell r="Q1491" t="str">
            <v>STO. TOMAS MALAYO</v>
          </cell>
          <cell r="R1491" t="str">
            <v>DS</v>
          </cell>
          <cell r="S1491" t="str">
            <v>8:00 - 5:00</v>
          </cell>
          <cell r="T1491" t="str">
            <v>Permanent</v>
          </cell>
        </row>
        <row r="1492">
          <cell r="A1492" t="str">
            <v>17-03323</v>
          </cell>
          <cell r="B1492" t="str">
            <v>Garcia, Jenelyn I.</v>
          </cell>
          <cell r="C1492" t="str">
            <v>F</v>
          </cell>
          <cell r="D1492">
            <v>2017</v>
          </cell>
          <cell r="E1492">
            <v>7</v>
          </cell>
          <cell r="F1492">
            <v>1</v>
          </cell>
          <cell r="G1492">
            <v>1</v>
          </cell>
          <cell r="J1492" t="str">
            <v>Junior Staff</v>
          </cell>
          <cell r="K1492" t="str">
            <v>FAS</v>
          </cell>
          <cell r="L1492" t="str">
            <v>PROD (Production Department)</v>
          </cell>
          <cell r="M1492" t="str">
            <v>Section 2</v>
          </cell>
          <cell r="N1492" t="str">
            <v>Toyota Final</v>
          </cell>
          <cell r="O1492" t="str">
            <v>N/A</v>
          </cell>
          <cell r="P1492" t="str">
            <v>A</v>
          </cell>
          <cell r="Q1492" t="str">
            <v>STO. TOMAS MALAPIT</v>
          </cell>
          <cell r="R1492" t="str">
            <v>ADS</v>
          </cell>
          <cell r="S1492" t="str">
            <v>8:00 - 5:00</v>
          </cell>
          <cell r="T1492" t="str">
            <v>Permanent</v>
          </cell>
        </row>
        <row r="1493">
          <cell r="A1493" t="str">
            <v>17-03324</v>
          </cell>
          <cell r="B1493" t="str">
            <v>De la Marquez, Venus T.</v>
          </cell>
          <cell r="C1493" t="str">
            <v>F</v>
          </cell>
          <cell r="D1493">
            <v>2017</v>
          </cell>
          <cell r="E1493">
            <v>7</v>
          </cell>
          <cell r="F1493">
            <v>1</v>
          </cell>
          <cell r="G1493">
            <v>1</v>
          </cell>
          <cell r="J1493" t="str">
            <v>Associate</v>
          </cell>
          <cell r="K1493" t="str">
            <v>FAS</v>
          </cell>
          <cell r="L1493" t="str">
            <v>PROD (Production Department)</v>
          </cell>
          <cell r="M1493" t="str">
            <v>Section 3</v>
          </cell>
          <cell r="N1493" t="str">
            <v>Daihatsu Final</v>
          </cell>
          <cell r="O1493" t="str">
            <v>N/A</v>
          </cell>
          <cell r="P1493" t="str">
            <v>A</v>
          </cell>
          <cell r="Q1493" t="str">
            <v>LIPA MALAYO</v>
          </cell>
          <cell r="R1493" t="str">
            <v>DS</v>
          </cell>
          <cell r="S1493" t="str">
            <v>8:00 - 5:00</v>
          </cell>
          <cell r="T1493" t="str">
            <v>Permanent</v>
          </cell>
        </row>
        <row r="1494">
          <cell r="A1494" t="str">
            <v>17-03325</v>
          </cell>
          <cell r="B1494" t="str">
            <v>Villanueva, Jade B.</v>
          </cell>
          <cell r="C1494" t="str">
            <v>F</v>
          </cell>
          <cell r="D1494">
            <v>2017</v>
          </cell>
          <cell r="E1494">
            <v>7</v>
          </cell>
          <cell r="F1494">
            <v>1</v>
          </cell>
          <cell r="G1494">
            <v>1</v>
          </cell>
          <cell r="J1494" t="str">
            <v>Associate</v>
          </cell>
          <cell r="K1494" t="str">
            <v>FAS</v>
          </cell>
          <cell r="L1494" t="str">
            <v>PROD (Production Department)</v>
          </cell>
          <cell r="M1494" t="str">
            <v>Section 3</v>
          </cell>
          <cell r="N1494" t="str">
            <v>Daihatsu Final</v>
          </cell>
          <cell r="O1494" t="str">
            <v>N/A</v>
          </cell>
          <cell r="P1494" t="str">
            <v>A</v>
          </cell>
          <cell r="Q1494" t="str">
            <v>LIPA MALAPIT</v>
          </cell>
          <cell r="R1494" t="str">
            <v>DS</v>
          </cell>
          <cell r="S1494" t="str">
            <v>8:00 - 5:00</v>
          </cell>
          <cell r="T1494" t="str">
            <v>Permanent</v>
          </cell>
        </row>
        <row r="1495">
          <cell r="A1495" t="str">
            <v>17-03327</v>
          </cell>
          <cell r="B1495" t="str">
            <v>Diña, Ires M.</v>
          </cell>
          <cell r="C1495" t="str">
            <v>F</v>
          </cell>
          <cell r="D1495">
            <v>2017</v>
          </cell>
          <cell r="E1495">
            <v>7</v>
          </cell>
          <cell r="F1495">
            <v>1</v>
          </cell>
          <cell r="G1495">
            <v>1</v>
          </cell>
          <cell r="J1495" t="str">
            <v>Associate</v>
          </cell>
          <cell r="K1495" t="str">
            <v>FAS</v>
          </cell>
          <cell r="L1495" t="str">
            <v>PROD (Production Department)</v>
          </cell>
          <cell r="M1495" t="str">
            <v>Section 2</v>
          </cell>
          <cell r="N1495" t="str">
            <v>Mazda Merge Initial</v>
          </cell>
          <cell r="O1495" t="str">
            <v>N/A</v>
          </cell>
          <cell r="P1495" t="str">
            <v>A</v>
          </cell>
          <cell r="Q1495" t="str">
            <v>IBAAN</v>
          </cell>
          <cell r="R1495" t="str">
            <v>DS</v>
          </cell>
          <cell r="S1495" t="str">
            <v>8:00 - 5:00</v>
          </cell>
          <cell r="T1495" t="str">
            <v>Permanent</v>
          </cell>
        </row>
        <row r="1496">
          <cell r="A1496" t="str">
            <v>17-03328</v>
          </cell>
          <cell r="B1496" t="str">
            <v>De Leon, Rose Ann D.</v>
          </cell>
          <cell r="C1496" t="str">
            <v>F</v>
          </cell>
          <cell r="D1496">
            <v>2017</v>
          </cell>
          <cell r="E1496">
            <v>7</v>
          </cell>
          <cell r="F1496">
            <v>1</v>
          </cell>
          <cell r="G1496">
            <v>1</v>
          </cell>
          <cell r="J1496" t="str">
            <v>Associate</v>
          </cell>
          <cell r="K1496" t="str">
            <v>FAS</v>
          </cell>
          <cell r="L1496" t="str">
            <v>PROD (Production Department)</v>
          </cell>
          <cell r="M1496" t="str">
            <v>Section 3</v>
          </cell>
          <cell r="N1496" t="str">
            <v>Daihatsu Initial</v>
          </cell>
          <cell r="O1496" t="str">
            <v>N/A</v>
          </cell>
          <cell r="P1496" t="str">
            <v>B</v>
          </cell>
          <cell r="Q1496" t="str">
            <v>STO. TOMAS MALAYO</v>
          </cell>
          <cell r="R1496" t="str">
            <v>NS</v>
          </cell>
          <cell r="S1496" t="str">
            <v>8:00 - 5:00</v>
          </cell>
          <cell r="T1496" t="str">
            <v>Permanent</v>
          </cell>
        </row>
        <row r="1497">
          <cell r="A1497" t="str">
            <v>17-03329</v>
          </cell>
          <cell r="B1497" t="str">
            <v>De Los Santos, Elsa P.</v>
          </cell>
          <cell r="C1497" t="str">
            <v>F</v>
          </cell>
          <cell r="D1497">
            <v>2017</v>
          </cell>
          <cell r="E1497">
            <v>7</v>
          </cell>
          <cell r="F1497">
            <v>1</v>
          </cell>
          <cell r="G1497">
            <v>1</v>
          </cell>
          <cell r="J1497" t="str">
            <v>Associate</v>
          </cell>
          <cell r="K1497" t="str">
            <v>FAS</v>
          </cell>
          <cell r="L1497" t="str">
            <v>PROD (Production Department)</v>
          </cell>
          <cell r="M1497" t="str">
            <v>Section 3</v>
          </cell>
          <cell r="N1497" t="str">
            <v>Daihatsu Initial</v>
          </cell>
          <cell r="O1497" t="str">
            <v>N/A</v>
          </cell>
          <cell r="P1497" t="str">
            <v>B</v>
          </cell>
          <cell r="Q1497" t="str">
            <v>LIPA MALAYO</v>
          </cell>
          <cell r="R1497" t="str">
            <v>NS</v>
          </cell>
          <cell r="S1497" t="str">
            <v>8:00 - 5:00</v>
          </cell>
          <cell r="T1497" t="str">
            <v>Permanent</v>
          </cell>
        </row>
        <row r="1498">
          <cell r="A1498" t="str">
            <v>18-04361</v>
          </cell>
          <cell r="B1498" t="str">
            <v>Miral, Marie Antonette A.</v>
          </cell>
          <cell r="C1498" t="str">
            <v>F</v>
          </cell>
          <cell r="D1498">
            <v>2018</v>
          </cell>
          <cell r="E1498">
            <v>12</v>
          </cell>
          <cell r="F1498">
            <v>16</v>
          </cell>
          <cell r="G1498">
            <v>1</v>
          </cell>
          <cell r="J1498" t="str">
            <v>Associate</v>
          </cell>
          <cell r="K1498" t="str">
            <v>FAS</v>
          </cell>
          <cell r="L1498" t="str">
            <v>PROD (Production Department)</v>
          </cell>
          <cell r="M1498" t="str">
            <v>Section 6</v>
          </cell>
          <cell r="N1498" t="str">
            <v>PPET Initial</v>
          </cell>
          <cell r="O1498" t="str">
            <v>N/A</v>
          </cell>
          <cell r="P1498" t="str">
            <v>B</v>
          </cell>
          <cell r="Q1498" t="str">
            <v>STA. TERESITA</v>
          </cell>
          <cell r="R1498" t="str">
            <v>DS</v>
          </cell>
          <cell r="S1498" t="str">
            <v>8:00 - 5:00</v>
          </cell>
          <cell r="T1498" t="str">
            <v>Permanent</v>
          </cell>
        </row>
        <row r="1499">
          <cell r="A1499" t="str">
            <v>17-03331</v>
          </cell>
          <cell r="B1499" t="str">
            <v>Mesa, Fressie U.</v>
          </cell>
          <cell r="C1499" t="str">
            <v>F</v>
          </cell>
          <cell r="D1499">
            <v>2017</v>
          </cell>
          <cell r="E1499">
            <v>7</v>
          </cell>
          <cell r="F1499">
            <v>1</v>
          </cell>
          <cell r="G1499">
            <v>1</v>
          </cell>
          <cell r="J1499" t="str">
            <v>Junior Staff</v>
          </cell>
          <cell r="K1499" t="str">
            <v>FAS</v>
          </cell>
          <cell r="L1499" t="str">
            <v>PROD (Production Department)</v>
          </cell>
          <cell r="M1499" t="str">
            <v>Section 3</v>
          </cell>
          <cell r="N1499" t="str">
            <v>Daihatsu Final</v>
          </cell>
          <cell r="O1499" t="str">
            <v>N/A</v>
          </cell>
          <cell r="P1499" t="str">
            <v>B</v>
          </cell>
          <cell r="Q1499" t="str">
            <v>PADRE GARCIA</v>
          </cell>
          <cell r="R1499" t="str">
            <v>DS</v>
          </cell>
          <cell r="S1499" t="str">
            <v>8:00 - 5:00</v>
          </cell>
          <cell r="T1499" t="str">
            <v>Permanent</v>
          </cell>
        </row>
        <row r="1500">
          <cell r="A1500" t="str">
            <v>17-03332</v>
          </cell>
          <cell r="B1500" t="str">
            <v>Belda, Judy Ann C.</v>
          </cell>
          <cell r="C1500" t="str">
            <v>F</v>
          </cell>
          <cell r="D1500">
            <v>2017</v>
          </cell>
          <cell r="E1500">
            <v>7</v>
          </cell>
          <cell r="F1500">
            <v>3</v>
          </cell>
          <cell r="G1500">
            <v>1</v>
          </cell>
          <cell r="J1500" t="str">
            <v>Staff</v>
          </cell>
          <cell r="K1500" t="str">
            <v>FAS</v>
          </cell>
          <cell r="L1500" t="str">
            <v>MPD (Material Procurement Department)</v>
          </cell>
          <cell r="M1500" t="str">
            <v>Material Management</v>
          </cell>
          <cell r="N1500" t="str">
            <v>Material Management</v>
          </cell>
          <cell r="O1500" t="str">
            <v>N/A</v>
          </cell>
          <cell r="P1500" t="str">
            <v>B</v>
          </cell>
          <cell r="Q1500" t="str">
            <v>SAN PABLO VIA TOMAS</v>
          </cell>
          <cell r="R1500" t="str">
            <v>DS</v>
          </cell>
          <cell r="S1500" t="str">
            <v>8:00 - 5:00</v>
          </cell>
          <cell r="T1500" t="str">
            <v>Permanent</v>
          </cell>
        </row>
        <row r="1501">
          <cell r="A1501" t="str">
            <v>17-03337</v>
          </cell>
          <cell r="B1501" t="str">
            <v>Del Rosario, Angelyn M.</v>
          </cell>
          <cell r="C1501" t="str">
            <v>F</v>
          </cell>
          <cell r="D1501">
            <v>2017</v>
          </cell>
          <cell r="E1501">
            <v>8</v>
          </cell>
          <cell r="F1501">
            <v>1</v>
          </cell>
          <cell r="G1501">
            <v>1</v>
          </cell>
          <cell r="J1501" t="str">
            <v>Junior Staff</v>
          </cell>
          <cell r="K1501" t="str">
            <v>FAS</v>
          </cell>
          <cell r="L1501" t="str">
            <v>PDC (Production Design Center)</v>
          </cell>
          <cell r="M1501" t="str">
            <v>Production Design Center</v>
          </cell>
          <cell r="N1501" t="str">
            <v>Production Design Center</v>
          </cell>
          <cell r="O1501" t="str">
            <v>N/A</v>
          </cell>
          <cell r="P1501" t="str">
            <v>B</v>
          </cell>
          <cell r="Q1501" t="str">
            <v>LIPA MALAPIT</v>
          </cell>
          <cell r="R1501" t="str">
            <v>DS</v>
          </cell>
          <cell r="S1501" t="str">
            <v>8:00 - 5:00</v>
          </cell>
          <cell r="T1501" t="str">
            <v>Permanent</v>
          </cell>
        </row>
        <row r="1502">
          <cell r="A1502" t="str">
            <v>17-03338</v>
          </cell>
          <cell r="B1502" t="str">
            <v>Fabregas, Raquel D.</v>
          </cell>
          <cell r="C1502" t="str">
            <v>F</v>
          </cell>
          <cell r="D1502">
            <v>2017</v>
          </cell>
          <cell r="E1502">
            <v>8</v>
          </cell>
          <cell r="F1502">
            <v>1</v>
          </cell>
          <cell r="G1502">
            <v>1</v>
          </cell>
          <cell r="J1502" t="str">
            <v>Junior Staff</v>
          </cell>
          <cell r="K1502" t="str">
            <v>FAS</v>
          </cell>
          <cell r="L1502" t="str">
            <v>PDC (Production Design Center)</v>
          </cell>
          <cell r="M1502" t="str">
            <v>Production Design Center</v>
          </cell>
          <cell r="N1502" t="str">
            <v>Production Design Center</v>
          </cell>
          <cell r="O1502" t="str">
            <v>N/A</v>
          </cell>
          <cell r="P1502" t="str">
            <v>B</v>
          </cell>
          <cell r="Q1502" t="str">
            <v>LIPA MALAPIT</v>
          </cell>
          <cell r="R1502" t="str">
            <v>DS</v>
          </cell>
          <cell r="S1502" t="str">
            <v>8:00 - 5:00</v>
          </cell>
          <cell r="T1502" t="str">
            <v>Permanent</v>
          </cell>
        </row>
        <row r="1503">
          <cell r="A1503" t="str">
            <v>17-03339</v>
          </cell>
          <cell r="B1503" t="str">
            <v>Imalada, Regine F.</v>
          </cell>
          <cell r="C1503" t="str">
            <v>F</v>
          </cell>
          <cell r="D1503">
            <v>2017</v>
          </cell>
          <cell r="E1503">
            <v>8</v>
          </cell>
          <cell r="F1503">
            <v>1</v>
          </cell>
          <cell r="G1503">
            <v>1</v>
          </cell>
          <cell r="J1503" t="str">
            <v>Junior Staff</v>
          </cell>
          <cell r="K1503" t="str">
            <v>FAS</v>
          </cell>
          <cell r="L1503" t="str">
            <v>PDC (Production Design Center)</v>
          </cell>
          <cell r="M1503" t="str">
            <v>Production Design Center</v>
          </cell>
          <cell r="N1503" t="str">
            <v>Production Design Center</v>
          </cell>
          <cell r="O1503" t="str">
            <v>N/A</v>
          </cell>
          <cell r="P1503" t="str">
            <v>B</v>
          </cell>
          <cell r="Q1503" t="str">
            <v>STA. TERESITA</v>
          </cell>
          <cell r="R1503" t="str">
            <v>NS</v>
          </cell>
          <cell r="S1503" t="str">
            <v>8:00 - 5:00</v>
          </cell>
          <cell r="T1503" t="str">
            <v>Permanent</v>
          </cell>
        </row>
        <row r="1504">
          <cell r="A1504" t="str">
            <v>17-03343</v>
          </cell>
          <cell r="B1504" t="str">
            <v>Roca, Darwin R.</v>
          </cell>
          <cell r="C1504" t="str">
            <v>M</v>
          </cell>
          <cell r="D1504">
            <v>2017</v>
          </cell>
          <cell r="E1504">
            <v>7</v>
          </cell>
          <cell r="F1504">
            <v>31</v>
          </cell>
          <cell r="G1504">
            <v>1</v>
          </cell>
          <cell r="J1504" t="str">
            <v>Staff</v>
          </cell>
          <cell r="K1504" t="str">
            <v>FAS</v>
          </cell>
          <cell r="L1504" t="str">
            <v>MPD (Material Procurement Department)</v>
          </cell>
          <cell r="M1504" t="str">
            <v>Material Management</v>
          </cell>
          <cell r="N1504" t="str">
            <v>Material Management</v>
          </cell>
          <cell r="O1504" t="str">
            <v>N/A</v>
          </cell>
          <cell r="P1504" t="str">
            <v>B</v>
          </cell>
          <cell r="Q1504" t="str">
            <v>ROSARIO</v>
          </cell>
          <cell r="R1504" t="str">
            <v>DS</v>
          </cell>
          <cell r="S1504" t="str">
            <v>8:00 - 5:00</v>
          </cell>
          <cell r="T1504" t="str">
            <v>Permanent</v>
          </cell>
        </row>
        <row r="1505">
          <cell r="A1505" t="str">
            <v>17-03348</v>
          </cell>
          <cell r="B1505" t="str">
            <v>Lontok, Jenicca D.</v>
          </cell>
          <cell r="C1505" t="str">
            <v>F</v>
          </cell>
          <cell r="D1505">
            <v>2017</v>
          </cell>
          <cell r="E1505">
            <v>8</v>
          </cell>
          <cell r="F1505">
            <v>22</v>
          </cell>
          <cell r="G1505">
            <v>1</v>
          </cell>
          <cell r="J1505" t="str">
            <v>Staff</v>
          </cell>
          <cell r="K1505" t="str">
            <v>FAS</v>
          </cell>
          <cell r="L1505" t="str">
            <v>QA (Quality Assurance Department)</v>
          </cell>
          <cell r="M1505" t="str">
            <v>Quality Management</v>
          </cell>
          <cell r="N1505" t="str">
            <v>QM-SQM</v>
          </cell>
          <cell r="O1505" t="str">
            <v>N/A</v>
          </cell>
          <cell r="P1505" t="str">
            <v>B</v>
          </cell>
          <cell r="Q1505" t="str">
            <v>LIPA MALAPIT</v>
          </cell>
          <cell r="R1505" t="str">
            <v>DS</v>
          </cell>
          <cell r="S1505" t="str">
            <v>8:00 - 5:00</v>
          </cell>
          <cell r="T1505" t="str">
            <v>Permanent</v>
          </cell>
        </row>
        <row r="1506">
          <cell r="A1506" t="str">
            <v>17-03350</v>
          </cell>
          <cell r="B1506" t="str">
            <v>Sanchez, Marlon B.</v>
          </cell>
          <cell r="C1506" t="str">
            <v>M</v>
          </cell>
          <cell r="D1506">
            <v>2017</v>
          </cell>
          <cell r="E1506">
            <v>8</v>
          </cell>
          <cell r="F1506">
            <v>22</v>
          </cell>
          <cell r="G1506">
            <v>1</v>
          </cell>
          <cell r="J1506" t="str">
            <v>Staff</v>
          </cell>
          <cell r="K1506" t="str">
            <v>FAS</v>
          </cell>
          <cell r="L1506" t="str">
            <v>QA (Quality Assurance Department)</v>
          </cell>
          <cell r="M1506" t="str">
            <v>Quality Management</v>
          </cell>
          <cell r="N1506" t="str">
            <v>QM-SQM</v>
          </cell>
          <cell r="O1506" t="str">
            <v>N/A</v>
          </cell>
          <cell r="P1506" t="str">
            <v>B</v>
          </cell>
          <cell r="Q1506" t="str">
            <v>SAN LUCAS</v>
          </cell>
          <cell r="R1506" t="str">
            <v>DS</v>
          </cell>
          <cell r="S1506" t="str">
            <v>8:00 - 5:00</v>
          </cell>
          <cell r="T1506" t="str">
            <v>Permanent</v>
          </cell>
        </row>
        <row r="1507">
          <cell r="A1507" t="str">
            <v>17-03353</v>
          </cell>
          <cell r="B1507" t="str">
            <v>Aquino, Jessica C.</v>
          </cell>
          <cell r="C1507" t="str">
            <v>F</v>
          </cell>
          <cell r="D1507">
            <v>2017</v>
          </cell>
          <cell r="E1507">
            <v>9</v>
          </cell>
          <cell r="F1507">
            <v>4</v>
          </cell>
          <cell r="G1507">
            <v>1</v>
          </cell>
          <cell r="J1507" t="str">
            <v>Staff</v>
          </cell>
          <cell r="K1507" t="str">
            <v>FAS</v>
          </cell>
          <cell r="L1507" t="str">
            <v>QA (Quality Assurance Department)</v>
          </cell>
          <cell r="M1507" t="str">
            <v>Quality Assurance</v>
          </cell>
          <cell r="N1507" t="str">
            <v>QA-PPG</v>
          </cell>
          <cell r="O1507" t="str">
            <v>N/A</v>
          </cell>
          <cell r="P1507" t="str">
            <v>B</v>
          </cell>
          <cell r="Q1507" t="str">
            <v>STO. TOMAS MALAYO</v>
          </cell>
          <cell r="R1507" t="str">
            <v>ADS</v>
          </cell>
          <cell r="S1507" t="str">
            <v>8:00 - 5:00</v>
          </cell>
          <cell r="T1507" t="str">
            <v>Permanent</v>
          </cell>
        </row>
        <row r="1508">
          <cell r="A1508" t="str">
            <v>17-03357</v>
          </cell>
          <cell r="B1508" t="str">
            <v>Mercado, Mayenna S.</v>
          </cell>
          <cell r="C1508" t="str">
            <v>F</v>
          </cell>
          <cell r="D1508">
            <v>2017</v>
          </cell>
          <cell r="E1508">
            <v>9</v>
          </cell>
          <cell r="F1508">
            <v>12</v>
          </cell>
          <cell r="G1508">
            <v>1</v>
          </cell>
          <cell r="J1508" t="str">
            <v>Staff</v>
          </cell>
          <cell r="K1508" t="str">
            <v>FAS</v>
          </cell>
          <cell r="L1508" t="str">
            <v>SHD (Safety &amp; Health Department)</v>
          </cell>
          <cell r="M1508" t="str">
            <v>Safety &amp; Health</v>
          </cell>
          <cell r="N1508" t="str">
            <v>Safety &amp; Health</v>
          </cell>
          <cell r="O1508" t="str">
            <v>N/A</v>
          </cell>
          <cell r="P1508" t="str">
            <v>B</v>
          </cell>
          <cell r="Q1508" t="str">
            <v>BATANGAS</v>
          </cell>
          <cell r="R1508" t="str">
            <v>NS</v>
          </cell>
          <cell r="S1508" t="str">
            <v>8:00 - 5:00</v>
          </cell>
          <cell r="T1508" t="str">
            <v>Permanent</v>
          </cell>
        </row>
        <row r="1509">
          <cell r="A1509" t="str">
            <v>17-03358</v>
          </cell>
          <cell r="B1509" t="str">
            <v>Ella, Jan Emmanuel M.</v>
          </cell>
          <cell r="C1509" t="str">
            <v>M</v>
          </cell>
          <cell r="D1509">
            <v>2017</v>
          </cell>
          <cell r="E1509">
            <v>9</v>
          </cell>
          <cell r="F1509">
            <v>25</v>
          </cell>
          <cell r="G1509">
            <v>1</v>
          </cell>
          <cell r="J1509" t="str">
            <v>Staff</v>
          </cell>
          <cell r="K1509" t="str">
            <v>FAS</v>
          </cell>
          <cell r="L1509" t="str">
            <v>PE (Production Engineering Department)</v>
          </cell>
          <cell r="M1509" t="str">
            <v>PEC&amp;C</v>
          </cell>
          <cell r="N1509" t="str">
            <v>PE Initial</v>
          </cell>
          <cell r="O1509" t="str">
            <v>N/A</v>
          </cell>
          <cell r="P1509" t="str">
            <v>B</v>
          </cell>
          <cell r="Q1509" t="str">
            <v>STO. TOMAS MALAYO</v>
          </cell>
          <cell r="R1509" t="str">
            <v>ADS</v>
          </cell>
          <cell r="S1509" t="str">
            <v>8:00 - 5:00</v>
          </cell>
          <cell r="T1509" t="str">
            <v>Permanent</v>
          </cell>
        </row>
        <row r="1510">
          <cell r="A1510" t="str">
            <v>19-04941</v>
          </cell>
          <cell r="B1510" t="str">
            <v>Vallanta, Erica P.</v>
          </cell>
          <cell r="C1510" t="str">
            <v>F</v>
          </cell>
          <cell r="D1510">
            <v>2019</v>
          </cell>
          <cell r="E1510">
            <v>4</v>
          </cell>
          <cell r="F1510">
            <v>1</v>
          </cell>
          <cell r="G1510">
            <v>1</v>
          </cell>
          <cell r="J1510" t="str">
            <v>Associate</v>
          </cell>
          <cell r="K1510" t="str">
            <v>FAS</v>
          </cell>
          <cell r="L1510" t="str">
            <v>PROD (Production Department)</v>
          </cell>
          <cell r="M1510" t="str">
            <v>Section 6</v>
          </cell>
          <cell r="N1510" t="str">
            <v>Battery Final</v>
          </cell>
          <cell r="O1510" t="str">
            <v>N/A</v>
          </cell>
          <cell r="P1510" t="str">
            <v>B</v>
          </cell>
          <cell r="Q1510" t="str">
            <v>STO. TOMAS MALAPIT</v>
          </cell>
          <cell r="R1510" t="str">
            <v>NS</v>
          </cell>
          <cell r="S1510" t="str">
            <v>8:00 - 5:00</v>
          </cell>
          <cell r="T1510" t="str">
            <v>Permanent</v>
          </cell>
        </row>
        <row r="1511">
          <cell r="A1511" t="str">
            <v>19-05015</v>
          </cell>
          <cell r="B1511" t="str">
            <v>Tolentino, Roselyn G.</v>
          </cell>
          <cell r="C1511" t="str">
            <v>F</v>
          </cell>
          <cell r="D1511">
            <v>2019</v>
          </cell>
          <cell r="E1511">
            <v>5</v>
          </cell>
          <cell r="F1511">
            <v>15</v>
          </cell>
          <cell r="G1511">
            <v>1</v>
          </cell>
          <cell r="J1511" t="str">
            <v>Staff</v>
          </cell>
          <cell r="K1511" t="str">
            <v>FAS</v>
          </cell>
          <cell r="L1511" t="str">
            <v>PROD (Production Department)</v>
          </cell>
          <cell r="M1511" t="str">
            <v>Section 6</v>
          </cell>
          <cell r="N1511" t="str">
            <v>PPET Initial</v>
          </cell>
          <cell r="O1511" t="str">
            <v>N/A</v>
          </cell>
          <cell r="P1511" t="str">
            <v>B</v>
          </cell>
          <cell r="Q1511" t="str">
            <v>LIPA MALAPIT</v>
          </cell>
          <cell r="R1511" t="str">
            <v>NS</v>
          </cell>
          <cell r="S1511" t="str">
            <v>8:00 - 5:00</v>
          </cell>
          <cell r="T1511" t="str">
            <v>Permanent</v>
          </cell>
        </row>
        <row r="1512">
          <cell r="A1512" t="str">
            <v>17-03361</v>
          </cell>
          <cell r="B1512" t="str">
            <v>Alas, April A.</v>
          </cell>
          <cell r="C1512" t="str">
            <v>F</v>
          </cell>
          <cell r="D1512">
            <v>2017</v>
          </cell>
          <cell r="E1512">
            <v>10</v>
          </cell>
          <cell r="F1512">
            <v>1</v>
          </cell>
          <cell r="G1512">
            <v>1</v>
          </cell>
          <cell r="J1512" t="str">
            <v>Associate</v>
          </cell>
          <cell r="K1512" t="str">
            <v>FAS</v>
          </cell>
          <cell r="L1512" t="str">
            <v>PROD (Production Department)</v>
          </cell>
          <cell r="M1512" t="str">
            <v>Section 1</v>
          </cell>
          <cell r="N1512" t="str">
            <v>Suzuki Final</v>
          </cell>
          <cell r="O1512" t="str">
            <v>N/A</v>
          </cell>
          <cell r="P1512" t="str">
            <v>A</v>
          </cell>
          <cell r="Q1512" t="str">
            <v>LIPA MALAYO</v>
          </cell>
          <cell r="R1512" t="str">
            <v>NS</v>
          </cell>
          <cell r="S1512" t="str">
            <v>8:00 - 5:00</v>
          </cell>
          <cell r="T1512" t="str">
            <v>Permanent</v>
          </cell>
        </row>
        <row r="1513">
          <cell r="A1513" t="str">
            <v>17-03362</v>
          </cell>
          <cell r="B1513" t="str">
            <v>Almarez, Michelle A.</v>
          </cell>
          <cell r="C1513" t="str">
            <v>F</v>
          </cell>
          <cell r="D1513">
            <v>2017</v>
          </cell>
          <cell r="E1513">
            <v>10</v>
          </cell>
          <cell r="F1513">
            <v>1</v>
          </cell>
          <cell r="G1513">
            <v>1</v>
          </cell>
          <cell r="J1513" t="str">
            <v>Associate</v>
          </cell>
          <cell r="K1513" t="str">
            <v>FAS</v>
          </cell>
          <cell r="L1513" t="str">
            <v>PROD (Production Department)</v>
          </cell>
          <cell r="M1513" t="str">
            <v>Section 1</v>
          </cell>
          <cell r="N1513" t="str">
            <v>Suzuki Final</v>
          </cell>
          <cell r="O1513" t="str">
            <v>N/A</v>
          </cell>
          <cell r="P1513" t="str">
            <v>A</v>
          </cell>
          <cell r="Q1513" t="str">
            <v>LIPA MALAPIT</v>
          </cell>
          <cell r="R1513" t="str">
            <v>NS</v>
          </cell>
          <cell r="S1513" t="str">
            <v>8:00 - 5:00</v>
          </cell>
          <cell r="T1513" t="str">
            <v>Permanent</v>
          </cell>
        </row>
        <row r="1514">
          <cell r="A1514" t="str">
            <v>17-03364</v>
          </cell>
          <cell r="B1514" t="str">
            <v>Anglo, Rosby M.</v>
          </cell>
          <cell r="C1514" t="str">
            <v>F</v>
          </cell>
          <cell r="D1514">
            <v>2017</v>
          </cell>
          <cell r="E1514">
            <v>10</v>
          </cell>
          <cell r="F1514">
            <v>1</v>
          </cell>
          <cell r="G1514">
            <v>1</v>
          </cell>
          <cell r="J1514" t="str">
            <v>Associate</v>
          </cell>
          <cell r="K1514" t="str">
            <v>FAS</v>
          </cell>
          <cell r="L1514" t="str">
            <v>MPD (Material Procurement Department)</v>
          </cell>
          <cell r="M1514" t="str">
            <v>Material Management</v>
          </cell>
          <cell r="N1514" t="str">
            <v>Material Management</v>
          </cell>
          <cell r="O1514" t="str">
            <v>N/A</v>
          </cell>
          <cell r="P1514" t="str">
            <v>B</v>
          </cell>
          <cell r="Q1514" t="str">
            <v>STO. TOMAS MALAPIT</v>
          </cell>
          <cell r="R1514" t="str">
            <v>NS</v>
          </cell>
          <cell r="S1514" t="str">
            <v>8:00 - 5:00</v>
          </cell>
          <cell r="T1514" t="str">
            <v>Permanent</v>
          </cell>
        </row>
        <row r="1515">
          <cell r="A1515" t="str">
            <v>17-03365</v>
          </cell>
          <cell r="B1515" t="str">
            <v>Ravaca, Marcela A.</v>
          </cell>
          <cell r="C1515" t="str">
            <v>F</v>
          </cell>
          <cell r="D1515">
            <v>2017</v>
          </cell>
          <cell r="E1515">
            <v>10</v>
          </cell>
          <cell r="F1515">
            <v>1</v>
          </cell>
          <cell r="G1515">
            <v>1</v>
          </cell>
          <cell r="J1515" t="str">
            <v>Associate</v>
          </cell>
          <cell r="K1515" t="str">
            <v>FAS</v>
          </cell>
          <cell r="L1515" t="str">
            <v>PROD (Production Department)</v>
          </cell>
          <cell r="M1515" t="str">
            <v>Section 5</v>
          </cell>
          <cell r="N1515" t="str">
            <v>Honda Final</v>
          </cell>
          <cell r="O1515" t="str">
            <v>N/A</v>
          </cell>
          <cell r="P1515" t="str">
            <v>B</v>
          </cell>
          <cell r="Q1515" t="str">
            <v>LIPA MALAPIT</v>
          </cell>
          <cell r="R1515" t="str">
            <v>NS</v>
          </cell>
          <cell r="S1515" t="str">
            <v>8:00 - 5:00</v>
          </cell>
          <cell r="T1515" t="str">
            <v>Permanent</v>
          </cell>
        </row>
        <row r="1516">
          <cell r="A1516" t="str">
            <v>17-03366</v>
          </cell>
          <cell r="B1516" t="str">
            <v>Arriola, Marivic C.</v>
          </cell>
          <cell r="C1516" t="str">
            <v>F</v>
          </cell>
          <cell r="D1516">
            <v>2017</v>
          </cell>
          <cell r="E1516">
            <v>10</v>
          </cell>
          <cell r="F1516">
            <v>1</v>
          </cell>
          <cell r="G1516">
            <v>1</v>
          </cell>
          <cell r="J1516" t="str">
            <v>Associate</v>
          </cell>
          <cell r="K1516" t="str">
            <v>FAS</v>
          </cell>
          <cell r="L1516" t="str">
            <v>PROD (Production Department)</v>
          </cell>
          <cell r="M1516" t="str">
            <v>Section 1</v>
          </cell>
          <cell r="N1516" t="str">
            <v>Suzuki Initial</v>
          </cell>
          <cell r="O1516" t="str">
            <v>N/A</v>
          </cell>
          <cell r="P1516" t="str">
            <v>A</v>
          </cell>
          <cell r="Q1516" t="str">
            <v>LIPA MALAPIT</v>
          </cell>
          <cell r="R1516" t="str">
            <v>NS</v>
          </cell>
          <cell r="S1516" t="str">
            <v>8:00 - 5:00</v>
          </cell>
          <cell r="T1516" t="str">
            <v>Permanent</v>
          </cell>
        </row>
        <row r="1517">
          <cell r="A1517" t="str">
            <v>17-03367</v>
          </cell>
          <cell r="B1517" t="str">
            <v>Atienza, Jamaica D.</v>
          </cell>
          <cell r="C1517" t="str">
            <v>F</v>
          </cell>
          <cell r="D1517">
            <v>2017</v>
          </cell>
          <cell r="E1517">
            <v>10</v>
          </cell>
          <cell r="F1517">
            <v>1</v>
          </cell>
          <cell r="G1517">
            <v>1</v>
          </cell>
          <cell r="J1517" t="str">
            <v>Associate</v>
          </cell>
          <cell r="K1517" t="str">
            <v>FAS</v>
          </cell>
          <cell r="L1517" t="str">
            <v>PROD (Production Department)</v>
          </cell>
          <cell r="M1517" t="str">
            <v>Section 2</v>
          </cell>
          <cell r="N1517" t="str">
            <v>Toyota Final</v>
          </cell>
          <cell r="O1517" t="str">
            <v>N/A</v>
          </cell>
          <cell r="P1517" t="str">
            <v>A</v>
          </cell>
          <cell r="Q1517" t="str">
            <v>PADRE GARCIA</v>
          </cell>
          <cell r="R1517" t="str">
            <v>DS</v>
          </cell>
          <cell r="S1517" t="str">
            <v>8:00 - 5:00</v>
          </cell>
          <cell r="T1517" t="str">
            <v>Permanent</v>
          </cell>
        </row>
        <row r="1518">
          <cell r="A1518" t="str">
            <v>17-03368</v>
          </cell>
          <cell r="B1518" t="str">
            <v>Badillo, Mary Rose G.</v>
          </cell>
          <cell r="C1518" t="str">
            <v>F</v>
          </cell>
          <cell r="D1518">
            <v>2017</v>
          </cell>
          <cell r="E1518">
            <v>10</v>
          </cell>
          <cell r="F1518">
            <v>1</v>
          </cell>
          <cell r="G1518">
            <v>1</v>
          </cell>
          <cell r="J1518" t="str">
            <v>Associate</v>
          </cell>
          <cell r="K1518" t="str">
            <v>FAS</v>
          </cell>
          <cell r="L1518" t="str">
            <v>MPD (Material Procurement Department)</v>
          </cell>
          <cell r="M1518" t="str">
            <v>Material Management</v>
          </cell>
          <cell r="N1518" t="str">
            <v>Material Management</v>
          </cell>
          <cell r="O1518" t="str">
            <v>N/A</v>
          </cell>
          <cell r="P1518" t="str">
            <v>B</v>
          </cell>
          <cell r="Q1518" t="str">
            <v>STO. TOMAS MALAPIT</v>
          </cell>
          <cell r="R1518" t="str">
            <v>NS</v>
          </cell>
          <cell r="S1518" t="str">
            <v>8:00 - 5:00</v>
          </cell>
          <cell r="T1518" t="str">
            <v>Permanent</v>
          </cell>
        </row>
        <row r="1519">
          <cell r="A1519" t="str">
            <v>17-03369</v>
          </cell>
          <cell r="B1519" t="str">
            <v>Bagsit, Arlene A.</v>
          </cell>
          <cell r="C1519" t="str">
            <v>F</v>
          </cell>
          <cell r="D1519">
            <v>2017</v>
          </cell>
          <cell r="E1519">
            <v>10</v>
          </cell>
          <cell r="F1519">
            <v>1</v>
          </cell>
          <cell r="G1519">
            <v>1</v>
          </cell>
          <cell r="J1519" t="str">
            <v>Associate</v>
          </cell>
          <cell r="K1519" t="str">
            <v>FAS</v>
          </cell>
          <cell r="L1519" t="str">
            <v>PROD (Production Department)</v>
          </cell>
          <cell r="M1519" t="str">
            <v>Section 1</v>
          </cell>
          <cell r="N1519" t="str">
            <v>Suzuki Initial</v>
          </cell>
          <cell r="O1519" t="str">
            <v>N/A</v>
          </cell>
          <cell r="P1519" t="str">
            <v>A</v>
          </cell>
          <cell r="Q1519" t="str">
            <v>BATANGAS</v>
          </cell>
          <cell r="R1519" t="str">
            <v>DS</v>
          </cell>
          <cell r="S1519" t="str">
            <v>8:00 - 5:00</v>
          </cell>
          <cell r="T1519" t="str">
            <v>Permanent</v>
          </cell>
        </row>
        <row r="1520">
          <cell r="A1520" t="str">
            <v>17-03371</v>
          </cell>
          <cell r="B1520" t="str">
            <v>Balhag, Marlene M.</v>
          </cell>
          <cell r="C1520" t="str">
            <v>F</v>
          </cell>
          <cell r="D1520">
            <v>2017</v>
          </cell>
          <cell r="E1520">
            <v>10</v>
          </cell>
          <cell r="F1520">
            <v>1</v>
          </cell>
          <cell r="G1520">
            <v>1</v>
          </cell>
          <cell r="J1520" t="str">
            <v>Associate</v>
          </cell>
          <cell r="K1520" t="str">
            <v>FAS</v>
          </cell>
          <cell r="L1520" t="str">
            <v>PROD (Production Department)</v>
          </cell>
          <cell r="M1520" t="str">
            <v>Section 2</v>
          </cell>
          <cell r="N1520" t="str">
            <v>Mazda Merge Final</v>
          </cell>
          <cell r="O1520" t="str">
            <v>N/A</v>
          </cell>
          <cell r="P1520" t="str">
            <v>A</v>
          </cell>
          <cell r="Q1520" t="str">
            <v>PADRE GARCIA</v>
          </cell>
          <cell r="R1520" t="str">
            <v>NS</v>
          </cell>
          <cell r="S1520" t="str">
            <v>8:00 - 5:00</v>
          </cell>
          <cell r="T1520" t="str">
            <v>Permanent</v>
          </cell>
        </row>
        <row r="1521">
          <cell r="A1521" t="str">
            <v>17-03372</v>
          </cell>
          <cell r="B1521" t="str">
            <v>Balisiado, Mary Joy C.</v>
          </cell>
          <cell r="C1521" t="str">
            <v>F</v>
          </cell>
          <cell r="D1521">
            <v>2017</v>
          </cell>
          <cell r="E1521">
            <v>10</v>
          </cell>
          <cell r="F1521">
            <v>1</v>
          </cell>
          <cell r="G1521">
            <v>1</v>
          </cell>
          <cell r="J1521" t="str">
            <v>Associate</v>
          </cell>
          <cell r="K1521" t="str">
            <v>FAS</v>
          </cell>
          <cell r="L1521" t="str">
            <v>PROD (Production Department)</v>
          </cell>
          <cell r="M1521" t="str">
            <v>Section 4</v>
          </cell>
          <cell r="N1521" t="str">
            <v>Subaru Final</v>
          </cell>
          <cell r="O1521" t="str">
            <v>N/A</v>
          </cell>
          <cell r="P1521" t="str">
            <v>B</v>
          </cell>
          <cell r="Q1521" t="str">
            <v>STO. TOMAS MALAPIT</v>
          </cell>
          <cell r="R1521" t="str">
            <v>NS</v>
          </cell>
          <cell r="S1521" t="str">
            <v>8:00 - 5:00</v>
          </cell>
          <cell r="T1521" t="str">
            <v>Permanent</v>
          </cell>
        </row>
        <row r="1522">
          <cell r="A1522" t="str">
            <v>17-03373</v>
          </cell>
          <cell r="B1522" t="str">
            <v>Baliton, Desiree D.</v>
          </cell>
          <cell r="C1522" t="str">
            <v>F</v>
          </cell>
          <cell r="D1522">
            <v>2017</v>
          </cell>
          <cell r="E1522">
            <v>10</v>
          </cell>
          <cell r="F1522">
            <v>1</v>
          </cell>
          <cell r="G1522">
            <v>1</v>
          </cell>
          <cell r="J1522" t="str">
            <v>Associate</v>
          </cell>
          <cell r="K1522" t="str">
            <v>FAS</v>
          </cell>
          <cell r="L1522" t="str">
            <v>PROD (Production Department)</v>
          </cell>
          <cell r="M1522" t="str">
            <v>Section 2</v>
          </cell>
          <cell r="N1522" t="str">
            <v>Toyota Final</v>
          </cell>
          <cell r="O1522" t="str">
            <v>N/A</v>
          </cell>
          <cell r="P1522" t="str">
            <v>A</v>
          </cell>
          <cell r="Q1522" t="str">
            <v>ROSARIO</v>
          </cell>
          <cell r="R1522" t="str">
            <v>ADS</v>
          </cell>
          <cell r="S1522" t="str">
            <v>8:00 - 5:00</v>
          </cell>
          <cell r="T1522" t="str">
            <v>Permanent</v>
          </cell>
        </row>
        <row r="1523">
          <cell r="A1523" t="str">
            <v>17-03374</v>
          </cell>
          <cell r="B1523" t="str">
            <v>Balmes, Angilene T.</v>
          </cell>
          <cell r="C1523" t="str">
            <v>F</v>
          </cell>
          <cell r="D1523">
            <v>2017</v>
          </cell>
          <cell r="E1523">
            <v>10</v>
          </cell>
          <cell r="F1523">
            <v>1</v>
          </cell>
          <cell r="G1523">
            <v>1</v>
          </cell>
          <cell r="J1523" t="str">
            <v>Associate</v>
          </cell>
          <cell r="K1523" t="str">
            <v>FAS</v>
          </cell>
          <cell r="L1523" t="str">
            <v>PROD (Production Department)</v>
          </cell>
          <cell r="M1523" t="str">
            <v>Section 5</v>
          </cell>
          <cell r="N1523" t="str">
            <v>Honda Final</v>
          </cell>
          <cell r="O1523" t="str">
            <v>N/A</v>
          </cell>
          <cell r="P1523" t="str">
            <v>B</v>
          </cell>
          <cell r="Q1523" t="str">
            <v>IBAAN</v>
          </cell>
          <cell r="R1523" t="str">
            <v>DS</v>
          </cell>
          <cell r="S1523" t="str">
            <v>8:00 - 5:00</v>
          </cell>
          <cell r="T1523" t="str">
            <v>Permanent</v>
          </cell>
        </row>
        <row r="1524">
          <cell r="A1524" t="str">
            <v>17-03375</v>
          </cell>
          <cell r="B1524" t="str">
            <v>Banawa, Sherwin D.</v>
          </cell>
          <cell r="C1524" t="str">
            <v>M</v>
          </cell>
          <cell r="D1524">
            <v>2017</v>
          </cell>
          <cell r="E1524">
            <v>10</v>
          </cell>
          <cell r="F1524">
            <v>1</v>
          </cell>
          <cell r="G1524">
            <v>1</v>
          </cell>
          <cell r="J1524" t="str">
            <v>Associate</v>
          </cell>
          <cell r="K1524" t="str">
            <v>FAS</v>
          </cell>
          <cell r="L1524" t="str">
            <v>MPD (Material Procurement Department)</v>
          </cell>
          <cell r="M1524" t="str">
            <v>Material Management</v>
          </cell>
          <cell r="N1524" t="str">
            <v>Material Management</v>
          </cell>
          <cell r="O1524" t="str">
            <v>N/A</v>
          </cell>
          <cell r="P1524" t="str">
            <v>B</v>
          </cell>
          <cell r="Q1524" t="str">
            <v>LIPA MALAYO</v>
          </cell>
          <cell r="R1524" t="str">
            <v>DS</v>
          </cell>
          <cell r="S1524" t="str">
            <v>8:00 - 5:00</v>
          </cell>
          <cell r="T1524" t="str">
            <v>Permanent</v>
          </cell>
        </row>
        <row r="1525">
          <cell r="A1525" t="str">
            <v>17-03377</v>
          </cell>
          <cell r="B1525" t="str">
            <v>Bongat, Phoebe B.</v>
          </cell>
          <cell r="C1525" t="str">
            <v>F</v>
          </cell>
          <cell r="D1525">
            <v>2017</v>
          </cell>
          <cell r="E1525">
            <v>10</v>
          </cell>
          <cell r="F1525">
            <v>1</v>
          </cell>
          <cell r="G1525">
            <v>1</v>
          </cell>
          <cell r="J1525" t="str">
            <v>Associate</v>
          </cell>
          <cell r="K1525" t="str">
            <v>FAS</v>
          </cell>
          <cell r="L1525" t="str">
            <v>PROD (Production Department)</v>
          </cell>
          <cell r="M1525" t="str">
            <v>Section 3</v>
          </cell>
          <cell r="N1525" t="str">
            <v>Daihatsu Final</v>
          </cell>
          <cell r="O1525" t="str">
            <v>N/A</v>
          </cell>
          <cell r="P1525" t="str">
            <v>B</v>
          </cell>
          <cell r="Q1525" t="str">
            <v>LIPA MALAPIT</v>
          </cell>
          <cell r="R1525" t="str">
            <v>DS</v>
          </cell>
          <cell r="S1525" t="str">
            <v>8:00 - 5:00</v>
          </cell>
          <cell r="T1525" t="str">
            <v>Permanent</v>
          </cell>
        </row>
        <row r="1526">
          <cell r="A1526" t="str">
            <v>17-03378</v>
          </cell>
          <cell r="B1526" t="str">
            <v>Borja, Erwin G.</v>
          </cell>
          <cell r="C1526" t="str">
            <v>M</v>
          </cell>
          <cell r="D1526">
            <v>2017</v>
          </cell>
          <cell r="E1526">
            <v>10</v>
          </cell>
          <cell r="F1526">
            <v>1</v>
          </cell>
          <cell r="G1526">
            <v>1</v>
          </cell>
          <cell r="J1526" t="str">
            <v>Associate</v>
          </cell>
          <cell r="K1526" t="str">
            <v>FAS</v>
          </cell>
          <cell r="L1526" t="str">
            <v>PMD (Production Management Department)</v>
          </cell>
          <cell r="M1526" t="str">
            <v>Production Control</v>
          </cell>
          <cell r="N1526" t="str">
            <v>FG Preparation</v>
          </cell>
          <cell r="O1526" t="str">
            <v>N/A</v>
          </cell>
          <cell r="P1526" t="str">
            <v>B</v>
          </cell>
          <cell r="Q1526" t="str">
            <v>LIPA MALAPIT</v>
          </cell>
          <cell r="R1526" t="str">
            <v>DS</v>
          </cell>
          <cell r="S1526" t="str">
            <v>8:00 - 5:00</v>
          </cell>
          <cell r="T1526" t="str">
            <v>Permanent</v>
          </cell>
        </row>
        <row r="1527">
          <cell r="A1527" t="str">
            <v>17-03379</v>
          </cell>
          <cell r="B1527" t="str">
            <v>Bunag, Vanessa B.</v>
          </cell>
          <cell r="C1527" t="str">
            <v>F</v>
          </cell>
          <cell r="D1527">
            <v>2017</v>
          </cell>
          <cell r="E1527">
            <v>10</v>
          </cell>
          <cell r="F1527">
            <v>1</v>
          </cell>
          <cell r="G1527">
            <v>1</v>
          </cell>
          <cell r="J1527" t="str">
            <v>Associate</v>
          </cell>
          <cell r="K1527" t="str">
            <v>FAS</v>
          </cell>
          <cell r="L1527" t="str">
            <v>PROD (Production Department)</v>
          </cell>
          <cell r="M1527" t="str">
            <v>Section 2</v>
          </cell>
          <cell r="N1527" t="str">
            <v>Mazda Merge Final</v>
          </cell>
          <cell r="O1527" t="str">
            <v>N/A</v>
          </cell>
          <cell r="P1527" t="str">
            <v>A</v>
          </cell>
          <cell r="Q1527" t="str">
            <v>LIPA MALAYO</v>
          </cell>
          <cell r="R1527" t="str">
            <v>DS</v>
          </cell>
          <cell r="S1527" t="str">
            <v>8:00 - 5:00</v>
          </cell>
          <cell r="T1527" t="str">
            <v>Permanent</v>
          </cell>
        </row>
        <row r="1528">
          <cell r="A1528" t="str">
            <v>17-03380</v>
          </cell>
          <cell r="B1528" t="str">
            <v>Cabusay, Lovely Ann Mae M.</v>
          </cell>
          <cell r="C1528" t="str">
            <v>F</v>
          </cell>
          <cell r="D1528">
            <v>2017</v>
          </cell>
          <cell r="E1528">
            <v>10</v>
          </cell>
          <cell r="F1528">
            <v>1</v>
          </cell>
          <cell r="G1528">
            <v>1</v>
          </cell>
          <cell r="J1528" t="str">
            <v>Junior Staff</v>
          </cell>
          <cell r="K1528" t="str">
            <v>FAS</v>
          </cell>
          <cell r="L1528" t="str">
            <v>PROD (Production Department)</v>
          </cell>
          <cell r="M1528" t="str">
            <v>Section 3</v>
          </cell>
          <cell r="N1528" t="str">
            <v>Daihatsu Final</v>
          </cell>
          <cell r="O1528" t="str">
            <v>N/A</v>
          </cell>
          <cell r="P1528" t="str">
            <v>B</v>
          </cell>
          <cell r="Q1528" t="str">
            <v>STO. TOMAS MALAPIT</v>
          </cell>
          <cell r="R1528" t="str">
            <v>DS</v>
          </cell>
          <cell r="S1528" t="str">
            <v>8:00 - 5:00</v>
          </cell>
          <cell r="T1528" t="str">
            <v>Permanent</v>
          </cell>
        </row>
        <row r="1529">
          <cell r="A1529" t="str">
            <v>17-03382</v>
          </cell>
          <cell r="B1529" t="str">
            <v>Caguimbal, Grace N.</v>
          </cell>
          <cell r="C1529" t="str">
            <v>F</v>
          </cell>
          <cell r="D1529">
            <v>2017</v>
          </cell>
          <cell r="E1529">
            <v>10</v>
          </cell>
          <cell r="F1529">
            <v>1</v>
          </cell>
          <cell r="G1529">
            <v>1</v>
          </cell>
          <cell r="J1529" t="str">
            <v>Associate</v>
          </cell>
          <cell r="K1529" t="str">
            <v>FAS</v>
          </cell>
          <cell r="L1529" t="str">
            <v>PROD (Production Department)</v>
          </cell>
          <cell r="M1529" t="str">
            <v>Section 2</v>
          </cell>
          <cell r="N1529" t="str">
            <v>Mazda Merge Final</v>
          </cell>
          <cell r="O1529" t="str">
            <v>N/A</v>
          </cell>
          <cell r="P1529" t="str">
            <v>A</v>
          </cell>
          <cell r="Q1529" t="str">
            <v>ROSARIO</v>
          </cell>
          <cell r="R1529" t="str">
            <v>NS</v>
          </cell>
          <cell r="S1529" t="str">
            <v>8:00 - 5:00</v>
          </cell>
          <cell r="T1529" t="str">
            <v>Permanent</v>
          </cell>
        </row>
        <row r="1530">
          <cell r="A1530" t="str">
            <v>17-03384</v>
          </cell>
          <cell r="B1530" t="str">
            <v>Cascaño, Richel M.</v>
          </cell>
          <cell r="C1530" t="str">
            <v>F</v>
          </cell>
          <cell r="D1530">
            <v>2017</v>
          </cell>
          <cell r="E1530">
            <v>10</v>
          </cell>
          <cell r="F1530">
            <v>1</v>
          </cell>
          <cell r="G1530">
            <v>1</v>
          </cell>
          <cell r="J1530" t="str">
            <v>Associate</v>
          </cell>
          <cell r="K1530" t="str">
            <v>FAS</v>
          </cell>
          <cell r="L1530" t="str">
            <v>PROD (Production Department)</v>
          </cell>
          <cell r="M1530" t="str">
            <v>Section 2</v>
          </cell>
          <cell r="N1530" t="str">
            <v>Mazda Merge Final</v>
          </cell>
          <cell r="O1530" t="str">
            <v>N/A</v>
          </cell>
          <cell r="P1530" t="str">
            <v>A</v>
          </cell>
          <cell r="Q1530" t="str">
            <v>LIPA MALAYO</v>
          </cell>
          <cell r="R1530" t="str">
            <v>NS</v>
          </cell>
          <cell r="S1530" t="str">
            <v>8:00 - 5:00</v>
          </cell>
          <cell r="T1530" t="str">
            <v>Permanent</v>
          </cell>
        </row>
        <row r="1531">
          <cell r="A1531" t="str">
            <v>17-03385</v>
          </cell>
          <cell r="B1531" t="str">
            <v>Castillo, Mylene G.</v>
          </cell>
          <cell r="C1531" t="str">
            <v>F</v>
          </cell>
          <cell r="D1531">
            <v>2017</v>
          </cell>
          <cell r="E1531">
            <v>10</v>
          </cell>
          <cell r="F1531">
            <v>1</v>
          </cell>
          <cell r="G1531">
            <v>1</v>
          </cell>
          <cell r="J1531" t="str">
            <v>Junior Staff</v>
          </cell>
          <cell r="K1531" t="str">
            <v>FAS</v>
          </cell>
          <cell r="L1531" t="str">
            <v>PROD (Production Department)</v>
          </cell>
          <cell r="M1531" t="str">
            <v>Section 1</v>
          </cell>
          <cell r="N1531" t="str">
            <v>Suzuki Final</v>
          </cell>
          <cell r="O1531" t="str">
            <v>N/A</v>
          </cell>
          <cell r="P1531" t="str">
            <v>A</v>
          </cell>
          <cell r="Q1531" t="str">
            <v>ROSARIO</v>
          </cell>
          <cell r="R1531" t="str">
            <v>NS</v>
          </cell>
          <cell r="S1531" t="str">
            <v>8:00 - 5:00</v>
          </cell>
          <cell r="T1531" t="str">
            <v>Permanent</v>
          </cell>
        </row>
        <row r="1532">
          <cell r="A1532" t="str">
            <v>17-03386</v>
          </cell>
          <cell r="B1532" t="str">
            <v>Castro, Camille B.</v>
          </cell>
          <cell r="C1532" t="str">
            <v>F</v>
          </cell>
          <cell r="D1532">
            <v>2017</v>
          </cell>
          <cell r="E1532">
            <v>10</v>
          </cell>
          <cell r="F1532">
            <v>1</v>
          </cell>
          <cell r="G1532">
            <v>1</v>
          </cell>
          <cell r="J1532" t="str">
            <v>Associate</v>
          </cell>
          <cell r="K1532" t="str">
            <v>FAS</v>
          </cell>
          <cell r="L1532" t="str">
            <v>PROD (Production Department)</v>
          </cell>
          <cell r="M1532" t="str">
            <v>Section 4</v>
          </cell>
          <cell r="N1532" t="str">
            <v>Subaru Initial</v>
          </cell>
          <cell r="O1532" t="str">
            <v>N/A</v>
          </cell>
          <cell r="P1532" t="str">
            <v>B</v>
          </cell>
          <cell r="Q1532" t="str">
            <v>PADRE GARCIA</v>
          </cell>
          <cell r="R1532" t="str">
            <v>DS</v>
          </cell>
          <cell r="S1532" t="str">
            <v>8:00 - 5:00</v>
          </cell>
          <cell r="T1532" t="str">
            <v>Permanent</v>
          </cell>
        </row>
        <row r="1533">
          <cell r="A1533" t="str">
            <v>17-03387</v>
          </cell>
          <cell r="B1533" t="str">
            <v>Catan, Hanzel C.</v>
          </cell>
          <cell r="C1533" t="str">
            <v>F</v>
          </cell>
          <cell r="D1533">
            <v>2017</v>
          </cell>
          <cell r="E1533">
            <v>10</v>
          </cell>
          <cell r="F1533">
            <v>1</v>
          </cell>
          <cell r="G1533">
            <v>1</v>
          </cell>
          <cell r="J1533" t="str">
            <v>Staff</v>
          </cell>
          <cell r="K1533" t="str">
            <v>FAS</v>
          </cell>
          <cell r="L1533" t="str">
            <v>PROD (Production Department)</v>
          </cell>
          <cell r="M1533" t="str">
            <v>Section 2</v>
          </cell>
          <cell r="N1533" t="str">
            <v>Toyota Final</v>
          </cell>
          <cell r="O1533" t="str">
            <v>N/A</v>
          </cell>
          <cell r="P1533" t="str">
            <v>A</v>
          </cell>
          <cell r="Q1533" t="str">
            <v>STO. TOMAS MALAYO</v>
          </cell>
          <cell r="R1533" t="str">
            <v>DS</v>
          </cell>
          <cell r="S1533" t="str">
            <v>8:00 - 5:00</v>
          </cell>
          <cell r="T1533" t="str">
            <v>Permanent</v>
          </cell>
        </row>
        <row r="1534">
          <cell r="A1534" t="str">
            <v>17-03388</v>
          </cell>
          <cell r="B1534" t="str">
            <v>Celemen, Mary Joy R.</v>
          </cell>
          <cell r="C1534" t="str">
            <v>F</v>
          </cell>
          <cell r="D1534">
            <v>2017</v>
          </cell>
          <cell r="E1534">
            <v>10</v>
          </cell>
          <cell r="F1534">
            <v>1</v>
          </cell>
          <cell r="G1534">
            <v>1</v>
          </cell>
          <cell r="J1534" t="str">
            <v>Associate</v>
          </cell>
          <cell r="K1534" t="str">
            <v>FAS</v>
          </cell>
          <cell r="L1534" t="str">
            <v>PROD (Production Department)</v>
          </cell>
          <cell r="M1534" t="str">
            <v>Section 2</v>
          </cell>
          <cell r="N1534" t="str">
            <v>Mazda Merge Final</v>
          </cell>
          <cell r="O1534" t="str">
            <v>N/A</v>
          </cell>
          <cell r="P1534" t="str">
            <v>A</v>
          </cell>
          <cell r="Q1534" t="str">
            <v>PADRE GARCIA</v>
          </cell>
          <cell r="R1534" t="str">
            <v>NS</v>
          </cell>
          <cell r="S1534" t="str">
            <v>8:00 - 5:00</v>
          </cell>
          <cell r="T1534" t="str">
            <v>Permanent</v>
          </cell>
        </row>
        <row r="1535">
          <cell r="A1535" t="str">
            <v>17-03389</v>
          </cell>
          <cell r="B1535" t="str">
            <v>Chavez, Julie Ann T.</v>
          </cell>
          <cell r="C1535" t="str">
            <v>F</v>
          </cell>
          <cell r="D1535">
            <v>2017</v>
          </cell>
          <cell r="E1535">
            <v>10</v>
          </cell>
          <cell r="F1535">
            <v>1</v>
          </cell>
          <cell r="G1535">
            <v>1</v>
          </cell>
          <cell r="J1535" t="str">
            <v>Associate</v>
          </cell>
          <cell r="K1535" t="str">
            <v>FAS</v>
          </cell>
          <cell r="L1535" t="str">
            <v>PROD (Production Department)</v>
          </cell>
          <cell r="M1535" t="str">
            <v>Section 2</v>
          </cell>
          <cell r="N1535" t="str">
            <v>Mazda Merge Final</v>
          </cell>
          <cell r="O1535" t="str">
            <v>N/A</v>
          </cell>
          <cell r="P1535" t="str">
            <v>A</v>
          </cell>
          <cell r="Q1535" t="str">
            <v>STO. TOMAS MALAPIT</v>
          </cell>
          <cell r="R1535" t="str">
            <v>NS</v>
          </cell>
          <cell r="S1535" t="str">
            <v>8:00 - 5:00</v>
          </cell>
          <cell r="T1535" t="str">
            <v>Permanent</v>
          </cell>
        </row>
        <row r="1536">
          <cell r="A1536" t="str">
            <v>17-03390</v>
          </cell>
          <cell r="B1536" t="str">
            <v>Convento, Corazon C.</v>
          </cell>
          <cell r="C1536" t="str">
            <v>F</v>
          </cell>
          <cell r="D1536">
            <v>2017</v>
          </cell>
          <cell r="E1536">
            <v>10</v>
          </cell>
          <cell r="F1536">
            <v>1</v>
          </cell>
          <cell r="G1536">
            <v>1</v>
          </cell>
          <cell r="J1536" t="str">
            <v>Junior Staff</v>
          </cell>
          <cell r="K1536" t="str">
            <v>FAS</v>
          </cell>
          <cell r="L1536" t="str">
            <v>PROD (Production Department)</v>
          </cell>
          <cell r="M1536" t="str">
            <v>Section 1</v>
          </cell>
          <cell r="N1536" t="str">
            <v>Suzuki Final</v>
          </cell>
          <cell r="O1536" t="str">
            <v>N/A</v>
          </cell>
          <cell r="P1536" t="str">
            <v>A</v>
          </cell>
          <cell r="Q1536" t="str">
            <v>PADRE GARCIA</v>
          </cell>
          <cell r="R1536" t="str">
            <v>DS</v>
          </cell>
          <cell r="S1536" t="str">
            <v>8:00 - 5:00</v>
          </cell>
          <cell r="T1536" t="str">
            <v>Permanent</v>
          </cell>
        </row>
        <row r="1537">
          <cell r="A1537" t="str">
            <v>17-03391</v>
          </cell>
          <cell r="B1537" t="str">
            <v>Cueto, Mae Ann M.</v>
          </cell>
          <cell r="C1537" t="str">
            <v>F</v>
          </cell>
          <cell r="D1537">
            <v>2017</v>
          </cell>
          <cell r="E1537">
            <v>10</v>
          </cell>
          <cell r="F1537">
            <v>1</v>
          </cell>
          <cell r="G1537">
            <v>1</v>
          </cell>
          <cell r="J1537" t="str">
            <v>Associate</v>
          </cell>
          <cell r="K1537" t="str">
            <v>FAS</v>
          </cell>
          <cell r="L1537" t="str">
            <v>PROD (Production Department)</v>
          </cell>
          <cell r="M1537" t="str">
            <v>Section 6</v>
          </cell>
          <cell r="N1537" t="str">
            <v>Tube Cutting</v>
          </cell>
          <cell r="O1537" t="str">
            <v>N/A</v>
          </cell>
          <cell r="P1537" t="str">
            <v>B</v>
          </cell>
          <cell r="Q1537" t="str">
            <v>STO. TOMAS MALAPIT</v>
          </cell>
          <cell r="R1537" t="str">
            <v>NS</v>
          </cell>
          <cell r="S1537" t="str">
            <v>8:00 - 5:00</v>
          </cell>
          <cell r="T1537" t="str">
            <v>Permanent</v>
          </cell>
        </row>
        <row r="1538">
          <cell r="A1538" t="str">
            <v>17-03392</v>
          </cell>
          <cell r="B1538" t="str">
            <v>Cuevas, Jocelyn C.</v>
          </cell>
          <cell r="C1538" t="str">
            <v>F</v>
          </cell>
          <cell r="D1538">
            <v>2017</v>
          </cell>
          <cell r="E1538">
            <v>10</v>
          </cell>
          <cell r="F1538">
            <v>1</v>
          </cell>
          <cell r="G1538">
            <v>1</v>
          </cell>
          <cell r="J1538" t="str">
            <v>Associate</v>
          </cell>
          <cell r="K1538" t="str">
            <v>FAS</v>
          </cell>
          <cell r="L1538" t="str">
            <v>PROD (Production Department)</v>
          </cell>
          <cell r="M1538" t="str">
            <v>Section 3</v>
          </cell>
          <cell r="N1538" t="str">
            <v>Daihatsu Initial</v>
          </cell>
          <cell r="O1538" t="str">
            <v>N/A</v>
          </cell>
          <cell r="P1538" t="str">
            <v>A</v>
          </cell>
          <cell r="Q1538" t="str">
            <v>STA. TERESITA</v>
          </cell>
          <cell r="R1538" t="str">
            <v>DS</v>
          </cell>
          <cell r="S1538" t="str">
            <v>8:00 - 5:00</v>
          </cell>
          <cell r="T1538" t="str">
            <v>Permanent</v>
          </cell>
        </row>
        <row r="1539">
          <cell r="A1539" t="str">
            <v>17-03393</v>
          </cell>
          <cell r="B1539" t="str">
            <v>Dagli, Lady Jane B.</v>
          </cell>
          <cell r="C1539" t="str">
            <v>F</v>
          </cell>
          <cell r="D1539">
            <v>2017</v>
          </cell>
          <cell r="E1539">
            <v>10</v>
          </cell>
          <cell r="F1539">
            <v>1</v>
          </cell>
          <cell r="G1539">
            <v>1</v>
          </cell>
          <cell r="J1539" t="str">
            <v>Associate</v>
          </cell>
          <cell r="K1539" t="str">
            <v>FAS</v>
          </cell>
          <cell r="L1539" t="str">
            <v>PROD (Production Department)</v>
          </cell>
          <cell r="M1539" t="str">
            <v>Section 2</v>
          </cell>
          <cell r="N1539" t="str">
            <v>Mazda Merge Final</v>
          </cell>
          <cell r="O1539" t="str">
            <v>N/A</v>
          </cell>
          <cell r="P1539" t="str">
            <v>A</v>
          </cell>
          <cell r="Q1539" t="str">
            <v>ROSARIO</v>
          </cell>
          <cell r="R1539" t="str">
            <v>NS</v>
          </cell>
          <cell r="S1539" t="str">
            <v>8:00 - 5:00</v>
          </cell>
          <cell r="T1539" t="str">
            <v>Permanent</v>
          </cell>
        </row>
        <row r="1540">
          <cell r="A1540" t="str">
            <v>17-03394</v>
          </cell>
          <cell r="B1540" t="str">
            <v>Dagus, Rose Ann L.</v>
          </cell>
          <cell r="C1540" t="str">
            <v>F</v>
          </cell>
          <cell r="D1540">
            <v>2017</v>
          </cell>
          <cell r="E1540">
            <v>10</v>
          </cell>
          <cell r="F1540">
            <v>1</v>
          </cell>
          <cell r="G1540">
            <v>1</v>
          </cell>
          <cell r="J1540" t="str">
            <v>Associate</v>
          </cell>
          <cell r="K1540" t="str">
            <v>FAS</v>
          </cell>
          <cell r="L1540" t="str">
            <v>PROD (Production Department)</v>
          </cell>
          <cell r="M1540" t="str">
            <v>Section 2</v>
          </cell>
          <cell r="N1540" t="str">
            <v>Mazda J12 Initial</v>
          </cell>
          <cell r="O1540" t="str">
            <v>N/A</v>
          </cell>
          <cell r="P1540" t="str">
            <v>A</v>
          </cell>
          <cell r="Q1540" t="str">
            <v>ROSARIO</v>
          </cell>
          <cell r="R1540" t="str">
            <v>NS</v>
          </cell>
          <cell r="S1540" t="str">
            <v>8:00 - 5:00</v>
          </cell>
          <cell r="T1540" t="str">
            <v>Permanent</v>
          </cell>
        </row>
        <row r="1541">
          <cell r="A1541" t="str">
            <v>17-03395</v>
          </cell>
          <cell r="B1541" t="str">
            <v>Damayan, Analiza</v>
          </cell>
          <cell r="C1541" t="str">
            <v>F</v>
          </cell>
          <cell r="D1541">
            <v>2017</v>
          </cell>
          <cell r="E1541">
            <v>10</v>
          </cell>
          <cell r="F1541">
            <v>1</v>
          </cell>
          <cell r="G1541">
            <v>1</v>
          </cell>
          <cell r="J1541" t="str">
            <v>Associate</v>
          </cell>
          <cell r="K1541" t="str">
            <v>FAS</v>
          </cell>
          <cell r="L1541" t="str">
            <v>PROD (Production Department)</v>
          </cell>
          <cell r="M1541" t="str">
            <v>Section 3</v>
          </cell>
          <cell r="N1541" t="str">
            <v>Daihatsu Initial</v>
          </cell>
          <cell r="O1541" t="str">
            <v>N/A</v>
          </cell>
          <cell r="P1541" t="str">
            <v>A</v>
          </cell>
          <cell r="Q1541" t="str">
            <v>SAN LUCAS</v>
          </cell>
          <cell r="R1541" t="str">
            <v>DS</v>
          </cell>
          <cell r="S1541" t="str">
            <v>8:00 - 5:00</v>
          </cell>
          <cell r="T1541" t="str">
            <v>Permanent</v>
          </cell>
        </row>
        <row r="1542">
          <cell r="A1542" t="str">
            <v>17-03396</v>
          </cell>
          <cell r="B1542" t="str">
            <v>De Chavez, Gladys C.</v>
          </cell>
          <cell r="C1542" t="str">
            <v>F</v>
          </cell>
          <cell r="D1542">
            <v>2017</v>
          </cell>
          <cell r="E1542">
            <v>10</v>
          </cell>
          <cell r="F1542">
            <v>1</v>
          </cell>
          <cell r="G1542">
            <v>1</v>
          </cell>
          <cell r="J1542" t="str">
            <v>Junior Staff</v>
          </cell>
          <cell r="K1542" t="str">
            <v>FAS</v>
          </cell>
          <cell r="L1542" t="str">
            <v>PROD (Production Department)</v>
          </cell>
          <cell r="M1542" t="str">
            <v>Section 5</v>
          </cell>
          <cell r="N1542" t="str">
            <v>Honda Initial</v>
          </cell>
          <cell r="O1542" t="str">
            <v>N/A</v>
          </cell>
          <cell r="P1542" t="str">
            <v>B</v>
          </cell>
          <cell r="Q1542" t="str">
            <v>ROSARIO</v>
          </cell>
          <cell r="R1542" t="str">
            <v>DS</v>
          </cell>
          <cell r="S1542" t="str">
            <v>8:00 - 5:00</v>
          </cell>
          <cell r="T1542" t="str">
            <v>Permanent</v>
          </cell>
        </row>
        <row r="1543">
          <cell r="A1543" t="str">
            <v>17-03397</v>
          </cell>
          <cell r="B1543" t="str">
            <v>De Chavez, Marilag F.</v>
          </cell>
          <cell r="C1543" t="str">
            <v>F</v>
          </cell>
          <cell r="D1543">
            <v>2017</v>
          </cell>
          <cell r="E1543">
            <v>10</v>
          </cell>
          <cell r="F1543">
            <v>1</v>
          </cell>
          <cell r="G1543">
            <v>1</v>
          </cell>
          <cell r="J1543" t="str">
            <v>Junior Staff</v>
          </cell>
          <cell r="K1543" t="str">
            <v>FAS</v>
          </cell>
          <cell r="L1543" t="str">
            <v>PROD (Production Department)</v>
          </cell>
          <cell r="M1543" t="str">
            <v>Section 1</v>
          </cell>
          <cell r="N1543" t="str">
            <v>Suzuki Final</v>
          </cell>
          <cell r="O1543" t="str">
            <v>N/A</v>
          </cell>
          <cell r="P1543" t="str">
            <v>A</v>
          </cell>
          <cell r="Q1543" t="str">
            <v>LIPA MALAPIT</v>
          </cell>
          <cell r="R1543" t="str">
            <v>DS</v>
          </cell>
          <cell r="S1543" t="str">
            <v>8:00 - 5:00</v>
          </cell>
          <cell r="T1543" t="str">
            <v>Permanent</v>
          </cell>
        </row>
        <row r="1544">
          <cell r="A1544" t="str">
            <v>17-03398</v>
          </cell>
          <cell r="B1544" t="str">
            <v>De Silva, Marjorie G.</v>
          </cell>
          <cell r="C1544" t="str">
            <v>F</v>
          </cell>
          <cell r="D1544">
            <v>2017</v>
          </cell>
          <cell r="E1544">
            <v>10</v>
          </cell>
          <cell r="F1544">
            <v>1</v>
          </cell>
          <cell r="G1544">
            <v>1</v>
          </cell>
          <cell r="J1544" t="str">
            <v>Associate</v>
          </cell>
          <cell r="K1544" t="str">
            <v>FAS</v>
          </cell>
          <cell r="L1544" t="str">
            <v>PROD (Production Department)</v>
          </cell>
          <cell r="M1544" t="str">
            <v>Section 5</v>
          </cell>
          <cell r="N1544" t="str">
            <v>Honda Initial</v>
          </cell>
          <cell r="O1544" t="str">
            <v>N/A</v>
          </cell>
          <cell r="P1544" t="str">
            <v>B</v>
          </cell>
          <cell r="Q1544" t="str">
            <v>LIPA MALAYO</v>
          </cell>
          <cell r="R1544" t="str">
            <v>NS</v>
          </cell>
          <cell r="S1544" t="str">
            <v>8:00 - 5:00</v>
          </cell>
          <cell r="T1544" t="str">
            <v>Permanent</v>
          </cell>
        </row>
        <row r="1545">
          <cell r="A1545" t="str">
            <v>19-05077</v>
          </cell>
          <cell r="B1545" t="str">
            <v>Palo, Lorenz Joshwa D.</v>
          </cell>
          <cell r="C1545" t="str">
            <v>M</v>
          </cell>
          <cell r="D1545">
            <v>2019</v>
          </cell>
          <cell r="E1545">
            <v>6</v>
          </cell>
          <cell r="F1545">
            <v>26</v>
          </cell>
          <cell r="G1545">
            <v>1</v>
          </cell>
          <cell r="J1545" t="str">
            <v>Staff</v>
          </cell>
          <cell r="K1545" t="str">
            <v>FAS</v>
          </cell>
          <cell r="L1545" t="str">
            <v>PROD (Production Department)</v>
          </cell>
          <cell r="M1545" t="str">
            <v>Section 6</v>
          </cell>
          <cell r="N1545" t="str">
            <v>PPET Initial</v>
          </cell>
          <cell r="O1545" t="str">
            <v>N/A</v>
          </cell>
          <cell r="P1545" t="str">
            <v>B</v>
          </cell>
          <cell r="Q1545" t="str">
            <v>LIPA MALAPIT</v>
          </cell>
          <cell r="R1545" t="str">
            <v>DS</v>
          </cell>
          <cell r="S1545" t="str">
            <v>8:00 - 5:00</v>
          </cell>
          <cell r="T1545" t="str">
            <v>Permanent</v>
          </cell>
        </row>
        <row r="1546">
          <cell r="A1546" t="str">
            <v>17-03401</v>
          </cell>
          <cell r="B1546" t="str">
            <v>Dela Cruz, Meriam L.</v>
          </cell>
          <cell r="C1546" t="str">
            <v>F</v>
          </cell>
          <cell r="D1546">
            <v>2017</v>
          </cell>
          <cell r="E1546">
            <v>10</v>
          </cell>
          <cell r="F1546">
            <v>1</v>
          </cell>
          <cell r="G1546">
            <v>1</v>
          </cell>
          <cell r="J1546" t="str">
            <v>Associate</v>
          </cell>
          <cell r="K1546" t="str">
            <v>FAS</v>
          </cell>
          <cell r="L1546" t="str">
            <v>PROD (Production Department)</v>
          </cell>
          <cell r="M1546" t="str">
            <v>Section 1</v>
          </cell>
          <cell r="N1546" t="str">
            <v>Suzuki Final</v>
          </cell>
          <cell r="O1546" t="str">
            <v>N/A</v>
          </cell>
          <cell r="P1546" t="str">
            <v>A</v>
          </cell>
          <cell r="Q1546" t="str">
            <v>STO. TOMAS MALAPIT</v>
          </cell>
          <cell r="R1546" t="str">
            <v>DS</v>
          </cell>
          <cell r="S1546" t="str">
            <v>8:00 - 5:00</v>
          </cell>
          <cell r="T1546" t="str">
            <v>Permanent</v>
          </cell>
        </row>
        <row r="1547">
          <cell r="A1547" t="str">
            <v>17-03402</v>
          </cell>
          <cell r="B1547" t="str">
            <v>Dela Cruz, Rumelafe O.</v>
          </cell>
          <cell r="C1547" t="str">
            <v>F</v>
          </cell>
          <cell r="D1547">
            <v>2017</v>
          </cell>
          <cell r="E1547">
            <v>10</v>
          </cell>
          <cell r="F1547">
            <v>1</v>
          </cell>
          <cell r="G1547">
            <v>1</v>
          </cell>
          <cell r="J1547" t="str">
            <v>Associate</v>
          </cell>
          <cell r="K1547" t="str">
            <v>FAS</v>
          </cell>
          <cell r="L1547" t="str">
            <v>PROD (Production Department)</v>
          </cell>
          <cell r="M1547" t="str">
            <v>Section 5</v>
          </cell>
          <cell r="N1547" t="str">
            <v>Honda Final</v>
          </cell>
          <cell r="O1547" t="str">
            <v>N/A</v>
          </cell>
          <cell r="P1547" t="str">
            <v>B</v>
          </cell>
          <cell r="Q1547" t="str">
            <v>STO. TOMAS MALAPIT</v>
          </cell>
          <cell r="R1547" t="str">
            <v>NS</v>
          </cell>
          <cell r="S1547" t="str">
            <v>8:00 - 5:00</v>
          </cell>
          <cell r="T1547" t="str">
            <v>Permanent</v>
          </cell>
        </row>
        <row r="1548">
          <cell r="A1548" t="str">
            <v>17-03403</v>
          </cell>
          <cell r="B1548" t="str">
            <v>Delijero, Iriz S.</v>
          </cell>
          <cell r="C1548" t="str">
            <v>F</v>
          </cell>
          <cell r="D1548">
            <v>2017</v>
          </cell>
          <cell r="E1548">
            <v>10</v>
          </cell>
          <cell r="F1548">
            <v>1</v>
          </cell>
          <cell r="G1548">
            <v>1</v>
          </cell>
          <cell r="J1548" t="str">
            <v>Associate</v>
          </cell>
          <cell r="K1548" t="str">
            <v>FAS</v>
          </cell>
          <cell r="L1548" t="str">
            <v>PROD (Production Department)</v>
          </cell>
          <cell r="M1548" t="str">
            <v>Section 1</v>
          </cell>
          <cell r="N1548" t="str">
            <v>Suzuki Final</v>
          </cell>
          <cell r="O1548" t="str">
            <v>N/A</v>
          </cell>
          <cell r="P1548" t="str">
            <v>A</v>
          </cell>
          <cell r="Q1548" t="str">
            <v>STO. TOMAS MALAPIT</v>
          </cell>
          <cell r="R1548" t="str">
            <v>NS</v>
          </cell>
          <cell r="S1548" t="str">
            <v>8:00 - 5:00</v>
          </cell>
          <cell r="T1548" t="str">
            <v>Permanent</v>
          </cell>
        </row>
        <row r="1549">
          <cell r="A1549" t="str">
            <v>17-03404</v>
          </cell>
          <cell r="B1549" t="str">
            <v>Diaz, Myra M.</v>
          </cell>
          <cell r="C1549" t="str">
            <v>F</v>
          </cell>
          <cell r="D1549">
            <v>2017</v>
          </cell>
          <cell r="E1549">
            <v>10</v>
          </cell>
          <cell r="F1549">
            <v>1</v>
          </cell>
          <cell r="G1549">
            <v>1</v>
          </cell>
          <cell r="J1549" t="str">
            <v>Associate</v>
          </cell>
          <cell r="K1549" t="str">
            <v>FAS</v>
          </cell>
          <cell r="L1549" t="str">
            <v>PROD (Production Department)</v>
          </cell>
          <cell r="M1549" t="str">
            <v>Section 2</v>
          </cell>
          <cell r="N1549" t="str">
            <v>Toyota Final</v>
          </cell>
          <cell r="O1549" t="str">
            <v>N/A</v>
          </cell>
          <cell r="P1549" t="str">
            <v>A</v>
          </cell>
          <cell r="Q1549" t="str">
            <v>LIPA MALAYO</v>
          </cell>
          <cell r="R1549" t="str">
            <v>ADS</v>
          </cell>
          <cell r="S1549" t="str">
            <v>8:00 - 5:00</v>
          </cell>
          <cell r="T1549" t="str">
            <v>Permanent</v>
          </cell>
        </row>
        <row r="1550">
          <cell r="A1550" t="str">
            <v>17-03405</v>
          </cell>
          <cell r="B1550" t="str">
            <v>Dimaculangan, May B.</v>
          </cell>
          <cell r="C1550" t="str">
            <v>F</v>
          </cell>
          <cell r="D1550">
            <v>2017</v>
          </cell>
          <cell r="E1550">
            <v>10</v>
          </cell>
          <cell r="F1550">
            <v>1</v>
          </cell>
          <cell r="G1550">
            <v>1</v>
          </cell>
          <cell r="J1550" t="str">
            <v>Associate</v>
          </cell>
          <cell r="K1550" t="str">
            <v>FAS</v>
          </cell>
          <cell r="L1550" t="str">
            <v>PROD (Production Department)</v>
          </cell>
          <cell r="M1550" t="str">
            <v>Section 4</v>
          </cell>
          <cell r="N1550" t="str">
            <v>Subaru Final</v>
          </cell>
          <cell r="O1550" t="str">
            <v>N/A</v>
          </cell>
          <cell r="P1550" t="str">
            <v>B</v>
          </cell>
          <cell r="Q1550" t="str">
            <v>PADRE GARCIA</v>
          </cell>
          <cell r="R1550" t="str">
            <v>NS</v>
          </cell>
          <cell r="S1550" t="str">
            <v>8:00 - 5:00</v>
          </cell>
          <cell r="T1550" t="str">
            <v>Permanent</v>
          </cell>
        </row>
        <row r="1551">
          <cell r="A1551" t="str">
            <v>17-03406</v>
          </cell>
          <cell r="B1551" t="str">
            <v>Dinglasan, Baby Joy G.</v>
          </cell>
          <cell r="C1551" t="str">
            <v>F</v>
          </cell>
          <cell r="D1551">
            <v>2017</v>
          </cell>
          <cell r="E1551">
            <v>10</v>
          </cell>
          <cell r="F1551">
            <v>1</v>
          </cell>
          <cell r="G1551">
            <v>1</v>
          </cell>
          <cell r="J1551" t="str">
            <v>Associate</v>
          </cell>
          <cell r="K1551" t="str">
            <v>FAS</v>
          </cell>
          <cell r="L1551" t="str">
            <v>PROD (Production Department)</v>
          </cell>
          <cell r="M1551" t="str">
            <v>Section 5</v>
          </cell>
          <cell r="N1551" t="str">
            <v>Honda Final</v>
          </cell>
          <cell r="O1551" t="str">
            <v>N/A</v>
          </cell>
          <cell r="P1551" t="str">
            <v>B</v>
          </cell>
          <cell r="Q1551" t="str">
            <v>IBAAN</v>
          </cell>
          <cell r="R1551" t="str">
            <v>NS</v>
          </cell>
          <cell r="S1551" t="str">
            <v>8:00 - 5:00</v>
          </cell>
          <cell r="T1551" t="str">
            <v>Permanent</v>
          </cell>
        </row>
        <row r="1552">
          <cell r="A1552" t="str">
            <v>17-03407</v>
          </cell>
          <cell r="B1552" t="str">
            <v>Diola, Miralyn A.</v>
          </cell>
          <cell r="C1552" t="str">
            <v>F</v>
          </cell>
          <cell r="D1552">
            <v>2017</v>
          </cell>
          <cell r="E1552">
            <v>10</v>
          </cell>
          <cell r="F1552">
            <v>1</v>
          </cell>
          <cell r="G1552">
            <v>1</v>
          </cell>
          <cell r="J1552" t="str">
            <v>Associate</v>
          </cell>
          <cell r="K1552" t="str">
            <v>FAS</v>
          </cell>
          <cell r="L1552" t="str">
            <v>PROD (Production Department)</v>
          </cell>
          <cell r="M1552" t="str">
            <v>Section 3</v>
          </cell>
          <cell r="N1552" t="str">
            <v>Daihatsu Final</v>
          </cell>
          <cell r="O1552" t="str">
            <v>N/A</v>
          </cell>
          <cell r="P1552" t="str">
            <v>A</v>
          </cell>
          <cell r="Q1552" t="str">
            <v>ROSARIO</v>
          </cell>
          <cell r="R1552" t="str">
            <v>DS</v>
          </cell>
          <cell r="S1552" t="str">
            <v>8:00 - 5:00</v>
          </cell>
          <cell r="T1552" t="str">
            <v>Permanent</v>
          </cell>
        </row>
        <row r="1553">
          <cell r="A1553" t="str">
            <v>17-03408</v>
          </cell>
          <cell r="B1553" t="str">
            <v>Escañan, Jenny Rose V.</v>
          </cell>
          <cell r="C1553" t="str">
            <v>F</v>
          </cell>
          <cell r="D1553">
            <v>2017</v>
          </cell>
          <cell r="E1553">
            <v>10</v>
          </cell>
          <cell r="F1553">
            <v>1</v>
          </cell>
          <cell r="G1553">
            <v>1</v>
          </cell>
          <cell r="J1553" t="str">
            <v>Associate</v>
          </cell>
          <cell r="K1553" t="str">
            <v>FAS</v>
          </cell>
          <cell r="L1553" t="str">
            <v>PROD (Production Department)</v>
          </cell>
          <cell r="M1553" t="str">
            <v>Section 1</v>
          </cell>
          <cell r="N1553" t="str">
            <v>Suzuki Final</v>
          </cell>
          <cell r="O1553" t="str">
            <v>N/A</v>
          </cell>
          <cell r="P1553" t="str">
            <v>A</v>
          </cell>
          <cell r="Q1553" t="str">
            <v>PADRE GARCIA</v>
          </cell>
          <cell r="R1553" t="str">
            <v>DS</v>
          </cell>
          <cell r="S1553" t="str">
            <v>8:00 - 5:00</v>
          </cell>
          <cell r="T1553" t="str">
            <v>Permanent</v>
          </cell>
        </row>
        <row r="1554">
          <cell r="A1554" t="str">
            <v>17-03409</v>
          </cell>
          <cell r="B1554" t="str">
            <v>Estimizo, Ronalisa G.</v>
          </cell>
          <cell r="C1554" t="str">
            <v>F</v>
          </cell>
          <cell r="D1554">
            <v>2017</v>
          </cell>
          <cell r="E1554">
            <v>10</v>
          </cell>
          <cell r="F1554">
            <v>1</v>
          </cell>
          <cell r="G1554">
            <v>1</v>
          </cell>
          <cell r="J1554" t="str">
            <v>Associate</v>
          </cell>
          <cell r="K1554" t="str">
            <v>FAS</v>
          </cell>
          <cell r="L1554" t="str">
            <v>NF (NF Kaizen Department)</v>
          </cell>
          <cell r="M1554" t="str">
            <v>NF Kaizen</v>
          </cell>
          <cell r="N1554" t="str">
            <v>NF Kaizen</v>
          </cell>
          <cell r="O1554" t="str">
            <v>N/A</v>
          </cell>
          <cell r="P1554" t="str">
            <v>B</v>
          </cell>
          <cell r="Q1554" t="str">
            <v>STA. TERESITA</v>
          </cell>
          <cell r="R1554" t="str">
            <v>DS</v>
          </cell>
          <cell r="S1554" t="str">
            <v>8:00 - 5:50</v>
          </cell>
          <cell r="T1554" t="str">
            <v>Permanent</v>
          </cell>
        </row>
        <row r="1555">
          <cell r="A1555" t="str">
            <v>17-03410</v>
          </cell>
          <cell r="B1555" t="str">
            <v>Fabellore, Cyra</v>
          </cell>
          <cell r="C1555" t="str">
            <v>F</v>
          </cell>
          <cell r="D1555">
            <v>2017</v>
          </cell>
          <cell r="E1555">
            <v>10</v>
          </cell>
          <cell r="F1555">
            <v>1</v>
          </cell>
          <cell r="G1555">
            <v>1</v>
          </cell>
          <cell r="J1555" t="str">
            <v>Junior Staff</v>
          </cell>
          <cell r="K1555" t="str">
            <v>FAS</v>
          </cell>
          <cell r="L1555" t="str">
            <v>PROD (Production Department)</v>
          </cell>
          <cell r="M1555" t="str">
            <v>Section 4</v>
          </cell>
          <cell r="N1555" t="str">
            <v>Subaru Initial</v>
          </cell>
          <cell r="O1555" t="str">
            <v>N/A</v>
          </cell>
          <cell r="P1555" t="str">
            <v>B</v>
          </cell>
          <cell r="Q1555" t="str">
            <v>IBAAN</v>
          </cell>
          <cell r="R1555" t="str">
            <v>DS</v>
          </cell>
          <cell r="S1555" t="str">
            <v>8:00 - 5:00</v>
          </cell>
          <cell r="T1555" t="str">
            <v>Permanent</v>
          </cell>
        </row>
        <row r="1556">
          <cell r="A1556" t="str">
            <v>17-03411</v>
          </cell>
          <cell r="B1556" t="str">
            <v>Faderogao, Tinalyn R.</v>
          </cell>
          <cell r="C1556" t="str">
            <v>F</v>
          </cell>
          <cell r="D1556">
            <v>2017</v>
          </cell>
          <cell r="E1556">
            <v>10</v>
          </cell>
          <cell r="F1556">
            <v>1</v>
          </cell>
          <cell r="G1556">
            <v>1</v>
          </cell>
          <cell r="J1556" t="str">
            <v>Associate</v>
          </cell>
          <cell r="K1556" t="str">
            <v>FAS</v>
          </cell>
          <cell r="L1556" t="str">
            <v>PROD (Production Department)</v>
          </cell>
          <cell r="M1556" t="str">
            <v>Section 2</v>
          </cell>
          <cell r="N1556" t="str">
            <v>Mazda J12 Initial</v>
          </cell>
          <cell r="O1556" t="str">
            <v>N/A</v>
          </cell>
          <cell r="P1556" t="str">
            <v>A</v>
          </cell>
          <cell r="Q1556" t="str">
            <v>LIPA MALAPIT</v>
          </cell>
          <cell r="R1556" t="str">
            <v>ADS</v>
          </cell>
          <cell r="S1556" t="str">
            <v>8:00 - 5:00</v>
          </cell>
          <cell r="T1556" t="str">
            <v>Permanent</v>
          </cell>
        </row>
        <row r="1557">
          <cell r="A1557" t="str">
            <v>20-05631</v>
          </cell>
          <cell r="B1557" t="str">
            <v>Escolano, Niño Noe E.</v>
          </cell>
          <cell r="C1557" t="str">
            <v>M</v>
          </cell>
          <cell r="D1557">
            <v>2020</v>
          </cell>
          <cell r="E1557">
            <v>3</v>
          </cell>
          <cell r="F1557">
            <v>4</v>
          </cell>
          <cell r="G1557">
            <v>1</v>
          </cell>
          <cell r="J1557" t="str">
            <v>Staff</v>
          </cell>
          <cell r="K1557" t="str">
            <v>FAS</v>
          </cell>
          <cell r="L1557" t="str">
            <v>PROD (Production Department)</v>
          </cell>
          <cell r="M1557" t="str">
            <v>Section 6</v>
          </cell>
          <cell r="N1557" t="str">
            <v>PPET Initial</v>
          </cell>
          <cell r="O1557" t="str">
            <v>N/A</v>
          </cell>
          <cell r="P1557" t="str">
            <v>B</v>
          </cell>
          <cell r="Q1557" t="str">
            <v>SAN PABLO VIA LIPA</v>
          </cell>
          <cell r="R1557" t="str">
            <v>DS</v>
          </cell>
          <cell r="S1557" t="str">
            <v>8:00 - 5:00</v>
          </cell>
          <cell r="T1557" t="str">
            <v>Permanent</v>
          </cell>
        </row>
        <row r="1558">
          <cell r="A1558" t="str">
            <v>17-03413</v>
          </cell>
          <cell r="B1558" t="str">
            <v>Fajilan, Winnie S.</v>
          </cell>
          <cell r="C1558" t="str">
            <v>F</v>
          </cell>
          <cell r="D1558">
            <v>2017</v>
          </cell>
          <cell r="E1558">
            <v>10</v>
          </cell>
          <cell r="F1558">
            <v>1</v>
          </cell>
          <cell r="G1558">
            <v>1</v>
          </cell>
          <cell r="J1558" t="str">
            <v>Associate</v>
          </cell>
          <cell r="K1558" t="str">
            <v>FAS</v>
          </cell>
          <cell r="L1558" t="str">
            <v>EQD (Equipment Department)</v>
          </cell>
          <cell r="M1558" t="str">
            <v>Equipment Management</v>
          </cell>
          <cell r="N1558" t="str">
            <v>Spareparts</v>
          </cell>
          <cell r="O1558" t="str">
            <v>N/A</v>
          </cell>
          <cell r="P1558" t="str">
            <v>A</v>
          </cell>
          <cell r="Q1558" t="str">
            <v>LIPA MALAYO</v>
          </cell>
          <cell r="R1558" t="str">
            <v>DS</v>
          </cell>
          <cell r="S1558" t="str">
            <v>8:00 - 5:00</v>
          </cell>
          <cell r="T1558" t="str">
            <v>Permanent</v>
          </cell>
        </row>
        <row r="1559">
          <cell r="A1559" t="str">
            <v>17-03416</v>
          </cell>
          <cell r="B1559" t="str">
            <v>Galupo, Abegail S.</v>
          </cell>
          <cell r="C1559" t="str">
            <v>F</v>
          </cell>
          <cell r="D1559">
            <v>2017</v>
          </cell>
          <cell r="E1559">
            <v>10</v>
          </cell>
          <cell r="F1559">
            <v>1</v>
          </cell>
          <cell r="G1559">
            <v>1</v>
          </cell>
          <cell r="J1559" t="str">
            <v>Associate</v>
          </cell>
          <cell r="K1559" t="str">
            <v>FAS</v>
          </cell>
          <cell r="L1559" t="str">
            <v>PROD (Production Department)</v>
          </cell>
          <cell r="M1559" t="str">
            <v>Section 1</v>
          </cell>
          <cell r="N1559" t="str">
            <v>Suzuki Final</v>
          </cell>
          <cell r="O1559" t="str">
            <v>N/A</v>
          </cell>
          <cell r="P1559" t="str">
            <v>A</v>
          </cell>
          <cell r="Q1559" t="str">
            <v>LIPA MALAYO</v>
          </cell>
          <cell r="R1559" t="str">
            <v>DS</v>
          </cell>
          <cell r="S1559" t="str">
            <v>8:00 - 5:00</v>
          </cell>
          <cell r="T1559" t="str">
            <v>Permanent</v>
          </cell>
        </row>
        <row r="1560">
          <cell r="A1560" t="str">
            <v>17-03417</v>
          </cell>
          <cell r="B1560" t="str">
            <v>Gasco, Grezelda M.</v>
          </cell>
          <cell r="C1560" t="str">
            <v>F</v>
          </cell>
          <cell r="D1560">
            <v>2017</v>
          </cell>
          <cell r="E1560">
            <v>10</v>
          </cell>
          <cell r="F1560">
            <v>1</v>
          </cell>
          <cell r="G1560">
            <v>1</v>
          </cell>
          <cell r="J1560" t="str">
            <v>Associate</v>
          </cell>
          <cell r="K1560" t="str">
            <v>FAS</v>
          </cell>
          <cell r="L1560" t="str">
            <v>QA (Quality Assurance Department)</v>
          </cell>
          <cell r="M1560" t="str">
            <v>Quality Assurance</v>
          </cell>
          <cell r="N1560" t="str">
            <v>QA-Initial (Mass Pro)</v>
          </cell>
          <cell r="O1560" t="str">
            <v>N/A</v>
          </cell>
          <cell r="P1560" t="str">
            <v>B</v>
          </cell>
          <cell r="Q1560" t="str">
            <v>LIPA MALAPIT</v>
          </cell>
          <cell r="R1560" t="str">
            <v>DS</v>
          </cell>
          <cell r="S1560" t="str">
            <v>8:00 - 5:00</v>
          </cell>
          <cell r="T1560" t="str">
            <v>Permanent</v>
          </cell>
        </row>
        <row r="1561">
          <cell r="A1561" t="str">
            <v>17-03418</v>
          </cell>
          <cell r="B1561" t="str">
            <v>Gianan, Jesy C.</v>
          </cell>
          <cell r="C1561" t="str">
            <v>F</v>
          </cell>
          <cell r="D1561">
            <v>2017</v>
          </cell>
          <cell r="E1561">
            <v>10</v>
          </cell>
          <cell r="F1561">
            <v>1</v>
          </cell>
          <cell r="G1561">
            <v>1</v>
          </cell>
          <cell r="J1561" t="str">
            <v>Junior Staff</v>
          </cell>
          <cell r="K1561" t="str">
            <v>FAS</v>
          </cell>
          <cell r="L1561" t="str">
            <v>PROD (Production Department)</v>
          </cell>
          <cell r="M1561" t="str">
            <v>Section 5</v>
          </cell>
          <cell r="N1561" t="str">
            <v>Honda Final</v>
          </cell>
          <cell r="O1561" t="str">
            <v>N/A</v>
          </cell>
          <cell r="P1561" t="str">
            <v>B</v>
          </cell>
          <cell r="Q1561" t="str">
            <v>STO. TOMAS MALAPIT</v>
          </cell>
          <cell r="R1561" t="str">
            <v>NS</v>
          </cell>
          <cell r="S1561" t="str">
            <v>8:00 - 5:00</v>
          </cell>
          <cell r="T1561" t="str">
            <v>Permanent</v>
          </cell>
        </row>
        <row r="1562">
          <cell r="A1562" t="str">
            <v>17-03419</v>
          </cell>
          <cell r="B1562" t="str">
            <v>Gonzaga, Myla H.</v>
          </cell>
          <cell r="C1562" t="str">
            <v>F</v>
          </cell>
          <cell r="D1562">
            <v>2017</v>
          </cell>
          <cell r="E1562">
            <v>10</v>
          </cell>
          <cell r="F1562">
            <v>1</v>
          </cell>
          <cell r="G1562">
            <v>1</v>
          </cell>
          <cell r="J1562" t="str">
            <v>Associate</v>
          </cell>
          <cell r="K1562" t="str">
            <v>FAS</v>
          </cell>
          <cell r="L1562" t="str">
            <v>QA (Quality Assurance Department)</v>
          </cell>
          <cell r="M1562" t="str">
            <v>Quality Assurance</v>
          </cell>
          <cell r="N1562" t="str">
            <v>QA-Initial (Mass Pro)</v>
          </cell>
          <cell r="O1562" t="str">
            <v>N/A</v>
          </cell>
          <cell r="P1562" t="str">
            <v>A</v>
          </cell>
          <cell r="Q1562" t="str">
            <v>STA. TERESITA</v>
          </cell>
          <cell r="R1562" t="str">
            <v>NS</v>
          </cell>
          <cell r="S1562" t="str">
            <v>8:00 - 5:00</v>
          </cell>
          <cell r="T1562" t="str">
            <v>Permanent</v>
          </cell>
        </row>
        <row r="1563">
          <cell r="A1563" t="str">
            <v>17-03420</v>
          </cell>
          <cell r="B1563" t="str">
            <v>Gonzales, Mary Ann E.</v>
          </cell>
          <cell r="C1563" t="str">
            <v>F</v>
          </cell>
          <cell r="D1563">
            <v>2017</v>
          </cell>
          <cell r="E1563">
            <v>10</v>
          </cell>
          <cell r="F1563">
            <v>1</v>
          </cell>
          <cell r="G1563">
            <v>1</v>
          </cell>
          <cell r="J1563" t="str">
            <v>Associate</v>
          </cell>
          <cell r="K1563" t="str">
            <v>FAS</v>
          </cell>
          <cell r="L1563" t="str">
            <v>PROD (Production Department)</v>
          </cell>
          <cell r="M1563" t="str">
            <v>Section 5</v>
          </cell>
          <cell r="N1563" t="str">
            <v>Honda Final</v>
          </cell>
          <cell r="O1563" t="str">
            <v>N/A</v>
          </cell>
          <cell r="P1563" t="str">
            <v>B</v>
          </cell>
          <cell r="Q1563" t="str">
            <v>IBAAN</v>
          </cell>
          <cell r="R1563" t="str">
            <v>NS</v>
          </cell>
          <cell r="S1563" t="str">
            <v>8:00 - 5:00</v>
          </cell>
          <cell r="T1563" t="str">
            <v>Permanent</v>
          </cell>
        </row>
        <row r="1564">
          <cell r="A1564" t="str">
            <v>17-03421</v>
          </cell>
          <cell r="B1564" t="str">
            <v>Gregorio, Ginalyn M.</v>
          </cell>
          <cell r="C1564" t="str">
            <v>F</v>
          </cell>
          <cell r="D1564">
            <v>2017</v>
          </cell>
          <cell r="E1564">
            <v>10</v>
          </cell>
          <cell r="F1564">
            <v>1</v>
          </cell>
          <cell r="G1564">
            <v>1</v>
          </cell>
          <cell r="J1564" t="str">
            <v>Associate</v>
          </cell>
          <cell r="K1564" t="str">
            <v>FAS</v>
          </cell>
          <cell r="L1564" t="str">
            <v>PROD (Production Department)</v>
          </cell>
          <cell r="M1564" t="str">
            <v>Section 2</v>
          </cell>
          <cell r="N1564" t="str">
            <v>Mazda J12 Initial</v>
          </cell>
          <cell r="O1564" t="str">
            <v>N/A</v>
          </cell>
          <cell r="P1564" t="str">
            <v>A</v>
          </cell>
          <cell r="Q1564" t="str">
            <v>LIPA MALAPIT</v>
          </cell>
          <cell r="R1564" t="str">
            <v>NS</v>
          </cell>
          <cell r="S1564" t="str">
            <v>8:00 - 5:00</v>
          </cell>
          <cell r="T1564" t="str">
            <v>Permanent</v>
          </cell>
        </row>
        <row r="1565">
          <cell r="A1565" t="str">
            <v>17-03422</v>
          </cell>
          <cell r="B1565" t="str">
            <v>Gualberto, Maricris S.</v>
          </cell>
          <cell r="C1565" t="str">
            <v>F</v>
          </cell>
          <cell r="D1565">
            <v>2017</v>
          </cell>
          <cell r="E1565">
            <v>10</v>
          </cell>
          <cell r="F1565">
            <v>1</v>
          </cell>
          <cell r="G1565">
            <v>1</v>
          </cell>
          <cell r="J1565" t="str">
            <v>Associate</v>
          </cell>
          <cell r="K1565" t="str">
            <v>FAS</v>
          </cell>
          <cell r="L1565" t="str">
            <v>PROD (Production Department)</v>
          </cell>
          <cell r="M1565" t="str">
            <v>Section 1</v>
          </cell>
          <cell r="N1565" t="str">
            <v>Suzuki Initial</v>
          </cell>
          <cell r="O1565" t="str">
            <v>N/A</v>
          </cell>
          <cell r="P1565" t="str">
            <v>A</v>
          </cell>
          <cell r="Q1565" t="str">
            <v>IBAAN</v>
          </cell>
          <cell r="R1565" t="str">
            <v>NS</v>
          </cell>
          <cell r="S1565" t="str">
            <v>8:00 - 5:00</v>
          </cell>
          <cell r="T1565" t="str">
            <v>Permanent</v>
          </cell>
        </row>
        <row r="1566">
          <cell r="A1566" t="str">
            <v>17-03423</v>
          </cell>
          <cell r="B1566" t="str">
            <v>Guce, Nerissa Ann M.</v>
          </cell>
          <cell r="C1566" t="str">
            <v>F</v>
          </cell>
          <cell r="D1566">
            <v>2017</v>
          </cell>
          <cell r="E1566">
            <v>10</v>
          </cell>
          <cell r="F1566">
            <v>1</v>
          </cell>
          <cell r="G1566">
            <v>1</v>
          </cell>
          <cell r="J1566" t="str">
            <v>Associate</v>
          </cell>
          <cell r="K1566" t="str">
            <v>FAS</v>
          </cell>
          <cell r="L1566" t="str">
            <v>PROD (Production Department)</v>
          </cell>
          <cell r="M1566" t="str">
            <v>Section 1</v>
          </cell>
          <cell r="N1566" t="str">
            <v>Suzuki Final</v>
          </cell>
          <cell r="O1566" t="str">
            <v>N/A</v>
          </cell>
          <cell r="P1566" t="str">
            <v>A</v>
          </cell>
          <cell r="Q1566" t="str">
            <v>STA. TERESITA</v>
          </cell>
          <cell r="R1566" t="str">
            <v>NS</v>
          </cell>
          <cell r="S1566" t="str">
            <v>8:00 - 5:00</v>
          </cell>
          <cell r="T1566" t="str">
            <v>Permanent</v>
          </cell>
        </row>
        <row r="1567">
          <cell r="A1567" t="str">
            <v>17-03424</v>
          </cell>
          <cell r="B1567" t="str">
            <v>Gutierrez, Michiel T.</v>
          </cell>
          <cell r="C1567" t="str">
            <v>F</v>
          </cell>
          <cell r="D1567">
            <v>2017</v>
          </cell>
          <cell r="E1567">
            <v>10</v>
          </cell>
          <cell r="F1567">
            <v>1</v>
          </cell>
          <cell r="G1567">
            <v>1</v>
          </cell>
          <cell r="J1567" t="str">
            <v>Junior Staff</v>
          </cell>
          <cell r="K1567" t="str">
            <v>FAS</v>
          </cell>
          <cell r="L1567" t="str">
            <v>PROD (Production Department)</v>
          </cell>
          <cell r="M1567" t="str">
            <v>Section 1</v>
          </cell>
          <cell r="N1567" t="str">
            <v>Suzuki Initial</v>
          </cell>
          <cell r="O1567" t="str">
            <v>N/A</v>
          </cell>
          <cell r="P1567" t="str">
            <v>A</v>
          </cell>
          <cell r="Q1567" t="str">
            <v>IBAAN</v>
          </cell>
          <cell r="R1567" t="str">
            <v>NS</v>
          </cell>
          <cell r="S1567" t="str">
            <v>8:00 - 5:00</v>
          </cell>
          <cell r="T1567" t="str">
            <v>Permanent</v>
          </cell>
        </row>
        <row r="1568">
          <cell r="A1568" t="str">
            <v>17-03425</v>
          </cell>
          <cell r="B1568" t="str">
            <v>Hernandez, Vanessa R.</v>
          </cell>
          <cell r="C1568" t="str">
            <v>F</v>
          </cell>
          <cell r="D1568">
            <v>2017</v>
          </cell>
          <cell r="E1568">
            <v>10</v>
          </cell>
          <cell r="F1568">
            <v>1</v>
          </cell>
          <cell r="G1568">
            <v>1</v>
          </cell>
          <cell r="J1568" t="str">
            <v>Associate</v>
          </cell>
          <cell r="K1568" t="str">
            <v>FAS</v>
          </cell>
          <cell r="L1568" t="str">
            <v>PROD (Production Department)</v>
          </cell>
          <cell r="M1568" t="str">
            <v>Section 6</v>
          </cell>
          <cell r="N1568" t="str">
            <v>Tube Cutting</v>
          </cell>
          <cell r="O1568" t="str">
            <v>N/A</v>
          </cell>
          <cell r="P1568" t="str">
            <v>B</v>
          </cell>
          <cell r="Q1568" t="str">
            <v>STO. TOMAS MALAPIT</v>
          </cell>
          <cell r="R1568" t="str">
            <v>NS</v>
          </cell>
          <cell r="S1568" t="str">
            <v>8:00 - 5:00</v>
          </cell>
          <cell r="T1568" t="str">
            <v>Permanent</v>
          </cell>
        </row>
        <row r="1569">
          <cell r="A1569" t="str">
            <v>17-03426</v>
          </cell>
          <cell r="B1569" t="str">
            <v>Hisarza, Maribeth P.</v>
          </cell>
          <cell r="C1569" t="str">
            <v>F</v>
          </cell>
          <cell r="D1569">
            <v>2017</v>
          </cell>
          <cell r="E1569">
            <v>10</v>
          </cell>
          <cell r="F1569">
            <v>1</v>
          </cell>
          <cell r="G1569">
            <v>1</v>
          </cell>
          <cell r="J1569" t="str">
            <v>Associate</v>
          </cell>
          <cell r="K1569" t="str">
            <v>FAS</v>
          </cell>
          <cell r="L1569" t="str">
            <v>PROD (Production Department)</v>
          </cell>
          <cell r="M1569" t="str">
            <v>Section 2</v>
          </cell>
          <cell r="N1569" t="str">
            <v>Toyota Final</v>
          </cell>
          <cell r="O1569" t="str">
            <v>N/A</v>
          </cell>
          <cell r="P1569" t="str">
            <v>A</v>
          </cell>
          <cell r="Q1569" t="str">
            <v>STO. TOMAS MALAYO</v>
          </cell>
          <cell r="R1569" t="str">
            <v>ADS</v>
          </cell>
          <cell r="S1569" t="str">
            <v>8:00 - 5:00</v>
          </cell>
          <cell r="T1569" t="str">
            <v>Permanent</v>
          </cell>
        </row>
        <row r="1570">
          <cell r="A1570" t="str">
            <v>17-03428</v>
          </cell>
          <cell r="B1570" t="str">
            <v>Ilagan, Mary Grace C.</v>
          </cell>
          <cell r="C1570" t="str">
            <v>F</v>
          </cell>
          <cell r="D1570">
            <v>2017</v>
          </cell>
          <cell r="E1570">
            <v>10</v>
          </cell>
          <cell r="F1570">
            <v>1</v>
          </cell>
          <cell r="G1570">
            <v>1</v>
          </cell>
          <cell r="J1570" t="str">
            <v>Associate</v>
          </cell>
          <cell r="K1570" t="str">
            <v>FAS</v>
          </cell>
          <cell r="L1570" t="str">
            <v>PROD (Production Department)</v>
          </cell>
          <cell r="M1570" t="str">
            <v>Section 3</v>
          </cell>
          <cell r="N1570" t="str">
            <v>Daihatsu Final</v>
          </cell>
          <cell r="O1570" t="str">
            <v>N/A</v>
          </cell>
          <cell r="P1570" t="str">
            <v>A</v>
          </cell>
          <cell r="Q1570" t="str">
            <v>ROSARIO</v>
          </cell>
          <cell r="R1570" t="str">
            <v>DS</v>
          </cell>
          <cell r="S1570" t="str">
            <v>8:00 - 5:00</v>
          </cell>
          <cell r="T1570" t="str">
            <v>Permanent</v>
          </cell>
        </row>
        <row r="1571">
          <cell r="A1571" t="str">
            <v>17-03429</v>
          </cell>
          <cell r="B1571" t="str">
            <v>Jarlos, Mirriam C.</v>
          </cell>
          <cell r="C1571" t="str">
            <v>F</v>
          </cell>
          <cell r="D1571">
            <v>2017</v>
          </cell>
          <cell r="E1571">
            <v>10</v>
          </cell>
          <cell r="F1571">
            <v>1</v>
          </cell>
          <cell r="G1571">
            <v>1</v>
          </cell>
          <cell r="J1571" t="str">
            <v>Junior Staff</v>
          </cell>
          <cell r="K1571" t="str">
            <v>FAS</v>
          </cell>
          <cell r="L1571" t="str">
            <v>PROD (Production Department)</v>
          </cell>
          <cell r="M1571" t="str">
            <v>Section 2</v>
          </cell>
          <cell r="N1571" t="str">
            <v>Mazda Merge Final</v>
          </cell>
          <cell r="O1571" t="str">
            <v>N/A</v>
          </cell>
          <cell r="P1571" t="str">
            <v>A</v>
          </cell>
          <cell r="Q1571" t="str">
            <v>STO. TOMAS MALAYO</v>
          </cell>
          <cell r="R1571" t="str">
            <v>DS</v>
          </cell>
          <cell r="S1571" t="str">
            <v>8:00 - 5:00</v>
          </cell>
          <cell r="T1571" t="str">
            <v>Permanent</v>
          </cell>
        </row>
        <row r="1572">
          <cell r="A1572" t="str">
            <v>17-03430</v>
          </cell>
          <cell r="B1572" t="str">
            <v>Jequinto, Maria Christine P.</v>
          </cell>
          <cell r="C1572" t="str">
            <v>F</v>
          </cell>
          <cell r="D1572">
            <v>2017</v>
          </cell>
          <cell r="E1572">
            <v>10</v>
          </cell>
          <cell r="F1572">
            <v>1</v>
          </cell>
          <cell r="G1572">
            <v>1</v>
          </cell>
          <cell r="J1572" t="str">
            <v>Associate</v>
          </cell>
          <cell r="K1572" t="str">
            <v>FAS</v>
          </cell>
          <cell r="L1572" t="str">
            <v>PROD (Production Department)</v>
          </cell>
          <cell r="M1572" t="str">
            <v>Section 3</v>
          </cell>
          <cell r="N1572" t="str">
            <v>Daihatsu Final</v>
          </cell>
          <cell r="O1572" t="str">
            <v>N/A</v>
          </cell>
          <cell r="P1572" t="str">
            <v>B</v>
          </cell>
          <cell r="Q1572" t="str">
            <v>STA. TERESITA</v>
          </cell>
          <cell r="R1572" t="str">
            <v>DS</v>
          </cell>
          <cell r="S1572" t="str">
            <v>8:00 - 5:00</v>
          </cell>
          <cell r="T1572" t="str">
            <v>Permanent</v>
          </cell>
        </row>
        <row r="1573">
          <cell r="A1573" t="str">
            <v>17-03432</v>
          </cell>
          <cell r="B1573" t="str">
            <v>Lacbayen, Cristy G.</v>
          </cell>
          <cell r="C1573" t="str">
            <v>F</v>
          </cell>
          <cell r="D1573">
            <v>2017</v>
          </cell>
          <cell r="E1573">
            <v>10</v>
          </cell>
          <cell r="F1573">
            <v>1</v>
          </cell>
          <cell r="G1573">
            <v>1</v>
          </cell>
          <cell r="J1573" t="str">
            <v>Associate</v>
          </cell>
          <cell r="K1573" t="str">
            <v>FAS</v>
          </cell>
          <cell r="L1573" t="str">
            <v>PROD (Production Department)</v>
          </cell>
          <cell r="M1573" t="str">
            <v>Section 2</v>
          </cell>
          <cell r="N1573" t="str">
            <v>Mazda Merge Final</v>
          </cell>
          <cell r="O1573" t="str">
            <v>N/A</v>
          </cell>
          <cell r="P1573" t="str">
            <v>A</v>
          </cell>
          <cell r="Q1573" t="str">
            <v>STO. TOMAS MALAYO</v>
          </cell>
          <cell r="R1573" t="str">
            <v>NS</v>
          </cell>
          <cell r="S1573" t="str">
            <v>8:00 - 5:00</v>
          </cell>
          <cell r="T1573" t="str">
            <v>Permanent</v>
          </cell>
        </row>
        <row r="1574">
          <cell r="A1574" t="str">
            <v>17-03433</v>
          </cell>
          <cell r="B1574" t="str">
            <v>Lasin, Veronica T.</v>
          </cell>
          <cell r="C1574" t="str">
            <v>F</v>
          </cell>
          <cell r="D1574">
            <v>2017</v>
          </cell>
          <cell r="E1574">
            <v>10</v>
          </cell>
          <cell r="F1574">
            <v>1</v>
          </cell>
          <cell r="G1574">
            <v>1</v>
          </cell>
          <cell r="J1574" t="str">
            <v>Junior Staff</v>
          </cell>
          <cell r="K1574" t="str">
            <v>FAS</v>
          </cell>
          <cell r="L1574" t="str">
            <v>PROD (Production Department)</v>
          </cell>
          <cell r="M1574" t="str">
            <v>Section 1</v>
          </cell>
          <cell r="N1574" t="str">
            <v>Suzuki Final</v>
          </cell>
          <cell r="O1574" t="str">
            <v>N/A</v>
          </cell>
          <cell r="P1574" t="str">
            <v>A</v>
          </cell>
          <cell r="Q1574" t="str">
            <v>LIPA MALAPIT</v>
          </cell>
          <cell r="R1574" t="str">
            <v>DS</v>
          </cell>
          <cell r="S1574" t="str">
            <v>8:00 - 5:00</v>
          </cell>
          <cell r="T1574" t="str">
            <v>Permanent</v>
          </cell>
        </row>
        <row r="1575">
          <cell r="A1575" t="str">
            <v>17-03434</v>
          </cell>
          <cell r="B1575" t="str">
            <v>Levina, Rona S.</v>
          </cell>
          <cell r="C1575" t="str">
            <v>F</v>
          </cell>
          <cell r="D1575">
            <v>2017</v>
          </cell>
          <cell r="E1575">
            <v>10</v>
          </cell>
          <cell r="F1575">
            <v>1</v>
          </cell>
          <cell r="G1575">
            <v>1</v>
          </cell>
          <cell r="J1575" t="str">
            <v>Associate</v>
          </cell>
          <cell r="K1575" t="str">
            <v>FAS</v>
          </cell>
          <cell r="L1575" t="str">
            <v>PROD (Production Department)</v>
          </cell>
          <cell r="M1575" t="str">
            <v>Section 2</v>
          </cell>
          <cell r="N1575" t="str">
            <v>Mazda Merge Initial</v>
          </cell>
          <cell r="O1575" t="str">
            <v>N/A</v>
          </cell>
          <cell r="P1575" t="str">
            <v>A</v>
          </cell>
          <cell r="Q1575" t="str">
            <v>SAN JOSE</v>
          </cell>
          <cell r="R1575" t="str">
            <v>DS</v>
          </cell>
          <cell r="S1575" t="str">
            <v>8:00 - 5:00</v>
          </cell>
          <cell r="T1575" t="str">
            <v>Permanent</v>
          </cell>
        </row>
        <row r="1576">
          <cell r="A1576" t="str">
            <v>17-03439</v>
          </cell>
          <cell r="B1576" t="str">
            <v>Maala, Maureen Lenor P.</v>
          </cell>
          <cell r="C1576" t="str">
            <v>F</v>
          </cell>
          <cell r="D1576">
            <v>2017</v>
          </cell>
          <cell r="E1576">
            <v>10</v>
          </cell>
          <cell r="F1576">
            <v>1</v>
          </cell>
          <cell r="G1576">
            <v>1</v>
          </cell>
          <cell r="J1576" t="str">
            <v>Associate</v>
          </cell>
          <cell r="K1576" t="str">
            <v>FAS</v>
          </cell>
          <cell r="L1576" t="str">
            <v>PROD (Production Department)</v>
          </cell>
          <cell r="M1576" t="str">
            <v>Section 2</v>
          </cell>
          <cell r="N1576" t="str">
            <v>Mazda J12 Final</v>
          </cell>
          <cell r="O1576" t="str">
            <v>N/A</v>
          </cell>
          <cell r="P1576" t="str">
            <v>A</v>
          </cell>
          <cell r="Q1576" t="str">
            <v>STO. TOMAS MALAYO</v>
          </cell>
          <cell r="R1576" t="str">
            <v>ADS</v>
          </cell>
          <cell r="S1576" t="str">
            <v>8:00 - 5:00</v>
          </cell>
          <cell r="T1576" t="str">
            <v>Permanent</v>
          </cell>
        </row>
        <row r="1577">
          <cell r="A1577" t="str">
            <v>20-05795</v>
          </cell>
          <cell r="B1577" t="str">
            <v>Sandoval, Ryan Christian B.</v>
          </cell>
          <cell r="C1577" t="str">
            <v>M</v>
          </cell>
          <cell r="D1577">
            <v>2020</v>
          </cell>
          <cell r="E1577">
            <v>9</v>
          </cell>
          <cell r="F1577">
            <v>1</v>
          </cell>
          <cell r="G1577">
            <v>1</v>
          </cell>
          <cell r="J1577" t="str">
            <v>Associate</v>
          </cell>
          <cell r="K1577" t="str">
            <v>FAS</v>
          </cell>
          <cell r="L1577" t="str">
            <v>PROD (Production Department)</v>
          </cell>
          <cell r="M1577" t="str">
            <v>Section 6</v>
          </cell>
          <cell r="N1577" t="str">
            <v>PPET Initial</v>
          </cell>
          <cell r="O1577" t="str">
            <v>N/A</v>
          </cell>
          <cell r="P1577" t="str">
            <v>B</v>
          </cell>
          <cell r="Q1577" t="str">
            <v>STA. TERESITA</v>
          </cell>
          <cell r="R1577" t="str">
            <v>NS</v>
          </cell>
          <cell r="S1577" t="str">
            <v>8:00 - 5:00</v>
          </cell>
          <cell r="T1577" t="str">
            <v>Permanent</v>
          </cell>
        </row>
        <row r="1578">
          <cell r="A1578" t="str">
            <v>17-03441</v>
          </cell>
          <cell r="B1578" t="str">
            <v>Madlangbayan, Jane M.</v>
          </cell>
          <cell r="C1578" t="str">
            <v>F</v>
          </cell>
          <cell r="D1578">
            <v>2017</v>
          </cell>
          <cell r="E1578">
            <v>10</v>
          </cell>
          <cell r="F1578">
            <v>1</v>
          </cell>
          <cell r="G1578">
            <v>1</v>
          </cell>
          <cell r="J1578" t="str">
            <v>Associate</v>
          </cell>
          <cell r="K1578" t="str">
            <v>FAS</v>
          </cell>
          <cell r="L1578" t="str">
            <v>PROD (Production Department)</v>
          </cell>
          <cell r="M1578" t="str">
            <v>Section 3</v>
          </cell>
          <cell r="N1578" t="str">
            <v>Daihatsu Final</v>
          </cell>
          <cell r="O1578" t="str">
            <v>N/A</v>
          </cell>
          <cell r="P1578" t="str">
            <v>A</v>
          </cell>
          <cell r="Q1578" t="str">
            <v>IBAAN</v>
          </cell>
          <cell r="R1578" t="str">
            <v>NS</v>
          </cell>
          <cell r="S1578" t="str">
            <v>8:00 - 5:00</v>
          </cell>
          <cell r="T1578" t="str">
            <v>Permanent</v>
          </cell>
        </row>
        <row r="1579">
          <cell r="A1579" t="str">
            <v>17-03442</v>
          </cell>
          <cell r="B1579" t="str">
            <v>Magadia, Mara B.</v>
          </cell>
          <cell r="C1579" t="str">
            <v>F</v>
          </cell>
          <cell r="D1579">
            <v>2017</v>
          </cell>
          <cell r="E1579">
            <v>10</v>
          </cell>
          <cell r="F1579">
            <v>1</v>
          </cell>
          <cell r="G1579">
            <v>1</v>
          </cell>
          <cell r="J1579" t="str">
            <v>Associate</v>
          </cell>
          <cell r="K1579" t="str">
            <v>FAS</v>
          </cell>
          <cell r="L1579" t="str">
            <v>PROD (Production Department)</v>
          </cell>
          <cell r="M1579" t="str">
            <v>Section 1</v>
          </cell>
          <cell r="N1579" t="str">
            <v>Suzuki Initial</v>
          </cell>
          <cell r="O1579" t="str">
            <v>N/A</v>
          </cell>
          <cell r="P1579" t="str">
            <v>A</v>
          </cell>
          <cell r="Q1579" t="str">
            <v>ROSARIO</v>
          </cell>
          <cell r="R1579" t="str">
            <v>NS</v>
          </cell>
          <cell r="S1579" t="str">
            <v>8:00 - 5:00</v>
          </cell>
          <cell r="T1579" t="str">
            <v>Permanent</v>
          </cell>
        </row>
        <row r="1580">
          <cell r="A1580" t="str">
            <v>17-03443</v>
          </cell>
          <cell r="B1580" t="str">
            <v>Magpantay, Rhea</v>
          </cell>
          <cell r="C1580" t="str">
            <v>F</v>
          </cell>
          <cell r="D1580">
            <v>2017</v>
          </cell>
          <cell r="E1580">
            <v>10</v>
          </cell>
          <cell r="F1580">
            <v>1</v>
          </cell>
          <cell r="G1580">
            <v>1</v>
          </cell>
          <cell r="J1580" t="str">
            <v>Associate</v>
          </cell>
          <cell r="K1580" t="str">
            <v>FAS</v>
          </cell>
          <cell r="L1580" t="str">
            <v>PROD (Production Department)</v>
          </cell>
          <cell r="M1580" t="str">
            <v>Section 1</v>
          </cell>
          <cell r="N1580" t="str">
            <v>Suzuki Final</v>
          </cell>
          <cell r="O1580" t="str">
            <v>N/A</v>
          </cell>
          <cell r="P1580" t="str">
            <v>A</v>
          </cell>
          <cell r="Q1580" t="str">
            <v>LIPA MALAPIT</v>
          </cell>
          <cell r="R1580" t="str">
            <v>NS</v>
          </cell>
          <cell r="S1580" t="str">
            <v>8:00 - 5:00</v>
          </cell>
          <cell r="T1580" t="str">
            <v>Permanent</v>
          </cell>
        </row>
        <row r="1581">
          <cell r="A1581" t="str">
            <v>17-03444</v>
          </cell>
          <cell r="B1581" t="str">
            <v>Magsino, Leona A.</v>
          </cell>
          <cell r="C1581" t="str">
            <v>F</v>
          </cell>
          <cell r="D1581">
            <v>2017</v>
          </cell>
          <cell r="E1581">
            <v>10</v>
          </cell>
          <cell r="F1581">
            <v>1</v>
          </cell>
          <cell r="G1581">
            <v>1</v>
          </cell>
          <cell r="J1581" t="str">
            <v>Associate</v>
          </cell>
          <cell r="K1581" t="str">
            <v>FAS</v>
          </cell>
          <cell r="L1581" t="str">
            <v>PROD (Production Department)</v>
          </cell>
          <cell r="M1581" t="str">
            <v>Section 5</v>
          </cell>
          <cell r="N1581" t="str">
            <v>Honda Initial</v>
          </cell>
          <cell r="O1581" t="str">
            <v>N/A</v>
          </cell>
          <cell r="P1581" t="str">
            <v>B</v>
          </cell>
          <cell r="Q1581" t="str">
            <v>LIPA MALAPIT</v>
          </cell>
          <cell r="R1581" t="str">
            <v>NS</v>
          </cell>
          <cell r="S1581" t="str">
            <v>8:00 - 5:00</v>
          </cell>
          <cell r="T1581" t="str">
            <v>Permanent</v>
          </cell>
        </row>
        <row r="1582">
          <cell r="A1582" t="str">
            <v>17-03445</v>
          </cell>
          <cell r="B1582" t="str">
            <v>Malabanan, Glaizy A.</v>
          </cell>
          <cell r="C1582" t="str">
            <v>F</v>
          </cell>
          <cell r="D1582">
            <v>2017</v>
          </cell>
          <cell r="E1582">
            <v>10</v>
          </cell>
          <cell r="F1582">
            <v>1</v>
          </cell>
          <cell r="G1582">
            <v>1</v>
          </cell>
          <cell r="J1582" t="str">
            <v>Associate</v>
          </cell>
          <cell r="K1582" t="str">
            <v>FAS</v>
          </cell>
          <cell r="L1582" t="str">
            <v>PROD (Production Department)</v>
          </cell>
          <cell r="M1582" t="str">
            <v>Section 2</v>
          </cell>
          <cell r="N1582" t="str">
            <v>Mazda Merge Final</v>
          </cell>
          <cell r="O1582" t="str">
            <v>N/A</v>
          </cell>
          <cell r="P1582" t="str">
            <v>A</v>
          </cell>
          <cell r="Q1582" t="str">
            <v>STO. TOMAS MALAYO</v>
          </cell>
          <cell r="R1582" t="str">
            <v>NS</v>
          </cell>
          <cell r="S1582" t="str">
            <v>8:00 - 5:00</v>
          </cell>
          <cell r="T1582" t="str">
            <v>Permanent</v>
          </cell>
        </row>
        <row r="1583">
          <cell r="A1583" t="str">
            <v>17-03446</v>
          </cell>
          <cell r="B1583" t="str">
            <v>Malabo, Ronalyn M.</v>
          </cell>
          <cell r="C1583" t="str">
            <v>F</v>
          </cell>
          <cell r="D1583">
            <v>2017</v>
          </cell>
          <cell r="E1583">
            <v>10</v>
          </cell>
          <cell r="F1583">
            <v>1</v>
          </cell>
          <cell r="G1583">
            <v>1</v>
          </cell>
          <cell r="J1583" t="str">
            <v>Junior Staff</v>
          </cell>
          <cell r="K1583" t="str">
            <v>FAS</v>
          </cell>
          <cell r="L1583" t="str">
            <v>PROD (Production Department)</v>
          </cell>
          <cell r="M1583" t="str">
            <v>Section 4</v>
          </cell>
          <cell r="N1583" t="str">
            <v>Subaru Initial</v>
          </cell>
          <cell r="O1583" t="str">
            <v>N/A</v>
          </cell>
          <cell r="P1583" t="str">
            <v>B</v>
          </cell>
          <cell r="Q1583" t="str">
            <v>SAN JOSE</v>
          </cell>
          <cell r="R1583" t="str">
            <v>DS</v>
          </cell>
          <cell r="S1583" t="str">
            <v>8:00 - 5:00</v>
          </cell>
          <cell r="T1583" t="str">
            <v>Permanent</v>
          </cell>
        </row>
        <row r="1584">
          <cell r="A1584" t="str">
            <v>17-03447</v>
          </cell>
          <cell r="B1584" t="str">
            <v>Malaluan, Joy C.</v>
          </cell>
          <cell r="C1584" t="str">
            <v>F</v>
          </cell>
          <cell r="D1584">
            <v>2017</v>
          </cell>
          <cell r="E1584">
            <v>10</v>
          </cell>
          <cell r="F1584">
            <v>1</v>
          </cell>
          <cell r="G1584">
            <v>1</v>
          </cell>
          <cell r="J1584" t="str">
            <v>Associate</v>
          </cell>
          <cell r="K1584" t="str">
            <v>FAS</v>
          </cell>
          <cell r="L1584" t="str">
            <v>PROD (Production Department)</v>
          </cell>
          <cell r="M1584" t="str">
            <v>Section 1</v>
          </cell>
          <cell r="N1584" t="str">
            <v>Suzuki Final</v>
          </cell>
          <cell r="O1584" t="str">
            <v>N/A</v>
          </cell>
          <cell r="P1584" t="str">
            <v>A</v>
          </cell>
          <cell r="Q1584" t="str">
            <v>STA. TERESITA</v>
          </cell>
          <cell r="R1584" t="str">
            <v>NS</v>
          </cell>
          <cell r="S1584" t="str">
            <v>8:00 - 5:00</v>
          </cell>
          <cell r="T1584" t="str">
            <v>Permanent</v>
          </cell>
        </row>
        <row r="1585">
          <cell r="A1585" t="str">
            <v>17-03448</v>
          </cell>
          <cell r="B1585" t="str">
            <v>Malinao, Raquel D.</v>
          </cell>
          <cell r="C1585" t="str">
            <v>F</v>
          </cell>
          <cell r="D1585">
            <v>2017</v>
          </cell>
          <cell r="E1585">
            <v>10</v>
          </cell>
          <cell r="F1585">
            <v>1</v>
          </cell>
          <cell r="G1585">
            <v>1</v>
          </cell>
          <cell r="J1585" t="str">
            <v>Associate</v>
          </cell>
          <cell r="K1585" t="str">
            <v>FAS</v>
          </cell>
          <cell r="L1585" t="str">
            <v>PROD (Production Department)</v>
          </cell>
          <cell r="M1585" t="str">
            <v>Section 2</v>
          </cell>
          <cell r="N1585" t="str">
            <v>Mazda Merge Final</v>
          </cell>
          <cell r="O1585" t="str">
            <v>N/A</v>
          </cell>
          <cell r="P1585" t="str">
            <v>A</v>
          </cell>
          <cell r="Q1585" t="str">
            <v>LIPA MALAPIT</v>
          </cell>
          <cell r="R1585" t="str">
            <v>DS</v>
          </cell>
          <cell r="S1585" t="str">
            <v>8:00 - 5:00</v>
          </cell>
          <cell r="T1585" t="str">
            <v>Permanent</v>
          </cell>
        </row>
        <row r="1586">
          <cell r="A1586" t="str">
            <v>17-03449</v>
          </cell>
          <cell r="B1586" t="str">
            <v>Mallari, Julie Ann B.</v>
          </cell>
          <cell r="C1586" t="str">
            <v>F</v>
          </cell>
          <cell r="D1586">
            <v>2017</v>
          </cell>
          <cell r="E1586">
            <v>10</v>
          </cell>
          <cell r="F1586">
            <v>1</v>
          </cell>
          <cell r="G1586">
            <v>1</v>
          </cell>
          <cell r="J1586" t="str">
            <v>Associate</v>
          </cell>
          <cell r="K1586" t="str">
            <v>FAS</v>
          </cell>
          <cell r="L1586" t="str">
            <v>PROD (Production Department)</v>
          </cell>
          <cell r="M1586" t="str">
            <v>Section 3</v>
          </cell>
          <cell r="N1586" t="str">
            <v>Daihatsu Initial</v>
          </cell>
          <cell r="O1586" t="str">
            <v>N/A</v>
          </cell>
          <cell r="P1586" t="str">
            <v>A</v>
          </cell>
          <cell r="Q1586" t="str">
            <v>STA. TERESITA</v>
          </cell>
          <cell r="R1586" t="str">
            <v>DS</v>
          </cell>
          <cell r="S1586" t="str">
            <v>8:00 - 5:00</v>
          </cell>
          <cell r="T1586" t="str">
            <v>Permanent</v>
          </cell>
        </row>
        <row r="1587">
          <cell r="A1587" t="str">
            <v>17-03450</v>
          </cell>
          <cell r="B1587" t="str">
            <v>Manalo, Celybie M.</v>
          </cell>
          <cell r="C1587" t="str">
            <v>F</v>
          </cell>
          <cell r="D1587">
            <v>2017</v>
          </cell>
          <cell r="E1587">
            <v>10</v>
          </cell>
          <cell r="F1587">
            <v>1</v>
          </cell>
          <cell r="G1587">
            <v>1</v>
          </cell>
          <cell r="J1587" t="str">
            <v>Associate</v>
          </cell>
          <cell r="K1587" t="str">
            <v>FAS</v>
          </cell>
          <cell r="L1587" t="str">
            <v>PROD (Production Department)</v>
          </cell>
          <cell r="M1587" t="str">
            <v>Section 5</v>
          </cell>
          <cell r="N1587" t="str">
            <v>Honda Initial</v>
          </cell>
          <cell r="O1587" t="str">
            <v>N/A</v>
          </cell>
          <cell r="P1587" t="str">
            <v>B</v>
          </cell>
          <cell r="Q1587" t="str">
            <v>LIPA MALAPIT</v>
          </cell>
          <cell r="R1587" t="str">
            <v>NS</v>
          </cell>
          <cell r="S1587" t="str">
            <v>8:00 - 5:00</v>
          </cell>
          <cell r="T1587" t="str">
            <v>Permanent</v>
          </cell>
        </row>
        <row r="1588">
          <cell r="A1588" t="str">
            <v>17-03451</v>
          </cell>
          <cell r="B1588" t="str">
            <v>Manalo, Ralph M.</v>
          </cell>
          <cell r="C1588" t="str">
            <v>M</v>
          </cell>
          <cell r="D1588">
            <v>2017</v>
          </cell>
          <cell r="E1588">
            <v>10</v>
          </cell>
          <cell r="F1588">
            <v>1</v>
          </cell>
          <cell r="G1588">
            <v>1</v>
          </cell>
          <cell r="J1588" t="str">
            <v>Associate</v>
          </cell>
          <cell r="K1588" t="str">
            <v>FAS</v>
          </cell>
          <cell r="L1588" t="str">
            <v>MPD (Material Procurement Department)</v>
          </cell>
          <cell r="M1588" t="str">
            <v>Material Management</v>
          </cell>
          <cell r="N1588" t="str">
            <v>Material Management</v>
          </cell>
          <cell r="O1588" t="str">
            <v>N/A</v>
          </cell>
          <cell r="P1588" t="str">
            <v>B</v>
          </cell>
          <cell r="Q1588" t="str">
            <v>LIPA MALAPIT</v>
          </cell>
          <cell r="R1588" t="str">
            <v>DS</v>
          </cell>
          <cell r="S1588" t="str">
            <v>8:00 - 5:00</v>
          </cell>
          <cell r="T1588" t="str">
            <v>Permanent</v>
          </cell>
        </row>
        <row r="1589">
          <cell r="A1589" t="str">
            <v>17-03453</v>
          </cell>
          <cell r="B1589" t="str">
            <v>Mangurali, Jheny Bhee M.</v>
          </cell>
          <cell r="C1589" t="str">
            <v>F</v>
          </cell>
          <cell r="D1589">
            <v>2017</v>
          </cell>
          <cell r="E1589">
            <v>10</v>
          </cell>
          <cell r="F1589">
            <v>1</v>
          </cell>
          <cell r="G1589">
            <v>1</v>
          </cell>
          <cell r="J1589" t="str">
            <v>Associate</v>
          </cell>
          <cell r="K1589" t="str">
            <v>FAS</v>
          </cell>
          <cell r="L1589" t="str">
            <v>PROD (Production Department)</v>
          </cell>
          <cell r="M1589" t="str">
            <v>Section 1</v>
          </cell>
          <cell r="N1589" t="str">
            <v>Suzuki Final</v>
          </cell>
          <cell r="O1589" t="str">
            <v>N/A</v>
          </cell>
          <cell r="P1589" t="str">
            <v>A</v>
          </cell>
          <cell r="Q1589" t="str">
            <v>PADRE GARCIA</v>
          </cell>
          <cell r="R1589" t="str">
            <v>NS</v>
          </cell>
          <cell r="S1589" t="str">
            <v>8:00 - 5:00</v>
          </cell>
          <cell r="T1589" t="str">
            <v>Permanent</v>
          </cell>
        </row>
        <row r="1590">
          <cell r="A1590" t="str">
            <v>17-03454</v>
          </cell>
          <cell r="B1590" t="str">
            <v>Maralit, Jessa A.</v>
          </cell>
          <cell r="C1590" t="str">
            <v>F</v>
          </cell>
          <cell r="D1590">
            <v>2017</v>
          </cell>
          <cell r="E1590">
            <v>10</v>
          </cell>
          <cell r="F1590">
            <v>1</v>
          </cell>
          <cell r="G1590">
            <v>1</v>
          </cell>
          <cell r="J1590" t="str">
            <v>Associate</v>
          </cell>
          <cell r="K1590" t="str">
            <v>FAS</v>
          </cell>
          <cell r="L1590" t="str">
            <v>QA (Quality Assurance Department)</v>
          </cell>
          <cell r="M1590" t="str">
            <v>Quality Assurance</v>
          </cell>
          <cell r="N1590" t="str">
            <v>QA-Initial (Mass Pro)</v>
          </cell>
          <cell r="O1590" t="str">
            <v>N/A</v>
          </cell>
          <cell r="P1590" t="str">
            <v>A</v>
          </cell>
          <cell r="Q1590" t="str">
            <v>LIPA MALAYO</v>
          </cell>
          <cell r="R1590" t="str">
            <v>DS</v>
          </cell>
          <cell r="S1590" t="str">
            <v>8:00 - 5:00</v>
          </cell>
          <cell r="T1590" t="str">
            <v>Permanent</v>
          </cell>
        </row>
        <row r="1591">
          <cell r="A1591" t="str">
            <v>17-03456</v>
          </cell>
          <cell r="B1591" t="str">
            <v>Marquez, Bernadeth M.</v>
          </cell>
          <cell r="C1591" t="str">
            <v>F</v>
          </cell>
          <cell r="D1591">
            <v>2017</v>
          </cell>
          <cell r="E1591">
            <v>10</v>
          </cell>
          <cell r="F1591">
            <v>1</v>
          </cell>
          <cell r="G1591">
            <v>1</v>
          </cell>
          <cell r="J1591" t="str">
            <v>Junior Staff</v>
          </cell>
          <cell r="K1591" t="str">
            <v>FAS</v>
          </cell>
          <cell r="L1591" t="str">
            <v>PROD (Production Department)</v>
          </cell>
          <cell r="M1591" t="str">
            <v>Section 3</v>
          </cell>
          <cell r="N1591" t="str">
            <v>Daihatsu Initial</v>
          </cell>
          <cell r="O1591" t="str">
            <v>N/A</v>
          </cell>
          <cell r="P1591" t="str">
            <v>B</v>
          </cell>
          <cell r="Q1591" t="str">
            <v>STA. TERESITA</v>
          </cell>
          <cell r="R1591" t="str">
            <v>NS</v>
          </cell>
          <cell r="S1591" t="str">
            <v>8:00 - 5:00</v>
          </cell>
          <cell r="T1591" t="str">
            <v>Permanent</v>
          </cell>
        </row>
        <row r="1592">
          <cell r="A1592" t="str">
            <v>17-03457</v>
          </cell>
          <cell r="B1592" t="str">
            <v>De Guzman, Mylen M.</v>
          </cell>
          <cell r="C1592" t="str">
            <v>F</v>
          </cell>
          <cell r="D1592">
            <v>2017</v>
          </cell>
          <cell r="E1592">
            <v>10</v>
          </cell>
          <cell r="F1592">
            <v>1</v>
          </cell>
          <cell r="G1592">
            <v>1</v>
          </cell>
          <cell r="J1592" t="str">
            <v>Associate</v>
          </cell>
          <cell r="K1592" t="str">
            <v>FAS</v>
          </cell>
          <cell r="L1592" t="str">
            <v>PROD (Production Department)</v>
          </cell>
          <cell r="M1592" t="str">
            <v>Section 4</v>
          </cell>
          <cell r="N1592" t="str">
            <v>Subaru Initial</v>
          </cell>
          <cell r="O1592" t="str">
            <v>N/A</v>
          </cell>
          <cell r="P1592" t="str">
            <v>B</v>
          </cell>
          <cell r="Q1592" t="str">
            <v>STA. TERESITA</v>
          </cell>
          <cell r="R1592" t="str">
            <v>DS</v>
          </cell>
          <cell r="S1592" t="str">
            <v>8:00 - 5:00</v>
          </cell>
          <cell r="T1592" t="str">
            <v>Permanent</v>
          </cell>
        </row>
        <row r="1593">
          <cell r="A1593" t="str">
            <v>17-03458</v>
          </cell>
          <cell r="B1593" t="str">
            <v>Mendoza, Norlyn A.</v>
          </cell>
          <cell r="C1593" t="str">
            <v>F</v>
          </cell>
          <cell r="D1593">
            <v>2017</v>
          </cell>
          <cell r="E1593">
            <v>10</v>
          </cell>
          <cell r="F1593">
            <v>1</v>
          </cell>
          <cell r="G1593">
            <v>1</v>
          </cell>
          <cell r="J1593" t="str">
            <v>Associate</v>
          </cell>
          <cell r="K1593" t="str">
            <v>FAS</v>
          </cell>
          <cell r="L1593" t="str">
            <v>PROD (Production Department)</v>
          </cell>
          <cell r="M1593" t="str">
            <v>Section 1</v>
          </cell>
          <cell r="N1593" t="str">
            <v>Suzuki Final</v>
          </cell>
          <cell r="O1593" t="str">
            <v>N/A</v>
          </cell>
          <cell r="P1593" t="str">
            <v>A</v>
          </cell>
          <cell r="Q1593" t="str">
            <v>BATANGAS</v>
          </cell>
          <cell r="R1593" t="str">
            <v>DS</v>
          </cell>
          <cell r="S1593" t="str">
            <v>8:00 - 5:00</v>
          </cell>
          <cell r="T1593" t="str">
            <v>Permanent</v>
          </cell>
        </row>
        <row r="1594">
          <cell r="A1594" t="str">
            <v>17-03459</v>
          </cell>
          <cell r="B1594" t="str">
            <v>Mojar, Janneth E.</v>
          </cell>
          <cell r="C1594" t="str">
            <v>F</v>
          </cell>
          <cell r="D1594">
            <v>2017</v>
          </cell>
          <cell r="E1594">
            <v>10</v>
          </cell>
          <cell r="F1594">
            <v>1</v>
          </cell>
          <cell r="G1594">
            <v>1</v>
          </cell>
          <cell r="J1594" t="str">
            <v>Junior Staff</v>
          </cell>
          <cell r="K1594" t="str">
            <v>FAS</v>
          </cell>
          <cell r="L1594" t="str">
            <v>PROD (Production Department)</v>
          </cell>
          <cell r="M1594" t="str">
            <v>Section 3</v>
          </cell>
          <cell r="N1594" t="str">
            <v>Daihatsu Final</v>
          </cell>
          <cell r="O1594" t="str">
            <v>N/A</v>
          </cell>
          <cell r="P1594" t="str">
            <v>B</v>
          </cell>
          <cell r="Q1594" t="str">
            <v>ROSARIO</v>
          </cell>
          <cell r="R1594" t="str">
            <v>DS</v>
          </cell>
          <cell r="S1594" t="str">
            <v>8:00 - 5:00</v>
          </cell>
          <cell r="T1594" t="str">
            <v>Permanent</v>
          </cell>
        </row>
        <row r="1595">
          <cell r="A1595" t="str">
            <v>17-03460</v>
          </cell>
          <cell r="B1595" t="str">
            <v>Navales, Marian O.</v>
          </cell>
          <cell r="C1595" t="str">
            <v>F</v>
          </cell>
          <cell r="D1595">
            <v>2017</v>
          </cell>
          <cell r="E1595">
            <v>10</v>
          </cell>
          <cell r="F1595">
            <v>1</v>
          </cell>
          <cell r="G1595">
            <v>1</v>
          </cell>
          <cell r="J1595" t="str">
            <v>Staff</v>
          </cell>
          <cell r="K1595" t="str">
            <v>FAS</v>
          </cell>
          <cell r="L1595" t="str">
            <v>PROD (Production Department)</v>
          </cell>
          <cell r="M1595" t="str">
            <v>Section 5</v>
          </cell>
          <cell r="N1595" t="str">
            <v>Honda Initial</v>
          </cell>
          <cell r="O1595" t="str">
            <v>N/A</v>
          </cell>
          <cell r="P1595" t="str">
            <v>B</v>
          </cell>
          <cell r="Q1595" t="str">
            <v>LIPA MALAYO</v>
          </cell>
          <cell r="R1595" t="str">
            <v>DS</v>
          </cell>
          <cell r="S1595" t="str">
            <v>8:00 - 5:00</v>
          </cell>
          <cell r="T1595" t="str">
            <v>Permanent</v>
          </cell>
        </row>
        <row r="1596">
          <cell r="A1596" t="str">
            <v>17-03461</v>
          </cell>
          <cell r="B1596" t="str">
            <v>Ojeda, Karren B.</v>
          </cell>
          <cell r="C1596" t="str">
            <v>F</v>
          </cell>
          <cell r="D1596">
            <v>2017</v>
          </cell>
          <cell r="E1596">
            <v>10</v>
          </cell>
          <cell r="F1596">
            <v>1</v>
          </cell>
          <cell r="G1596">
            <v>1</v>
          </cell>
          <cell r="J1596" t="str">
            <v>Associate</v>
          </cell>
          <cell r="K1596" t="str">
            <v>FAS</v>
          </cell>
          <cell r="L1596" t="str">
            <v>PROD (Production Department)</v>
          </cell>
          <cell r="M1596" t="str">
            <v>Section 3</v>
          </cell>
          <cell r="N1596" t="str">
            <v>Daihatsu Initial</v>
          </cell>
          <cell r="O1596" t="str">
            <v>N/A</v>
          </cell>
          <cell r="P1596" t="str">
            <v>A</v>
          </cell>
          <cell r="Q1596" t="str">
            <v>STA. TERESITA</v>
          </cell>
          <cell r="R1596" t="str">
            <v>DS</v>
          </cell>
          <cell r="S1596" t="str">
            <v>8:00 - 5:00</v>
          </cell>
          <cell r="T1596" t="str">
            <v>Permanent</v>
          </cell>
        </row>
        <row r="1597">
          <cell r="A1597" t="str">
            <v>17-03463</v>
          </cell>
          <cell r="B1597" t="str">
            <v>Perez, Jessica G.</v>
          </cell>
          <cell r="C1597" t="str">
            <v>F</v>
          </cell>
          <cell r="D1597">
            <v>2017</v>
          </cell>
          <cell r="E1597">
            <v>10</v>
          </cell>
          <cell r="F1597">
            <v>1</v>
          </cell>
          <cell r="G1597">
            <v>1</v>
          </cell>
          <cell r="J1597" t="str">
            <v>Associate</v>
          </cell>
          <cell r="K1597" t="str">
            <v>FAS</v>
          </cell>
          <cell r="L1597" t="str">
            <v>PROD (Production Department)</v>
          </cell>
          <cell r="M1597" t="str">
            <v>Section 3</v>
          </cell>
          <cell r="N1597" t="str">
            <v>Daihatsu Final</v>
          </cell>
          <cell r="O1597" t="str">
            <v>N/A</v>
          </cell>
          <cell r="P1597" t="str">
            <v>A</v>
          </cell>
          <cell r="Q1597" t="str">
            <v>ROSARIO</v>
          </cell>
          <cell r="R1597" t="str">
            <v>DS</v>
          </cell>
          <cell r="S1597" t="str">
            <v>8:00 - 5:00</v>
          </cell>
          <cell r="T1597" t="str">
            <v>Permanent</v>
          </cell>
        </row>
        <row r="1598">
          <cell r="A1598" t="str">
            <v>17-03465</v>
          </cell>
          <cell r="B1598" t="str">
            <v>Policarpio, Bona B.</v>
          </cell>
          <cell r="C1598" t="str">
            <v>F</v>
          </cell>
          <cell r="D1598">
            <v>2017</v>
          </cell>
          <cell r="E1598">
            <v>10</v>
          </cell>
          <cell r="F1598">
            <v>1</v>
          </cell>
          <cell r="G1598">
            <v>1</v>
          </cell>
          <cell r="J1598" t="str">
            <v>Associate</v>
          </cell>
          <cell r="K1598" t="str">
            <v>FAS</v>
          </cell>
          <cell r="L1598" t="str">
            <v>PROD (Production Department)</v>
          </cell>
          <cell r="M1598" t="str">
            <v>Section 1</v>
          </cell>
          <cell r="N1598" t="str">
            <v>Suzuki Final</v>
          </cell>
          <cell r="O1598" t="str">
            <v>N/A</v>
          </cell>
          <cell r="P1598" t="str">
            <v>A</v>
          </cell>
          <cell r="Q1598" t="str">
            <v>LIPA MALAPIT</v>
          </cell>
          <cell r="R1598" t="str">
            <v>NS</v>
          </cell>
          <cell r="S1598" t="str">
            <v>8:00 - 5:00</v>
          </cell>
          <cell r="T1598" t="str">
            <v>Permanent</v>
          </cell>
        </row>
        <row r="1599">
          <cell r="A1599" t="str">
            <v>17-03466</v>
          </cell>
          <cell r="B1599" t="str">
            <v>Pragados, Nina T.</v>
          </cell>
          <cell r="C1599" t="str">
            <v>F</v>
          </cell>
          <cell r="D1599">
            <v>2017</v>
          </cell>
          <cell r="E1599">
            <v>10</v>
          </cell>
          <cell r="F1599">
            <v>1</v>
          </cell>
          <cell r="G1599">
            <v>1</v>
          </cell>
          <cell r="J1599" t="str">
            <v>Associate</v>
          </cell>
          <cell r="K1599" t="str">
            <v>FAS</v>
          </cell>
          <cell r="L1599" t="str">
            <v>PROD (Production Department)</v>
          </cell>
          <cell r="M1599" t="str">
            <v>Section 3</v>
          </cell>
          <cell r="N1599" t="str">
            <v>Daihatsu Final</v>
          </cell>
          <cell r="O1599" t="str">
            <v>N/A</v>
          </cell>
          <cell r="P1599" t="str">
            <v>A</v>
          </cell>
          <cell r="Q1599" t="str">
            <v>ROSARIO</v>
          </cell>
          <cell r="R1599" t="str">
            <v>DS</v>
          </cell>
          <cell r="S1599" t="str">
            <v>8:00 - 5:00</v>
          </cell>
          <cell r="T1599" t="str">
            <v>Permanent</v>
          </cell>
        </row>
        <row r="1600">
          <cell r="A1600" t="str">
            <v>17-03467</v>
          </cell>
          <cell r="B1600" t="str">
            <v>Rayos, Aileen D.</v>
          </cell>
          <cell r="C1600" t="str">
            <v>F</v>
          </cell>
          <cell r="D1600">
            <v>2017</v>
          </cell>
          <cell r="E1600">
            <v>10</v>
          </cell>
          <cell r="F1600">
            <v>1</v>
          </cell>
          <cell r="G1600">
            <v>1</v>
          </cell>
          <cell r="J1600" t="str">
            <v>Associate</v>
          </cell>
          <cell r="K1600" t="str">
            <v>FAS</v>
          </cell>
          <cell r="L1600" t="str">
            <v>QA (Quality Assurance Department)</v>
          </cell>
          <cell r="M1600" t="str">
            <v>Quality Assurance</v>
          </cell>
          <cell r="N1600" t="str">
            <v>QA-Final (Mass Pro)</v>
          </cell>
          <cell r="O1600" t="str">
            <v>N/A</v>
          </cell>
          <cell r="P1600" t="str">
            <v>A</v>
          </cell>
          <cell r="Q1600" t="str">
            <v>STA. TERESITA</v>
          </cell>
          <cell r="R1600" t="str">
            <v>DS</v>
          </cell>
          <cell r="S1600" t="str">
            <v>8:00 - 5:00</v>
          </cell>
          <cell r="T1600" t="str">
            <v>Permanent</v>
          </cell>
        </row>
        <row r="1601">
          <cell r="A1601" t="str">
            <v>21-05977</v>
          </cell>
          <cell r="B1601" t="str">
            <v>Hernandez, Renz Carlo Jhei I.</v>
          </cell>
          <cell r="C1601" t="str">
            <v>M</v>
          </cell>
          <cell r="D1601">
            <v>2021</v>
          </cell>
          <cell r="E1601">
            <v>2</v>
          </cell>
          <cell r="F1601">
            <v>3</v>
          </cell>
          <cell r="G1601">
            <v>1</v>
          </cell>
          <cell r="J1601" t="str">
            <v>Staff</v>
          </cell>
          <cell r="K1601" t="str">
            <v>FAS</v>
          </cell>
          <cell r="L1601" t="str">
            <v>PROD (Production Department)</v>
          </cell>
          <cell r="M1601" t="str">
            <v>Section 6</v>
          </cell>
          <cell r="N1601" t="str">
            <v>PPET Initial</v>
          </cell>
          <cell r="O1601" t="str">
            <v>N/A</v>
          </cell>
          <cell r="P1601" t="str">
            <v>B</v>
          </cell>
          <cell r="Q1601" t="str">
            <v>SAN JOSE</v>
          </cell>
          <cell r="R1601" t="str">
            <v>NS</v>
          </cell>
          <cell r="S1601" t="str">
            <v>8:00 - 5:00</v>
          </cell>
          <cell r="T1601" t="str">
            <v>Permanent</v>
          </cell>
        </row>
        <row r="1602">
          <cell r="A1602" t="str">
            <v>17-03471</v>
          </cell>
          <cell r="B1602" t="str">
            <v>Rogelio, Jenelyn M.</v>
          </cell>
          <cell r="C1602" t="str">
            <v>F</v>
          </cell>
          <cell r="D1602">
            <v>2017</v>
          </cell>
          <cell r="E1602">
            <v>10</v>
          </cell>
          <cell r="F1602">
            <v>1</v>
          </cell>
          <cell r="G1602">
            <v>1</v>
          </cell>
          <cell r="J1602" t="str">
            <v>Associate</v>
          </cell>
          <cell r="K1602" t="str">
            <v>FAS</v>
          </cell>
          <cell r="L1602" t="str">
            <v>PE (Production Engineering Department)</v>
          </cell>
          <cell r="M1602" t="str">
            <v>PEC&amp;C</v>
          </cell>
          <cell r="N1602" t="str">
            <v>PE Initial</v>
          </cell>
          <cell r="O1602" t="str">
            <v>N/A</v>
          </cell>
          <cell r="P1602" t="str">
            <v>B</v>
          </cell>
          <cell r="Q1602" t="str">
            <v>LIPA MALAYO</v>
          </cell>
          <cell r="R1602" t="str">
            <v>ADS</v>
          </cell>
          <cell r="S1602" t="str">
            <v>8:00 - 5:00</v>
          </cell>
          <cell r="T1602" t="str">
            <v>Permanent</v>
          </cell>
        </row>
        <row r="1603">
          <cell r="A1603" t="str">
            <v>17-03472</v>
          </cell>
          <cell r="B1603" t="str">
            <v>Gonzales, Mary Anne S.</v>
          </cell>
          <cell r="C1603" t="str">
            <v>F</v>
          </cell>
          <cell r="D1603">
            <v>2017</v>
          </cell>
          <cell r="E1603">
            <v>10</v>
          </cell>
          <cell r="F1603">
            <v>1</v>
          </cell>
          <cell r="G1603">
            <v>1</v>
          </cell>
          <cell r="J1603" t="str">
            <v>Associate</v>
          </cell>
          <cell r="K1603" t="str">
            <v>FAS</v>
          </cell>
          <cell r="L1603" t="str">
            <v>PROD (Production Department)</v>
          </cell>
          <cell r="M1603" t="str">
            <v>Section 2</v>
          </cell>
          <cell r="N1603" t="str">
            <v>Mazda J12 Final</v>
          </cell>
          <cell r="O1603" t="str">
            <v>N/A</v>
          </cell>
          <cell r="P1603" t="str">
            <v>A</v>
          </cell>
          <cell r="Q1603" t="str">
            <v>LIPA MALAYO</v>
          </cell>
          <cell r="R1603" t="str">
            <v>ADS</v>
          </cell>
          <cell r="S1603" t="str">
            <v>8:00 - 5:00</v>
          </cell>
          <cell r="T1603" t="str">
            <v>Permanent</v>
          </cell>
        </row>
        <row r="1604">
          <cell r="A1604" t="str">
            <v>17-03473</v>
          </cell>
          <cell r="B1604" t="str">
            <v>Perez, Jenelyn S.</v>
          </cell>
          <cell r="C1604" t="str">
            <v>F</v>
          </cell>
          <cell r="D1604">
            <v>2017</v>
          </cell>
          <cell r="E1604">
            <v>10</v>
          </cell>
          <cell r="F1604">
            <v>1</v>
          </cell>
          <cell r="G1604">
            <v>1</v>
          </cell>
          <cell r="J1604" t="str">
            <v>Junior Staff</v>
          </cell>
          <cell r="K1604" t="str">
            <v>FAS</v>
          </cell>
          <cell r="L1604" t="str">
            <v>QA (Quality Assurance Department)</v>
          </cell>
          <cell r="M1604" t="str">
            <v>Quality Assurance</v>
          </cell>
          <cell r="N1604" t="str">
            <v>QA-Initial (Mass Pro)</v>
          </cell>
          <cell r="O1604" t="str">
            <v>N/A</v>
          </cell>
          <cell r="P1604" t="str">
            <v>A</v>
          </cell>
          <cell r="Q1604" t="str">
            <v>STO. TOMAS MALAPIT</v>
          </cell>
          <cell r="R1604" t="str">
            <v>NS</v>
          </cell>
          <cell r="S1604" t="str">
            <v>8:00 - 5:00</v>
          </cell>
          <cell r="T1604" t="str">
            <v>Permanent</v>
          </cell>
        </row>
        <row r="1605">
          <cell r="A1605" t="str">
            <v>21-06013</v>
          </cell>
          <cell r="B1605" t="str">
            <v>Aguilar, Ailene C.</v>
          </cell>
          <cell r="C1605" t="str">
            <v>F</v>
          </cell>
          <cell r="D1605">
            <v>2021</v>
          </cell>
          <cell r="E1605">
            <v>3</v>
          </cell>
          <cell r="F1605">
            <v>1</v>
          </cell>
          <cell r="G1605">
            <v>1</v>
          </cell>
          <cell r="J1605" t="str">
            <v>Associate</v>
          </cell>
          <cell r="K1605" t="str">
            <v>FAS</v>
          </cell>
          <cell r="L1605" t="str">
            <v>PROD (Production Department)</v>
          </cell>
          <cell r="M1605" t="str">
            <v>Section 6</v>
          </cell>
          <cell r="N1605" t="str">
            <v>PPET Initial</v>
          </cell>
          <cell r="O1605" t="str">
            <v>N/A</v>
          </cell>
          <cell r="P1605" t="str">
            <v>B</v>
          </cell>
          <cell r="Q1605" t="str">
            <v>STO. TOMAS MALAYO</v>
          </cell>
          <cell r="R1605" t="str">
            <v>DS</v>
          </cell>
          <cell r="S1605" t="str">
            <v>8:00 - 5:00</v>
          </cell>
          <cell r="T1605" t="str">
            <v>Permanent</v>
          </cell>
        </row>
        <row r="1606">
          <cell r="A1606" t="str">
            <v>17-03476</v>
          </cell>
          <cell r="B1606" t="str">
            <v>Tarrayo, Dan Morris C.</v>
          </cell>
          <cell r="C1606" t="str">
            <v>M</v>
          </cell>
          <cell r="D1606">
            <v>2017</v>
          </cell>
          <cell r="E1606">
            <v>10</v>
          </cell>
          <cell r="F1606">
            <v>1</v>
          </cell>
          <cell r="G1606">
            <v>1</v>
          </cell>
          <cell r="J1606" t="str">
            <v>Junior Staff</v>
          </cell>
          <cell r="K1606" t="str">
            <v>FAS</v>
          </cell>
          <cell r="L1606" t="str">
            <v>PROD (Production Department)</v>
          </cell>
          <cell r="M1606" t="str">
            <v>Section 2</v>
          </cell>
          <cell r="N1606" t="str">
            <v>Mazda J12 Final</v>
          </cell>
          <cell r="O1606" t="str">
            <v>N/A</v>
          </cell>
          <cell r="P1606" t="str">
            <v>A</v>
          </cell>
          <cell r="Q1606" t="str">
            <v>PADRE GARCIA</v>
          </cell>
          <cell r="R1606" t="str">
            <v>ADS</v>
          </cell>
          <cell r="S1606" t="str">
            <v>8:00 - 5:00</v>
          </cell>
          <cell r="T1606" t="str">
            <v>Permanent</v>
          </cell>
        </row>
        <row r="1607">
          <cell r="A1607" t="str">
            <v>17-03478</v>
          </cell>
          <cell r="B1607" t="str">
            <v>Torres, Angelica Mae A.</v>
          </cell>
          <cell r="C1607" t="str">
            <v>F</v>
          </cell>
          <cell r="D1607">
            <v>2017</v>
          </cell>
          <cell r="E1607">
            <v>10</v>
          </cell>
          <cell r="F1607">
            <v>1</v>
          </cell>
          <cell r="G1607">
            <v>1</v>
          </cell>
          <cell r="J1607" t="str">
            <v>Associate</v>
          </cell>
          <cell r="K1607" t="str">
            <v>FAS</v>
          </cell>
          <cell r="L1607" t="str">
            <v>PROD (Production Department)</v>
          </cell>
          <cell r="M1607" t="str">
            <v>Section 3</v>
          </cell>
          <cell r="N1607" t="str">
            <v>Daihatsu Initial</v>
          </cell>
          <cell r="O1607" t="str">
            <v>N/A</v>
          </cell>
          <cell r="P1607" t="str">
            <v>A</v>
          </cell>
          <cell r="Q1607" t="str">
            <v>STA. TERESITA</v>
          </cell>
          <cell r="R1607" t="str">
            <v>NS</v>
          </cell>
          <cell r="S1607" t="str">
            <v>8:00 - 5:00</v>
          </cell>
          <cell r="T1607" t="str">
            <v>Permanent</v>
          </cell>
        </row>
        <row r="1608">
          <cell r="A1608" t="str">
            <v>17-03479</v>
          </cell>
          <cell r="B1608" t="str">
            <v>Tosino, Sahlee V.</v>
          </cell>
          <cell r="C1608" t="str">
            <v>F</v>
          </cell>
          <cell r="D1608">
            <v>2017</v>
          </cell>
          <cell r="E1608">
            <v>10</v>
          </cell>
          <cell r="F1608">
            <v>1</v>
          </cell>
          <cell r="G1608">
            <v>1</v>
          </cell>
          <cell r="J1608" t="str">
            <v>Associate</v>
          </cell>
          <cell r="K1608" t="str">
            <v>FAS</v>
          </cell>
          <cell r="L1608" t="str">
            <v>PROD (Production Department)</v>
          </cell>
          <cell r="M1608" t="str">
            <v>Section 2</v>
          </cell>
          <cell r="N1608" t="str">
            <v>Mazda J12 Initial</v>
          </cell>
          <cell r="O1608" t="str">
            <v>N/A</v>
          </cell>
          <cell r="P1608" t="str">
            <v>A</v>
          </cell>
          <cell r="Q1608" t="str">
            <v>STO. TOMAS MALAYO</v>
          </cell>
          <cell r="R1608" t="str">
            <v>NS</v>
          </cell>
          <cell r="S1608" t="str">
            <v>8:00 - 5:00</v>
          </cell>
          <cell r="T1608" t="str">
            <v>Permanent</v>
          </cell>
        </row>
        <row r="1609">
          <cell r="A1609" t="str">
            <v>17-03480</v>
          </cell>
          <cell r="B1609" t="str">
            <v>Trinidad, Benita D.</v>
          </cell>
          <cell r="C1609" t="str">
            <v>F</v>
          </cell>
          <cell r="D1609">
            <v>2017</v>
          </cell>
          <cell r="E1609">
            <v>10</v>
          </cell>
          <cell r="F1609">
            <v>1</v>
          </cell>
          <cell r="G1609">
            <v>1</v>
          </cell>
          <cell r="J1609" t="str">
            <v>Associate</v>
          </cell>
          <cell r="K1609" t="str">
            <v>FAS</v>
          </cell>
          <cell r="L1609" t="str">
            <v>PROD (Production Department)</v>
          </cell>
          <cell r="M1609" t="str">
            <v>Section 1</v>
          </cell>
          <cell r="N1609" t="str">
            <v>Suzuki Final</v>
          </cell>
          <cell r="O1609" t="str">
            <v>N/A</v>
          </cell>
          <cell r="P1609" t="str">
            <v>A</v>
          </cell>
          <cell r="Q1609" t="str">
            <v>STO. TOMAS MALAYO</v>
          </cell>
          <cell r="R1609" t="str">
            <v>DS</v>
          </cell>
          <cell r="S1609" t="str">
            <v>8:00 - 5:00</v>
          </cell>
          <cell r="T1609" t="str">
            <v>Permanent</v>
          </cell>
        </row>
        <row r="1610">
          <cell r="A1610" t="str">
            <v>17-03481</v>
          </cell>
          <cell r="B1610" t="str">
            <v>Vera, Heart Quenie B.</v>
          </cell>
          <cell r="C1610" t="str">
            <v>F</v>
          </cell>
          <cell r="D1610">
            <v>2017</v>
          </cell>
          <cell r="E1610">
            <v>10</v>
          </cell>
          <cell r="F1610">
            <v>1</v>
          </cell>
          <cell r="G1610">
            <v>1</v>
          </cell>
          <cell r="J1610" t="str">
            <v>Associate</v>
          </cell>
          <cell r="K1610" t="str">
            <v>FAS</v>
          </cell>
          <cell r="L1610" t="str">
            <v>PROD (Production Department)</v>
          </cell>
          <cell r="M1610" t="str">
            <v>Section 3</v>
          </cell>
          <cell r="N1610" t="str">
            <v>Daihatsu Final</v>
          </cell>
          <cell r="O1610" t="str">
            <v>N/A</v>
          </cell>
          <cell r="P1610" t="str">
            <v>B</v>
          </cell>
          <cell r="Q1610" t="str">
            <v>STA. TERESITA</v>
          </cell>
          <cell r="R1610" t="str">
            <v>DS</v>
          </cell>
          <cell r="S1610" t="str">
            <v>8:00 - 5:00</v>
          </cell>
          <cell r="T1610" t="str">
            <v>Permanent</v>
          </cell>
        </row>
        <row r="1611">
          <cell r="A1611" t="str">
            <v>17-03483</v>
          </cell>
          <cell r="B1611" t="str">
            <v>Zara, Angelica P.</v>
          </cell>
          <cell r="C1611" t="str">
            <v>F</v>
          </cell>
          <cell r="D1611">
            <v>2017</v>
          </cell>
          <cell r="E1611">
            <v>10</v>
          </cell>
          <cell r="F1611">
            <v>1</v>
          </cell>
          <cell r="G1611">
            <v>1</v>
          </cell>
          <cell r="J1611" t="str">
            <v>Associate</v>
          </cell>
          <cell r="K1611" t="str">
            <v>FAS</v>
          </cell>
          <cell r="L1611" t="str">
            <v>PROD (Production Department)</v>
          </cell>
          <cell r="M1611" t="str">
            <v>Section 1</v>
          </cell>
          <cell r="N1611" t="str">
            <v>Suzuki Final</v>
          </cell>
          <cell r="O1611" t="str">
            <v>N/A</v>
          </cell>
          <cell r="P1611" t="str">
            <v>A</v>
          </cell>
          <cell r="Q1611" t="str">
            <v>LIPA MALAPIT</v>
          </cell>
          <cell r="R1611" t="str">
            <v>NS</v>
          </cell>
          <cell r="S1611" t="str">
            <v>8:00 - 5:00</v>
          </cell>
          <cell r="T1611" t="str">
            <v>Permanent</v>
          </cell>
        </row>
        <row r="1612">
          <cell r="A1612" t="str">
            <v>21-06049</v>
          </cell>
          <cell r="B1612" t="str">
            <v>Cailao, John Denver M.</v>
          </cell>
          <cell r="C1612" t="str">
            <v>M</v>
          </cell>
          <cell r="D1612">
            <v>2021</v>
          </cell>
          <cell r="E1612">
            <v>3</v>
          </cell>
          <cell r="F1612">
            <v>1</v>
          </cell>
          <cell r="G1612">
            <v>1</v>
          </cell>
          <cell r="J1612" t="str">
            <v>Associate</v>
          </cell>
          <cell r="K1612" t="str">
            <v>FAS</v>
          </cell>
          <cell r="L1612" t="str">
            <v>PROD (Production Department)</v>
          </cell>
          <cell r="M1612" t="str">
            <v>Section 6</v>
          </cell>
          <cell r="N1612" t="str">
            <v>PPET Initial</v>
          </cell>
          <cell r="O1612" t="str">
            <v>N/A</v>
          </cell>
          <cell r="P1612" t="str">
            <v>B</v>
          </cell>
          <cell r="Q1612" t="str">
            <v>SAN PABLO VIA TOMAS</v>
          </cell>
          <cell r="R1612" t="str">
            <v>DS</v>
          </cell>
          <cell r="S1612" t="str">
            <v>8:00 - 5:00</v>
          </cell>
          <cell r="T1612" t="str">
            <v>Permanent</v>
          </cell>
        </row>
        <row r="1613">
          <cell r="A1613" t="str">
            <v>17-03485</v>
          </cell>
          <cell r="B1613" t="str">
            <v>Zarsuela, Vivian R.</v>
          </cell>
          <cell r="C1613" t="str">
            <v>F</v>
          </cell>
          <cell r="D1613">
            <v>2017</v>
          </cell>
          <cell r="E1613">
            <v>10</v>
          </cell>
          <cell r="F1613">
            <v>1</v>
          </cell>
          <cell r="G1613">
            <v>1</v>
          </cell>
          <cell r="J1613" t="str">
            <v>Associate</v>
          </cell>
          <cell r="K1613" t="str">
            <v>FAS</v>
          </cell>
          <cell r="L1613" t="str">
            <v>PROD (Production Department)</v>
          </cell>
          <cell r="M1613" t="str">
            <v>Section 5</v>
          </cell>
          <cell r="N1613" t="str">
            <v>Honda Final</v>
          </cell>
          <cell r="O1613" t="str">
            <v>N/A</v>
          </cell>
          <cell r="P1613" t="str">
            <v>B</v>
          </cell>
          <cell r="Q1613" t="str">
            <v>IBAAN</v>
          </cell>
          <cell r="R1613" t="str">
            <v>NS</v>
          </cell>
          <cell r="S1613" t="str">
            <v>8:00 - 5:00</v>
          </cell>
          <cell r="T1613" t="str">
            <v>Permanent</v>
          </cell>
        </row>
        <row r="1614">
          <cell r="A1614" t="str">
            <v>20-05840</v>
          </cell>
          <cell r="B1614" t="str">
            <v>Vasquez, Kimberly M.</v>
          </cell>
          <cell r="C1614" t="str">
            <v>F</v>
          </cell>
          <cell r="D1614">
            <v>2020</v>
          </cell>
          <cell r="E1614">
            <v>10</v>
          </cell>
          <cell r="F1614">
            <v>21</v>
          </cell>
          <cell r="G1614">
            <v>1</v>
          </cell>
          <cell r="J1614" t="str">
            <v>Staff</v>
          </cell>
          <cell r="K1614" t="str">
            <v>FAS</v>
          </cell>
          <cell r="L1614" t="str">
            <v>PE (Production Engineering Department)</v>
          </cell>
          <cell r="M1614" t="str">
            <v>AME</v>
          </cell>
          <cell r="N1614" t="str">
            <v>PE-Final ( AME )</v>
          </cell>
          <cell r="O1614" t="str">
            <v>N/A</v>
          </cell>
          <cell r="P1614" t="str">
            <v>B</v>
          </cell>
          <cell r="Q1614" t="str">
            <v>STO. TOMAS MALAYO</v>
          </cell>
          <cell r="R1614" t="str">
            <v>ADS</v>
          </cell>
          <cell r="S1614" t="str">
            <v>8:00 - 5:00</v>
          </cell>
          <cell r="T1614" t="str">
            <v>Permanent</v>
          </cell>
        </row>
        <row r="1615">
          <cell r="A1615" t="str">
            <v>20-05859</v>
          </cell>
          <cell r="B1615" t="str">
            <v>Oruga, Gia Allyza L.</v>
          </cell>
          <cell r="C1615" t="str">
            <v>F</v>
          </cell>
          <cell r="D1615">
            <v>2020</v>
          </cell>
          <cell r="E1615">
            <v>11</v>
          </cell>
          <cell r="F1615">
            <v>11</v>
          </cell>
          <cell r="G1615">
            <v>1</v>
          </cell>
          <cell r="J1615" t="str">
            <v>Staff</v>
          </cell>
          <cell r="K1615" t="str">
            <v>FAS</v>
          </cell>
          <cell r="L1615" t="str">
            <v>PE (Production Engineering Department)</v>
          </cell>
          <cell r="M1615" t="str">
            <v>AME</v>
          </cell>
          <cell r="N1615" t="str">
            <v>PE-Final ( AME )</v>
          </cell>
          <cell r="O1615" t="str">
            <v>N/A</v>
          </cell>
          <cell r="P1615" t="str">
            <v>B</v>
          </cell>
          <cell r="Q1615" t="str">
            <v>STO. TOMAS MALAYO</v>
          </cell>
          <cell r="R1615" t="str">
            <v>ADS</v>
          </cell>
          <cell r="S1615" t="str">
            <v>8:00 - 5:00</v>
          </cell>
          <cell r="T1615" t="str">
            <v>Permanent</v>
          </cell>
        </row>
        <row r="1616">
          <cell r="A1616" t="str">
            <v>17-03494</v>
          </cell>
          <cell r="B1616" t="str">
            <v>Maralit, Marjorie G.</v>
          </cell>
          <cell r="C1616" t="str">
            <v>F</v>
          </cell>
          <cell r="D1616">
            <v>2017</v>
          </cell>
          <cell r="E1616">
            <v>12</v>
          </cell>
          <cell r="F1616">
            <v>18</v>
          </cell>
          <cell r="G1616">
            <v>1</v>
          </cell>
          <cell r="J1616" t="str">
            <v>Staff</v>
          </cell>
          <cell r="K1616" t="str">
            <v>FAS</v>
          </cell>
          <cell r="L1616" t="str">
            <v>MPD (Material Procurement Department)</v>
          </cell>
          <cell r="M1616" t="str">
            <v>Procurement</v>
          </cell>
          <cell r="N1616" t="str">
            <v>Procurement</v>
          </cell>
          <cell r="O1616" t="str">
            <v>N/A</v>
          </cell>
          <cell r="P1616" t="str">
            <v>A</v>
          </cell>
          <cell r="Q1616" t="str">
            <v>SAN LUCAS</v>
          </cell>
          <cell r="R1616" t="str">
            <v>ADS</v>
          </cell>
          <cell r="S1616" t="str">
            <v>8:00 - 5:50</v>
          </cell>
          <cell r="T1616" t="str">
            <v>Permanent</v>
          </cell>
        </row>
        <row r="1617">
          <cell r="A1617" t="str">
            <v>20-05923</v>
          </cell>
          <cell r="B1617" t="str">
            <v>Panganiban, Stephanie Nicole D.</v>
          </cell>
          <cell r="C1617" t="str">
            <v>F</v>
          </cell>
          <cell r="D1617">
            <v>2020</v>
          </cell>
          <cell r="E1617">
            <v>12</v>
          </cell>
          <cell r="F1617">
            <v>16</v>
          </cell>
          <cell r="G1617">
            <v>1</v>
          </cell>
          <cell r="J1617" t="str">
            <v>Associate</v>
          </cell>
          <cell r="K1617" t="str">
            <v>FAS</v>
          </cell>
          <cell r="L1617" t="str">
            <v>PE (Production Engineering Department)</v>
          </cell>
          <cell r="M1617" t="str">
            <v>AME</v>
          </cell>
          <cell r="N1617" t="str">
            <v>PE-Final ( AME )</v>
          </cell>
          <cell r="O1617" t="str">
            <v>N/A</v>
          </cell>
          <cell r="P1617" t="str">
            <v>A</v>
          </cell>
          <cell r="Q1617" t="str">
            <v>STO. TOMAS MALAYO</v>
          </cell>
          <cell r="R1617" t="str">
            <v>ADS</v>
          </cell>
          <cell r="S1617" t="str">
            <v>8:00 - 5:00</v>
          </cell>
          <cell r="T1617" t="str">
            <v>Permanent</v>
          </cell>
        </row>
        <row r="1618">
          <cell r="A1618" t="str">
            <v>21-06111</v>
          </cell>
          <cell r="B1618" t="str">
            <v>Landicho, John Joker R.</v>
          </cell>
          <cell r="C1618" t="str">
            <v>M</v>
          </cell>
          <cell r="D1618">
            <v>2021</v>
          </cell>
          <cell r="E1618">
            <v>3</v>
          </cell>
          <cell r="F1618">
            <v>1</v>
          </cell>
          <cell r="G1618">
            <v>1</v>
          </cell>
          <cell r="J1618" t="str">
            <v>Associate</v>
          </cell>
          <cell r="K1618" t="str">
            <v>FAS</v>
          </cell>
          <cell r="L1618" t="str">
            <v>PROD (Production Department)</v>
          </cell>
          <cell r="M1618" t="str">
            <v>Section 6</v>
          </cell>
          <cell r="N1618" t="str">
            <v>PPET Initial</v>
          </cell>
          <cell r="O1618" t="str">
            <v>N/A</v>
          </cell>
          <cell r="P1618" t="str">
            <v>B</v>
          </cell>
          <cell r="Q1618" t="str">
            <v>LIPA MALAPIT</v>
          </cell>
          <cell r="R1618" t="str">
            <v>DS</v>
          </cell>
          <cell r="S1618" t="str">
            <v>8:00 - 5:00</v>
          </cell>
          <cell r="T1618" t="str">
            <v>Permanent</v>
          </cell>
        </row>
        <row r="1619">
          <cell r="A1619" t="str">
            <v>18-03508</v>
          </cell>
          <cell r="B1619" t="str">
            <v>Caraan, Roanne Marie U.</v>
          </cell>
          <cell r="C1619" t="str">
            <v>F</v>
          </cell>
          <cell r="D1619">
            <v>2018</v>
          </cell>
          <cell r="E1619">
            <v>2</v>
          </cell>
          <cell r="F1619">
            <v>27</v>
          </cell>
          <cell r="G1619">
            <v>1</v>
          </cell>
          <cell r="J1619" t="str">
            <v>Staff</v>
          </cell>
          <cell r="K1619" t="str">
            <v>FAS</v>
          </cell>
          <cell r="L1619" t="str">
            <v>MPD (Material Procurement Department)</v>
          </cell>
          <cell r="M1619" t="str">
            <v>Procurement</v>
          </cell>
          <cell r="N1619" t="str">
            <v>Procurement</v>
          </cell>
          <cell r="O1619" t="str">
            <v>N/A</v>
          </cell>
          <cell r="P1619" t="str">
            <v>A</v>
          </cell>
          <cell r="Q1619" t="str">
            <v>STO. TOMAS MALAYO</v>
          </cell>
          <cell r="R1619" t="str">
            <v>ADS</v>
          </cell>
          <cell r="S1619" t="str">
            <v>8:00 - 5:50</v>
          </cell>
          <cell r="T1619" t="str">
            <v>Permanent</v>
          </cell>
        </row>
        <row r="1620">
          <cell r="A1620" t="str">
            <v>18-03509</v>
          </cell>
          <cell r="B1620" t="str">
            <v>Comia, Marie Kneth N.</v>
          </cell>
          <cell r="C1620" t="str">
            <v>F</v>
          </cell>
          <cell r="D1620">
            <v>2018</v>
          </cell>
          <cell r="E1620">
            <v>2</v>
          </cell>
          <cell r="F1620">
            <v>27</v>
          </cell>
          <cell r="G1620">
            <v>1</v>
          </cell>
          <cell r="J1620" t="str">
            <v>Staff</v>
          </cell>
          <cell r="K1620" t="str">
            <v>FAS</v>
          </cell>
          <cell r="L1620" t="str">
            <v>NF (NF Kaizen Department)</v>
          </cell>
          <cell r="M1620" t="str">
            <v>NF Kaizen</v>
          </cell>
          <cell r="N1620" t="str">
            <v>NF Kaizen</v>
          </cell>
          <cell r="O1620" t="str">
            <v>N/A</v>
          </cell>
          <cell r="P1620" t="str">
            <v>B</v>
          </cell>
          <cell r="Q1620" t="str">
            <v>LIPA MALAPIT</v>
          </cell>
          <cell r="R1620" t="str">
            <v>DS</v>
          </cell>
          <cell r="S1620" t="str">
            <v>8:00 - 5:50</v>
          </cell>
          <cell r="T1620" t="str">
            <v>Permanent</v>
          </cell>
        </row>
        <row r="1621">
          <cell r="A1621" t="str">
            <v>18-03511</v>
          </cell>
          <cell r="B1621" t="str">
            <v>Latag, Annabelle L.</v>
          </cell>
          <cell r="C1621" t="str">
            <v>F</v>
          </cell>
          <cell r="D1621">
            <v>2018</v>
          </cell>
          <cell r="E1621">
            <v>2</v>
          </cell>
          <cell r="F1621">
            <v>27</v>
          </cell>
          <cell r="G1621">
            <v>1</v>
          </cell>
          <cell r="J1621" t="str">
            <v>Staff</v>
          </cell>
          <cell r="K1621" t="str">
            <v>FAS</v>
          </cell>
          <cell r="L1621" t="str">
            <v>MPD (Material Procurement Department)</v>
          </cell>
          <cell r="M1621" t="str">
            <v>Procurement</v>
          </cell>
          <cell r="N1621" t="str">
            <v>Procurement</v>
          </cell>
          <cell r="O1621" t="str">
            <v>N/A</v>
          </cell>
          <cell r="P1621" t="str">
            <v>A</v>
          </cell>
          <cell r="Q1621" t="str">
            <v>LIPA MALAPIT</v>
          </cell>
          <cell r="R1621" t="str">
            <v>ADS</v>
          </cell>
          <cell r="S1621" t="str">
            <v>8:00 - 5:50</v>
          </cell>
          <cell r="T1621" t="str">
            <v>Permanent</v>
          </cell>
        </row>
        <row r="1622">
          <cell r="A1622" t="str">
            <v>18-03512</v>
          </cell>
          <cell r="B1622" t="str">
            <v>Lasat, Ericka Mae D.</v>
          </cell>
          <cell r="C1622" t="str">
            <v>F</v>
          </cell>
          <cell r="D1622">
            <v>2018</v>
          </cell>
          <cell r="E1622">
            <v>2</v>
          </cell>
          <cell r="F1622">
            <v>27</v>
          </cell>
          <cell r="G1622">
            <v>1</v>
          </cell>
          <cell r="J1622" t="str">
            <v>Staff</v>
          </cell>
          <cell r="K1622" t="str">
            <v>FAS</v>
          </cell>
          <cell r="L1622" t="str">
            <v>MPD (Material Procurement Department)</v>
          </cell>
          <cell r="M1622" t="str">
            <v>Material Management</v>
          </cell>
          <cell r="N1622" t="str">
            <v>Material Management</v>
          </cell>
          <cell r="O1622" t="str">
            <v>N/A</v>
          </cell>
          <cell r="P1622" t="str">
            <v>B</v>
          </cell>
          <cell r="Q1622" t="str">
            <v>SAN PABLO VIA LIPA</v>
          </cell>
          <cell r="R1622" t="str">
            <v>DS</v>
          </cell>
          <cell r="S1622" t="str">
            <v>8:00 - 5:00</v>
          </cell>
          <cell r="T1622" t="str">
            <v>Permanent</v>
          </cell>
        </row>
        <row r="1623">
          <cell r="A1623" t="str">
            <v>18-03513</v>
          </cell>
          <cell r="B1623" t="str">
            <v>Mercado, Diane Myka V.</v>
          </cell>
          <cell r="C1623" t="str">
            <v>F</v>
          </cell>
          <cell r="D1623">
            <v>2018</v>
          </cell>
          <cell r="E1623">
            <v>2</v>
          </cell>
          <cell r="F1623">
            <v>27</v>
          </cell>
          <cell r="G1623">
            <v>1</v>
          </cell>
          <cell r="J1623" t="str">
            <v>Staff</v>
          </cell>
          <cell r="K1623" t="str">
            <v>FAS</v>
          </cell>
          <cell r="L1623" t="str">
            <v>QA (Quality Assurance Department)</v>
          </cell>
          <cell r="M1623" t="str">
            <v>Quality Management</v>
          </cell>
          <cell r="N1623" t="str">
            <v>QM- SMG</v>
          </cell>
          <cell r="O1623" t="str">
            <v>N/A</v>
          </cell>
          <cell r="P1623" t="str">
            <v>B</v>
          </cell>
          <cell r="Q1623" t="str">
            <v>BATANGAS</v>
          </cell>
          <cell r="R1623" t="str">
            <v>DS</v>
          </cell>
          <cell r="S1623" t="str">
            <v>8:00 - 5:00</v>
          </cell>
          <cell r="T1623" t="str">
            <v>Permanent</v>
          </cell>
        </row>
        <row r="1624">
          <cell r="A1624" t="str">
            <v>21-05927</v>
          </cell>
          <cell r="B1624" t="str">
            <v>Bacusa, Mark John B.</v>
          </cell>
          <cell r="C1624" t="str">
            <v>M</v>
          </cell>
          <cell r="D1624">
            <v>2021</v>
          </cell>
          <cell r="E1624">
            <v>1</v>
          </cell>
          <cell r="F1624">
            <v>13</v>
          </cell>
          <cell r="G1624">
            <v>1</v>
          </cell>
          <cell r="J1624" t="str">
            <v>Associate</v>
          </cell>
          <cell r="K1624" t="str">
            <v>FAS</v>
          </cell>
          <cell r="L1624" t="str">
            <v>PE (Production Engineering Department)</v>
          </cell>
          <cell r="M1624" t="str">
            <v>AME</v>
          </cell>
          <cell r="N1624" t="str">
            <v>PE-Final ( AME )</v>
          </cell>
          <cell r="O1624" t="str">
            <v>N/A</v>
          </cell>
          <cell r="P1624" t="str">
            <v>A</v>
          </cell>
          <cell r="Q1624" t="str">
            <v>SAN PABLO VIA LIPA</v>
          </cell>
          <cell r="R1624" t="str">
            <v>ADS</v>
          </cell>
          <cell r="S1624" t="str">
            <v>8:00 - 5:00</v>
          </cell>
          <cell r="T1624" t="str">
            <v>Permanent</v>
          </cell>
        </row>
        <row r="1625">
          <cell r="A1625" t="str">
            <v>18-03522</v>
          </cell>
          <cell r="B1625" t="str">
            <v>Noriega, Gerald I.</v>
          </cell>
          <cell r="C1625" t="str">
            <v>M</v>
          </cell>
          <cell r="D1625">
            <v>2018</v>
          </cell>
          <cell r="E1625">
            <v>3</v>
          </cell>
          <cell r="F1625">
            <v>19</v>
          </cell>
          <cell r="G1625">
            <v>1</v>
          </cell>
          <cell r="J1625" t="str">
            <v>Junior Staff</v>
          </cell>
          <cell r="K1625" t="str">
            <v>FAS</v>
          </cell>
          <cell r="L1625" t="str">
            <v>EQD (Equipment Department)</v>
          </cell>
          <cell r="M1625" t="str">
            <v>Equipment Engineering</v>
          </cell>
          <cell r="N1625" t="str">
            <v>Machinery Center</v>
          </cell>
          <cell r="O1625" t="str">
            <v>N/A</v>
          </cell>
          <cell r="P1625" t="str">
            <v>A</v>
          </cell>
          <cell r="Q1625" t="str">
            <v>BATANGAS</v>
          </cell>
          <cell r="R1625" t="str">
            <v>DS</v>
          </cell>
          <cell r="S1625" t="str">
            <v>8:00 - 5:00</v>
          </cell>
          <cell r="T1625" t="str">
            <v>Permanent</v>
          </cell>
        </row>
        <row r="1626">
          <cell r="A1626" t="str">
            <v>18-03535</v>
          </cell>
          <cell r="B1626" t="str">
            <v>Saroza, Jenny Grace R.</v>
          </cell>
          <cell r="C1626" t="str">
            <v>F</v>
          </cell>
          <cell r="D1626">
            <v>2018</v>
          </cell>
          <cell r="E1626">
            <v>4</v>
          </cell>
          <cell r="F1626">
            <v>1</v>
          </cell>
          <cell r="G1626">
            <v>1</v>
          </cell>
          <cell r="J1626" t="str">
            <v>Junior Staff</v>
          </cell>
          <cell r="K1626" t="str">
            <v>FAS</v>
          </cell>
          <cell r="L1626" t="str">
            <v>PDC (Production Design Center)</v>
          </cell>
          <cell r="M1626" t="str">
            <v>Production Design Center</v>
          </cell>
          <cell r="N1626" t="str">
            <v>Production Design Center</v>
          </cell>
          <cell r="O1626" t="str">
            <v>N/A</v>
          </cell>
          <cell r="P1626" t="str">
            <v>B</v>
          </cell>
          <cell r="Q1626" t="str">
            <v>BATANGAS</v>
          </cell>
          <cell r="R1626" t="str">
            <v>NS</v>
          </cell>
          <cell r="S1626" t="str">
            <v>8:00 - 5:00</v>
          </cell>
          <cell r="T1626" t="str">
            <v>Permanent</v>
          </cell>
        </row>
        <row r="1627">
          <cell r="A1627" t="str">
            <v>18-03536</v>
          </cell>
          <cell r="B1627" t="str">
            <v>Danio, Marife W.</v>
          </cell>
          <cell r="C1627" t="str">
            <v>F</v>
          </cell>
          <cell r="D1627">
            <v>2018</v>
          </cell>
          <cell r="E1627">
            <v>4</v>
          </cell>
          <cell r="F1627">
            <v>17</v>
          </cell>
          <cell r="G1627">
            <v>1</v>
          </cell>
          <cell r="J1627" t="str">
            <v>Junior Staff</v>
          </cell>
          <cell r="K1627" t="str">
            <v>FAS</v>
          </cell>
          <cell r="L1627" t="str">
            <v>HR (Human Resource Department)</v>
          </cell>
          <cell r="M1627" t="str">
            <v>Human Resource &amp; GA</v>
          </cell>
          <cell r="N1627" t="str">
            <v>General Affairs</v>
          </cell>
          <cell r="O1627" t="str">
            <v>N/A</v>
          </cell>
          <cell r="P1627" t="str">
            <v>A</v>
          </cell>
          <cell r="Q1627" t="str">
            <v>BATANGAS</v>
          </cell>
          <cell r="R1627" t="str">
            <v>ADS</v>
          </cell>
          <cell r="S1627" t="str">
            <v>8:00 - 5:50</v>
          </cell>
          <cell r="T1627" t="str">
            <v>Permanent</v>
          </cell>
        </row>
        <row r="1628">
          <cell r="A1628" t="str">
            <v>21-05928</v>
          </cell>
          <cell r="B1628" t="str">
            <v>Bronce, Raymond B.</v>
          </cell>
          <cell r="C1628" t="str">
            <v>M</v>
          </cell>
          <cell r="D1628">
            <v>2021</v>
          </cell>
          <cell r="E1628">
            <v>1</v>
          </cell>
          <cell r="F1628">
            <v>13</v>
          </cell>
          <cell r="G1628">
            <v>1</v>
          </cell>
          <cell r="J1628" t="str">
            <v>Associate</v>
          </cell>
          <cell r="K1628" t="str">
            <v>FAS</v>
          </cell>
          <cell r="L1628" t="str">
            <v>PE (Production Engineering Department)</v>
          </cell>
          <cell r="M1628" t="str">
            <v>AME</v>
          </cell>
          <cell r="N1628" t="str">
            <v>PE-Final ( AME )</v>
          </cell>
          <cell r="O1628" t="str">
            <v>N/A</v>
          </cell>
          <cell r="P1628" t="str">
            <v>A</v>
          </cell>
          <cell r="Q1628" t="str">
            <v>BATANGAS</v>
          </cell>
          <cell r="R1628" t="str">
            <v>ADS</v>
          </cell>
          <cell r="S1628" t="str">
            <v>8:00 - 5:00</v>
          </cell>
          <cell r="T1628" t="str">
            <v>Permanent</v>
          </cell>
        </row>
        <row r="1629">
          <cell r="A1629" t="str">
            <v>18-03544</v>
          </cell>
          <cell r="B1629" t="str">
            <v>Carrable, Kriselle Ann D.</v>
          </cell>
          <cell r="C1629" t="str">
            <v>F</v>
          </cell>
          <cell r="D1629">
            <v>2018</v>
          </cell>
          <cell r="E1629">
            <v>5</v>
          </cell>
          <cell r="F1629">
            <v>2</v>
          </cell>
          <cell r="G1629">
            <v>1</v>
          </cell>
          <cell r="J1629" t="str">
            <v>Staff</v>
          </cell>
          <cell r="K1629" t="str">
            <v>FAS</v>
          </cell>
          <cell r="L1629" t="str">
            <v>HR (Human Resource Department)</v>
          </cell>
          <cell r="M1629" t="str">
            <v>Human Resource</v>
          </cell>
          <cell r="N1629" t="str">
            <v>Human Resource</v>
          </cell>
          <cell r="O1629" t="str">
            <v>N/A</v>
          </cell>
          <cell r="P1629" t="str">
            <v>A</v>
          </cell>
          <cell r="Q1629" t="str">
            <v>LIPA MALAPIT</v>
          </cell>
          <cell r="R1629" t="str">
            <v>DS</v>
          </cell>
          <cell r="S1629" t="str">
            <v>8:00 - 5:00</v>
          </cell>
          <cell r="T1629" t="str">
            <v>Permanent</v>
          </cell>
        </row>
        <row r="1630">
          <cell r="A1630" t="str">
            <v>18-03546</v>
          </cell>
          <cell r="B1630" t="str">
            <v>Balucan, Cherry Mae J.</v>
          </cell>
          <cell r="C1630" t="str">
            <v>F</v>
          </cell>
          <cell r="D1630">
            <v>2018</v>
          </cell>
          <cell r="E1630">
            <v>5</v>
          </cell>
          <cell r="F1630">
            <v>7</v>
          </cell>
          <cell r="G1630">
            <v>1</v>
          </cell>
          <cell r="J1630" t="str">
            <v>Junior Staff</v>
          </cell>
          <cell r="K1630" t="str">
            <v>FAS</v>
          </cell>
          <cell r="L1630" t="str">
            <v>QA (Quality Assurance Department)</v>
          </cell>
          <cell r="M1630" t="str">
            <v>Quality Assurance</v>
          </cell>
          <cell r="N1630" t="str">
            <v>QA-FGI</v>
          </cell>
          <cell r="O1630" t="str">
            <v>N/A</v>
          </cell>
          <cell r="P1630" t="str">
            <v>A</v>
          </cell>
          <cell r="Q1630" t="str">
            <v>STO. TOMAS MALAYO</v>
          </cell>
          <cell r="R1630" t="str">
            <v>DS</v>
          </cell>
          <cell r="S1630" t="str">
            <v>8:00 - 5:00</v>
          </cell>
          <cell r="T1630" t="str">
            <v>Permanent</v>
          </cell>
        </row>
        <row r="1631">
          <cell r="A1631" t="str">
            <v>18-03558</v>
          </cell>
          <cell r="B1631" t="str">
            <v>Magay, Jessica M.</v>
          </cell>
          <cell r="C1631" t="str">
            <v>F</v>
          </cell>
          <cell r="D1631">
            <v>2018</v>
          </cell>
          <cell r="E1631">
            <v>6</v>
          </cell>
          <cell r="F1631">
            <v>11</v>
          </cell>
          <cell r="G1631">
            <v>1</v>
          </cell>
          <cell r="J1631" t="str">
            <v>Junior Staff</v>
          </cell>
          <cell r="K1631" t="str">
            <v>FAS</v>
          </cell>
          <cell r="L1631" t="str">
            <v>HR (Human Resource Department)</v>
          </cell>
          <cell r="M1631" t="str">
            <v>Recruitment &amp; Training</v>
          </cell>
          <cell r="N1631" t="str">
            <v>PD Technical Training</v>
          </cell>
          <cell r="O1631" t="str">
            <v>N/A</v>
          </cell>
          <cell r="P1631" t="str">
            <v>A</v>
          </cell>
          <cell r="Q1631" t="str">
            <v>LIPA MALAPIT</v>
          </cell>
          <cell r="R1631" t="str">
            <v>DS</v>
          </cell>
          <cell r="S1631" t="str">
            <v>8:00 - 5:00</v>
          </cell>
          <cell r="T1631" t="str">
            <v>Permanent</v>
          </cell>
        </row>
        <row r="1632">
          <cell r="A1632" t="str">
            <v>18-03560</v>
          </cell>
          <cell r="B1632" t="str">
            <v>Peñaranda, Felix Jr. S.</v>
          </cell>
          <cell r="C1632" t="str">
            <v>M</v>
          </cell>
          <cell r="D1632">
            <v>2018</v>
          </cell>
          <cell r="E1632">
            <v>6</v>
          </cell>
          <cell r="F1632">
            <v>11</v>
          </cell>
          <cell r="G1632">
            <v>1</v>
          </cell>
          <cell r="J1632" t="str">
            <v>Associate</v>
          </cell>
          <cell r="K1632" t="str">
            <v>FAS</v>
          </cell>
          <cell r="L1632" t="str">
            <v>EQD (Equipment Department)</v>
          </cell>
          <cell r="M1632" t="str">
            <v>Equipment Engineering</v>
          </cell>
          <cell r="N1632" t="str">
            <v>Machinery Center</v>
          </cell>
          <cell r="O1632" t="str">
            <v>N/A</v>
          </cell>
          <cell r="P1632" t="str">
            <v>A</v>
          </cell>
          <cell r="Q1632" t="str">
            <v>LIPA MALAPIT</v>
          </cell>
          <cell r="R1632" t="str">
            <v>DS</v>
          </cell>
          <cell r="S1632" t="str">
            <v>8:00 - 5:00</v>
          </cell>
          <cell r="T1632" t="str">
            <v>Permanent</v>
          </cell>
        </row>
        <row r="1633">
          <cell r="A1633" t="str">
            <v>18-03563</v>
          </cell>
          <cell r="B1633" t="str">
            <v>De Chavez, Mary Grace P.</v>
          </cell>
          <cell r="C1633" t="str">
            <v>F</v>
          </cell>
          <cell r="D1633">
            <v>2018</v>
          </cell>
          <cell r="E1633">
            <v>6</v>
          </cell>
          <cell r="F1633">
            <v>18</v>
          </cell>
          <cell r="G1633">
            <v>1</v>
          </cell>
          <cell r="J1633" t="str">
            <v>Staff</v>
          </cell>
          <cell r="K1633" t="str">
            <v>FAS</v>
          </cell>
          <cell r="L1633" t="str">
            <v>QA (Quality Assurance Department)</v>
          </cell>
          <cell r="M1633" t="str">
            <v>Quality Management</v>
          </cell>
          <cell r="N1633" t="str">
            <v>QM- SMG</v>
          </cell>
          <cell r="O1633" t="str">
            <v>N/A</v>
          </cell>
          <cell r="P1633" t="str">
            <v>B</v>
          </cell>
          <cell r="Q1633" t="str">
            <v>LIPA MALAYO</v>
          </cell>
          <cell r="R1633" t="str">
            <v>DS</v>
          </cell>
          <cell r="S1633" t="str">
            <v>8:00 - 5:00</v>
          </cell>
          <cell r="T1633" t="str">
            <v>Permanent</v>
          </cell>
        </row>
        <row r="1634">
          <cell r="A1634" t="str">
            <v>18-03564</v>
          </cell>
          <cell r="B1634" t="str">
            <v>Fabregas, Harris F.</v>
          </cell>
          <cell r="C1634" t="str">
            <v>M</v>
          </cell>
          <cell r="D1634">
            <v>2018</v>
          </cell>
          <cell r="E1634">
            <v>6</v>
          </cell>
          <cell r="F1634">
            <v>18</v>
          </cell>
          <cell r="G1634">
            <v>1</v>
          </cell>
          <cell r="J1634" t="str">
            <v>Associate</v>
          </cell>
          <cell r="K1634" t="str">
            <v>FAS</v>
          </cell>
          <cell r="L1634" t="str">
            <v>EQD (Equipment Department)</v>
          </cell>
          <cell r="M1634" t="str">
            <v>Equipment Engineering</v>
          </cell>
          <cell r="N1634" t="str">
            <v>Machinery Center</v>
          </cell>
          <cell r="O1634" t="str">
            <v>N/A</v>
          </cell>
          <cell r="P1634" t="str">
            <v>A</v>
          </cell>
          <cell r="Q1634" t="str">
            <v>LIPA MALAYO</v>
          </cell>
          <cell r="R1634" t="str">
            <v>NS</v>
          </cell>
          <cell r="S1634" t="str">
            <v>8:00 - 5:00</v>
          </cell>
          <cell r="T1634" t="str">
            <v>Permanent</v>
          </cell>
        </row>
        <row r="1635">
          <cell r="A1635" t="str">
            <v>18-03566</v>
          </cell>
          <cell r="B1635" t="str">
            <v>Lacuenta, Limpette Marie R.</v>
          </cell>
          <cell r="C1635" t="str">
            <v>F</v>
          </cell>
          <cell r="D1635">
            <v>2018</v>
          </cell>
          <cell r="E1635">
            <v>6</v>
          </cell>
          <cell r="F1635">
            <v>18</v>
          </cell>
          <cell r="G1635">
            <v>1</v>
          </cell>
          <cell r="J1635" t="str">
            <v>Staff</v>
          </cell>
          <cell r="K1635" t="str">
            <v>FAS</v>
          </cell>
          <cell r="L1635" t="str">
            <v>QA (Quality Assurance Department)</v>
          </cell>
          <cell r="M1635" t="str">
            <v>Quality Management</v>
          </cell>
          <cell r="N1635" t="str">
            <v>QM- SMG</v>
          </cell>
          <cell r="O1635" t="str">
            <v>N/A</v>
          </cell>
          <cell r="P1635" t="str">
            <v>B</v>
          </cell>
          <cell r="Q1635" t="str">
            <v>LIPA MALAPIT</v>
          </cell>
          <cell r="R1635" t="str">
            <v>DS</v>
          </cell>
          <cell r="S1635" t="str">
            <v>8:00 - 5:00</v>
          </cell>
          <cell r="T1635" t="str">
            <v>Permanent</v>
          </cell>
        </row>
        <row r="1636">
          <cell r="A1636" t="str">
            <v>18-03567</v>
          </cell>
          <cell r="B1636" t="str">
            <v>Nario, Maridelle C.</v>
          </cell>
          <cell r="C1636" t="str">
            <v>F</v>
          </cell>
          <cell r="D1636">
            <v>2018</v>
          </cell>
          <cell r="E1636">
            <v>6</v>
          </cell>
          <cell r="F1636">
            <v>18</v>
          </cell>
          <cell r="G1636">
            <v>1</v>
          </cell>
          <cell r="J1636" t="str">
            <v>Junior Staff</v>
          </cell>
          <cell r="K1636" t="str">
            <v>FAS</v>
          </cell>
          <cell r="L1636" t="str">
            <v>HR (Human Resource Department)</v>
          </cell>
          <cell r="M1636" t="str">
            <v>Recruitment &amp; Training</v>
          </cell>
          <cell r="N1636" t="str">
            <v>Non- PD Technical Training</v>
          </cell>
          <cell r="O1636" t="str">
            <v>N/A</v>
          </cell>
          <cell r="P1636" t="str">
            <v>A</v>
          </cell>
          <cell r="Q1636" t="str">
            <v>STA. TERESITA</v>
          </cell>
          <cell r="R1636" t="str">
            <v>DS</v>
          </cell>
          <cell r="S1636" t="str">
            <v>8:00 - 5:00</v>
          </cell>
          <cell r="T1636" t="str">
            <v>Permanent</v>
          </cell>
        </row>
        <row r="1637">
          <cell r="A1637" t="str">
            <v>21-05940</v>
          </cell>
          <cell r="B1637" t="str">
            <v>Barrion, Kristopper Aldrin V.</v>
          </cell>
          <cell r="C1637" t="str">
            <v>M</v>
          </cell>
          <cell r="D1637">
            <v>2021</v>
          </cell>
          <cell r="E1637">
            <v>1</v>
          </cell>
          <cell r="F1637">
            <v>27</v>
          </cell>
          <cell r="G1637">
            <v>1</v>
          </cell>
          <cell r="J1637" t="str">
            <v>Staff</v>
          </cell>
          <cell r="K1637" t="str">
            <v>FAS</v>
          </cell>
          <cell r="L1637" t="str">
            <v>PE (Production Engineering Department)</v>
          </cell>
          <cell r="M1637" t="str">
            <v>AME</v>
          </cell>
          <cell r="N1637" t="str">
            <v>PE-Final ( AME )</v>
          </cell>
          <cell r="O1637" t="str">
            <v>N/A</v>
          </cell>
          <cell r="P1637" t="str">
            <v>B</v>
          </cell>
          <cell r="Q1637" t="str">
            <v>LIPA MALAYO</v>
          </cell>
          <cell r="R1637" t="str">
            <v>ADS</v>
          </cell>
          <cell r="S1637" t="str">
            <v>8:00 - 5:00</v>
          </cell>
          <cell r="T1637" t="str">
            <v>Permanent</v>
          </cell>
        </row>
        <row r="1638">
          <cell r="A1638" t="str">
            <v>18-03571</v>
          </cell>
          <cell r="B1638" t="str">
            <v>Abdon, Rodelyn F.</v>
          </cell>
          <cell r="C1638" t="str">
            <v>F</v>
          </cell>
          <cell r="D1638">
            <v>2018</v>
          </cell>
          <cell r="E1638">
            <v>7</v>
          </cell>
          <cell r="F1638">
            <v>1</v>
          </cell>
          <cell r="G1638">
            <v>1</v>
          </cell>
          <cell r="J1638" t="str">
            <v>Associate</v>
          </cell>
          <cell r="K1638" t="str">
            <v>FAS</v>
          </cell>
          <cell r="L1638" t="str">
            <v>PROD (Production Department)</v>
          </cell>
          <cell r="M1638" t="str">
            <v>Section 1</v>
          </cell>
          <cell r="N1638" t="str">
            <v>Suzuki Initial</v>
          </cell>
          <cell r="O1638" t="str">
            <v>N/A</v>
          </cell>
          <cell r="P1638" t="str">
            <v>A</v>
          </cell>
          <cell r="Q1638" t="str">
            <v>LIPA MALAYO</v>
          </cell>
          <cell r="R1638" t="str">
            <v>DS</v>
          </cell>
          <cell r="S1638" t="str">
            <v>8:00 - 5:00</v>
          </cell>
          <cell r="T1638" t="str">
            <v>Permanent</v>
          </cell>
        </row>
        <row r="1639">
          <cell r="A1639" t="str">
            <v>18-03572</v>
          </cell>
          <cell r="B1639" t="str">
            <v>Adan, Shiela Mae A.</v>
          </cell>
          <cell r="C1639" t="str">
            <v>F</v>
          </cell>
          <cell r="D1639">
            <v>2018</v>
          </cell>
          <cell r="E1639">
            <v>7</v>
          </cell>
          <cell r="F1639">
            <v>1</v>
          </cell>
          <cell r="G1639">
            <v>1</v>
          </cell>
          <cell r="J1639" t="str">
            <v>Junior Staff</v>
          </cell>
          <cell r="K1639" t="str">
            <v>FAS</v>
          </cell>
          <cell r="L1639" t="str">
            <v>PROD (Production Department)</v>
          </cell>
          <cell r="M1639" t="str">
            <v>Section 2</v>
          </cell>
          <cell r="N1639" t="str">
            <v>Mazda Merge Final</v>
          </cell>
          <cell r="O1639" t="str">
            <v>N/A</v>
          </cell>
          <cell r="P1639" t="str">
            <v>A</v>
          </cell>
          <cell r="Q1639" t="str">
            <v>STA. TERESITA</v>
          </cell>
          <cell r="R1639" t="str">
            <v>DS</v>
          </cell>
          <cell r="S1639" t="str">
            <v>8:00 - 5:00</v>
          </cell>
          <cell r="T1639" t="str">
            <v>Permanent</v>
          </cell>
        </row>
        <row r="1640">
          <cell r="A1640" t="str">
            <v>18-03573</v>
          </cell>
          <cell r="B1640" t="str">
            <v>Aguirre, Anna Janice D.</v>
          </cell>
          <cell r="C1640" t="str">
            <v>F</v>
          </cell>
          <cell r="D1640">
            <v>2018</v>
          </cell>
          <cell r="E1640">
            <v>7</v>
          </cell>
          <cell r="F1640">
            <v>1</v>
          </cell>
          <cell r="G1640">
            <v>1</v>
          </cell>
          <cell r="J1640" t="str">
            <v>Associate</v>
          </cell>
          <cell r="K1640" t="str">
            <v>FAS</v>
          </cell>
          <cell r="L1640" t="str">
            <v>QA (Quality Assurance Department)</v>
          </cell>
          <cell r="M1640" t="str">
            <v>Quality Assurance</v>
          </cell>
          <cell r="N1640" t="str">
            <v>QA-Initial (Mass Pro)</v>
          </cell>
          <cell r="O1640" t="str">
            <v>N/A</v>
          </cell>
          <cell r="P1640" t="str">
            <v>B</v>
          </cell>
          <cell r="Q1640" t="str">
            <v>BATANGAS</v>
          </cell>
          <cell r="R1640" t="str">
            <v>DS</v>
          </cell>
          <cell r="S1640" t="str">
            <v>8:00 - 5:00</v>
          </cell>
          <cell r="T1640" t="str">
            <v>Permanent</v>
          </cell>
        </row>
        <row r="1641">
          <cell r="A1641" t="str">
            <v>18-03574</v>
          </cell>
          <cell r="B1641" t="str">
            <v>Albino, Marites C.</v>
          </cell>
          <cell r="C1641" t="str">
            <v>F</v>
          </cell>
          <cell r="D1641">
            <v>2018</v>
          </cell>
          <cell r="E1641">
            <v>7</v>
          </cell>
          <cell r="F1641">
            <v>1</v>
          </cell>
          <cell r="G1641">
            <v>1</v>
          </cell>
          <cell r="J1641" t="str">
            <v>Associate</v>
          </cell>
          <cell r="K1641" t="str">
            <v>FAS</v>
          </cell>
          <cell r="L1641" t="str">
            <v>PE (Production Engineering Department)</v>
          </cell>
          <cell r="M1641" t="str">
            <v>PEC&amp;C</v>
          </cell>
          <cell r="N1641" t="str">
            <v>PE Initial</v>
          </cell>
          <cell r="O1641" t="str">
            <v>N/A</v>
          </cell>
          <cell r="P1641" t="str">
            <v>B</v>
          </cell>
          <cell r="Q1641" t="str">
            <v>STA. TERESITA</v>
          </cell>
          <cell r="R1641" t="str">
            <v>ADS</v>
          </cell>
          <cell r="S1641" t="str">
            <v>8:00 - 5:00</v>
          </cell>
          <cell r="T1641" t="str">
            <v>Permanent</v>
          </cell>
        </row>
        <row r="1642">
          <cell r="A1642" t="str">
            <v>21-05943</v>
          </cell>
          <cell r="B1642" t="str">
            <v>Magsino, Shawn Michael D.</v>
          </cell>
          <cell r="C1642" t="str">
            <v>M</v>
          </cell>
          <cell r="D1642">
            <v>2021</v>
          </cell>
          <cell r="E1642">
            <v>1</v>
          </cell>
          <cell r="F1642">
            <v>27</v>
          </cell>
          <cell r="G1642">
            <v>1</v>
          </cell>
          <cell r="J1642" t="str">
            <v>Staff</v>
          </cell>
          <cell r="K1642" t="str">
            <v>FAS</v>
          </cell>
          <cell r="L1642" t="str">
            <v>PE (Production Engineering Department)</v>
          </cell>
          <cell r="M1642" t="str">
            <v>AME</v>
          </cell>
          <cell r="N1642" t="str">
            <v>PE-Final ( AME )</v>
          </cell>
          <cell r="O1642" t="str">
            <v>N/A</v>
          </cell>
          <cell r="P1642" t="str">
            <v>A</v>
          </cell>
          <cell r="Q1642" t="str">
            <v>LIPA MALAYO</v>
          </cell>
          <cell r="R1642" t="str">
            <v>DS</v>
          </cell>
          <cell r="S1642" t="str">
            <v>8:00 - 5:00</v>
          </cell>
          <cell r="T1642" t="str">
            <v>Permanent</v>
          </cell>
        </row>
        <row r="1643">
          <cell r="A1643" t="str">
            <v>18-03577</v>
          </cell>
          <cell r="B1643" t="str">
            <v>Arante, Nymfa O.</v>
          </cell>
          <cell r="C1643" t="str">
            <v>F</v>
          </cell>
          <cell r="D1643">
            <v>2018</v>
          </cell>
          <cell r="E1643">
            <v>7</v>
          </cell>
          <cell r="F1643">
            <v>1</v>
          </cell>
          <cell r="G1643">
            <v>1</v>
          </cell>
          <cell r="J1643" t="str">
            <v>Associate</v>
          </cell>
          <cell r="K1643" t="str">
            <v>FAS</v>
          </cell>
          <cell r="L1643" t="str">
            <v>PROD (Production Department)</v>
          </cell>
          <cell r="M1643" t="str">
            <v>Section 5</v>
          </cell>
          <cell r="N1643" t="str">
            <v>Honda Final</v>
          </cell>
          <cell r="O1643" t="str">
            <v>N/A</v>
          </cell>
          <cell r="P1643" t="str">
            <v>B</v>
          </cell>
          <cell r="Q1643" t="str">
            <v>STO. TOMAS MALAYO</v>
          </cell>
          <cell r="R1643" t="str">
            <v>NS</v>
          </cell>
          <cell r="S1643" t="str">
            <v>8:00 - 5:00</v>
          </cell>
          <cell r="T1643" t="str">
            <v>Permanent</v>
          </cell>
        </row>
        <row r="1644">
          <cell r="A1644" t="str">
            <v>21-06128</v>
          </cell>
          <cell r="B1644" t="str">
            <v>Magsumbol, Christian</v>
          </cell>
          <cell r="C1644" t="str">
            <v>M</v>
          </cell>
          <cell r="D1644">
            <v>2021</v>
          </cell>
          <cell r="E1644">
            <v>3</v>
          </cell>
          <cell r="F1644">
            <v>1</v>
          </cell>
          <cell r="G1644">
            <v>1</v>
          </cell>
          <cell r="J1644" t="str">
            <v>Associate</v>
          </cell>
          <cell r="K1644" t="str">
            <v>FAS</v>
          </cell>
          <cell r="L1644" t="str">
            <v>PROD (Production Department)</v>
          </cell>
          <cell r="M1644" t="str">
            <v>Section 6</v>
          </cell>
          <cell r="N1644" t="str">
            <v>PPET Initial</v>
          </cell>
          <cell r="O1644" t="str">
            <v>N/A</v>
          </cell>
          <cell r="P1644" t="str">
            <v>B</v>
          </cell>
          <cell r="Q1644" t="str">
            <v>STO. TOMAS MALAYO</v>
          </cell>
          <cell r="R1644" t="str">
            <v>NS</v>
          </cell>
          <cell r="S1644" t="str">
            <v>8:00 - 5:00</v>
          </cell>
          <cell r="T1644" t="str">
            <v>Permanent</v>
          </cell>
        </row>
        <row r="1645">
          <cell r="A1645" t="str">
            <v>21-06136</v>
          </cell>
          <cell r="B1645" t="str">
            <v>Mapolon, Ian P.</v>
          </cell>
          <cell r="C1645" t="str">
            <v>M</v>
          </cell>
          <cell r="D1645">
            <v>2021</v>
          </cell>
          <cell r="E1645">
            <v>3</v>
          </cell>
          <cell r="F1645">
            <v>1</v>
          </cell>
          <cell r="G1645">
            <v>1</v>
          </cell>
          <cell r="J1645" t="str">
            <v>Associate</v>
          </cell>
          <cell r="K1645" t="str">
            <v>FAS</v>
          </cell>
          <cell r="L1645" t="str">
            <v>PROD (Production Department)</v>
          </cell>
          <cell r="M1645" t="str">
            <v>Section 6</v>
          </cell>
          <cell r="N1645" t="str">
            <v>PPET Initial</v>
          </cell>
          <cell r="O1645" t="str">
            <v>N/A</v>
          </cell>
          <cell r="P1645" t="str">
            <v>B</v>
          </cell>
          <cell r="Q1645" t="str">
            <v>STA. TERESITA</v>
          </cell>
          <cell r="R1645" t="str">
            <v>DS</v>
          </cell>
          <cell r="S1645" t="str">
            <v>8:00 - 5:00</v>
          </cell>
          <cell r="T1645" t="str">
            <v>Permanent</v>
          </cell>
        </row>
        <row r="1646">
          <cell r="A1646" t="str">
            <v>18-03582</v>
          </cell>
          <cell r="B1646" t="str">
            <v>Atienza, Glecy T.</v>
          </cell>
          <cell r="C1646" t="str">
            <v>F</v>
          </cell>
          <cell r="D1646">
            <v>2018</v>
          </cell>
          <cell r="E1646">
            <v>7</v>
          </cell>
          <cell r="F1646">
            <v>1</v>
          </cell>
          <cell r="G1646">
            <v>1</v>
          </cell>
          <cell r="J1646" t="str">
            <v>Junior Staff</v>
          </cell>
          <cell r="K1646" t="str">
            <v>FAS</v>
          </cell>
          <cell r="L1646" t="str">
            <v>PROD (Production Department)</v>
          </cell>
          <cell r="M1646" t="str">
            <v>Section 5</v>
          </cell>
          <cell r="N1646" t="str">
            <v>Honda Final</v>
          </cell>
          <cell r="O1646" t="str">
            <v>N/A</v>
          </cell>
          <cell r="P1646" t="str">
            <v>B</v>
          </cell>
          <cell r="Q1646" t="str">
            <v>IBAAN</v>
          </cell>
          <cell r="R1646" t="str">
            <v>NS</v>
          </cell>
          <cell r="S1646" t="str">
            <v>8:00 - 5:00</v>
          </cell>
          <cell r="T1646" t="str">
            <v>Permanent</v>
          </cell>
        </row>
        <row r="1647">
          <cell r="A1647" t="str">
            <v>18-03583</v>
          </cell>
          <cell r="B1647" t="str">
            <v>Awat, May Ann C.</v>
          </cell>
          <cell r="C1647" t="str">
            <v>F</v>
          </cell>
          <cell r="D1647">
            <v>2018</v>
          </cell>
          <cell r="E1647">
            <v>7</v>
          </cell>
          <cell r="F1647">
            <v>1</v>
          </cell>
          <cell r="G1647">
            <v>1</v>
          </cell>
          <cell r="J1647" t="str">
            <v>Associate</v>
          </cell>
          <cell r="K1647" t="str">
            <v>FAS</v>
          </cell>
          <cell r="L1647" t="str">
            <v>PROD (Production Department)</v>
          </cell>
          <cell r="M1647" t="str">
            <v>Section 5</v>
          </cell>
          <cell r="N1647" t="str">
            <v>Honda Final</v>
          </cell>
          <cell r="O1647" t="str">
            <v>N/A</v>
          </cell>
          <cell r="P1647" t="str">
            <v>B</v>
          </cell>
          <cell r="Q1647" t="str">
            <v>PADRE GARCIA</v>
          </cell>
          <cell r="R1647" t="str">
            <v>NS</v>
          </cell>
          <cell r="S1647" t="str">
            <v>8:00 - 5:00</v>
          </cell>
          <cell r="T1647" t="str">
            <v>Permanent</v>
          </cell>
        </row>
        <row r="1648">
          <cell r="A1648" t="str">
            <v>18-03584</v>
          </cell>
          <cell r="B1648" t="str">
            <v>Bagui, Edessa A.</v>
          </cell>
          <cell r="C1648" t="str">
            <v>F</v>
          </cell>
          <cell r="D1648">
            <v>2018</v>
          </cell>
          <cell r="E1648">
            <v>7</v>
          </cell>
          <cell r="F1648">
            <v>1</v>
          </cell>
          <cell r="G1648">
            <v>1</v>
          </cell>
          <cell r="J1648" t="str">
            <v>Associate</v>
          </cell>
          <cell r="K1648" t="str">
            <v>FAS</v>
          </cell>
          <cell r="L1648" t="str">
            <v>PROD (Production Department)</v>
          </cell>
          <cell r="M1648" t="str">
            <v>Section 3</v>
          </cell>
          <cell r="N1648" t="str">
            <v>Daihatsu Initial</v>
          </cell>
          <cell r="O1648" t="str">
            <v>N/A</v>
          </cell>
          <cell r="P1648" t="str">
            <v>A</v>
          </cell>
          <cell r="Q1648" t="str">
            <v>BATANGAS</v>
          </cell>
          <cell r="R1648" t="str">
            <v>NS</v>
          </cell>
          <cell r="S1648" t="str">
            <v>8:00 - 5:00</v>
          </cell>
          <cell r="T1648" t="str">
            <v>Permanent</v>
          </cell>
        </row>
        <row r="1649">
          <cell r="A1649" t="str">
            <v>18-03585</v>
          </cell>
          <cell r="B1649" t="str">
            <v>Balahibo, Sheryl G.</v>
          </cell>
          <cell r="C1649" t="str">
            <v>F</v>
          </cell>
          <cell r="D1649">
            <v>2018</v>
          </cell>
          <cell r="E1649">
            <v>7</v>
          </cell>
          <cell r="F1649">
            <v>1</v>
          </cell>
          <cell r="G1649">
            <v>1</v>
          </cell>
          <cell r="J1649" t="str">
            <v>Associate</v>
          </cell>
          <cell r="K1649" t="str">
            <v>FAS</v>
          </cell>
          <cell r="L1649" t="str">
            <v>PROD (Production Department)</v>
          </cell>
          <cell r="M1649" t="str">
            <v>Section 6</v>
          </cell>
          <cell r="N1649" t="str">
            <v>Tube Cutting</v>
          </cell>
          <cell r="O1649" t="str">
            <v>N/A</v>
          </cell>
          <cell r="P1649" t="str">
            <v>B</v>
          </cell>
          <cell r="Q1649" t="str">
            <v>STO. TOMAS MALAPIT</v>
          </cell>
          <cell r="R1649" t="str">
            <v>DS</v>
          </cell>
          <cell r="S1649" t="str">
            <v>8:00 - 5:00</v>
          </cell>
          <cell r="T1649" t="str">
            <v>Permanent</v>
          </cell>
        </row>
        <row r="1650">
          <cell r="A1650" t="str">
            <v>18-03587</v>
          </cell>
          <cell r="B1650" t="str">
            <v>Batuta, Menchie M.</v>
          </cell>
          <cell r="C1650" t="str">
            <v>F</v>
          </cell>
          <cell r="D1650">
            <v>2018</v>
          </cell>
          <cell r="E1650">
            <v>7</v>
          </cell>
          <cell r="F1650">
            <v>1</v>
          </cell>
          <cell r="G1650">
            <v>1</v>
          </cell>
          <cell r="J1650" t="str">
            <v>Associate</v>
          </cell>
          <cell r="K1650" t="str">
            <v>FAS</v>
          </cell>
          <cell r="L1650" t="str">
            <v>PROD (Production Department)</v>
          </cell>
          <cell r="M1650" t="str">
            <v>Section 1</v>
          </cell>
          <cell r="N1650" t="str">
            <v>Suzuki Final</v>
          </cell>
          <cell r="O1650" t="str">
            <v>N/A</v>
          </cell>
          <cell r="P1650" t="str">
            <v>A</v>
          </cell>
          <cell r="Q1650" t="str">
            <v>ROSARIO</v>
          </cell>
          <cell r="R1650" t="str">
            <v>NS</v>
          </cell>
          <cell r="S1650" t="str">
            <v>8:00 - 5:00</v>
          </cell>
          <cell r="T1650" t="str">
            <v>Permanent</v>
          </cell>
        </row>
        <row r="1651">
          <cell r="A1651" t="str">
            <v>18-03588</v>
          </cell>
          <cell r="B1651" t="str">
            <v>Bautista, Abegail D.</v>
          </cell>
          <cell r="C1651" t="str">
            <v>F</v>
          </cell>
          <cell r="D1651">
            <v>2018</v>
          </cell>
          <cell r="E1651">
            <v>7</v>
          </cell>
          <cell r="F1651">
            <v>1</v>
          </cell>
          <cell r="G1651">
            <v>1</v>
          </cell>
          <cell r="J1651" t="str">
            <v>Associate</v>
          </cell>
          <cell r="K1651" t="str">
            <v>FAS</v>
          </cell>
          <cell r="L1651" t="str">
            <v>PROD (Production Department)</v>
          </cell>
          <cell r="M1651" t="str">
            <v>Section 4</v>
          </cell>
          <cell r="N1651" t="str">
            <v>Subaru Final</v>
          </cell>
          <cell r="O1651" t="str">
            <v>N/A</v>
          </cell>
          <cell r="P1651" t="str">
            <v>B</v>
          </cell>
          <cell r="Q1651" t="str">
            <v>LIPA MALAYO</v>
          </cell>
          <cell r="R1651" t="str">
            <v>NS</v>
          </cell>
          <cell r="S1651" t="str">
            <v>8:00 - 5:00</v>
          </cell>
          <cell r="T1651" t="str">
            <v>Permanent</v>
          </cell>
        </row>
        <row r="1652">
          <cell r="A1652" t="str">
            <v>18-03589</v>
          </cell>
          <cell r="B1652" t="str">
            <v>Arandia, Jennifer B.</v>
          </cell>
          <cell r="C1652" t="str">
            <v>F</v>
          </cell>
          <cell r="D1652">
            <v>2018</v>
          </cell>
          <cell r="E1652">
            <v>7</v>
          </cell>
          <cell r="F1652">
            <v>1</v>
          </cell>
          <cell r="G1652">
            <v>1</v>
          </cell>
          <cell r="J1652" t="str">
            <v>Associate</v>
          </cell>
          <cell r="K1652" t="str">
            <v>FAS</v>
          </cell>
          <cell r="L1652" t="str">
            <v>PROD (Production Department)</v>
          </cell>
          <cell r="M1652" t="str">
            <v>Section 5</v>
          </cell>
          <cell r="N1652" t="str">
            <v>Honda Initial</v>
          </cell>
          <cell r="O1652" t="str">
            <v>N/A</v>
          </cell>
          <cell r="P1652" t="str">
            <v>B</v>
          </cell>
          <cell r="Q1652" t="str">
            <v>BATANGAS</v>
          </cell>
          <cell r="R1652" t="str">
            <v>DS</v>
          </cell>
          <cell r="S1652" t="str">
            <v>8:00 - 5:00</v>
          </cell>
          <cell r="T1652" t="str">
            <v>Permanent</v>
          </cell>
        </row>
        <row r="1653">
          <cell r="A1653" t="str">
            <v>18-03590</v>
          </cell>
          <cell r="B1653" t="str">
            <v>Benedicto, Venus J.</v>
          </cell>
          <cell r="C1653" t="str">
            <v>F</v>
          </cell>
          <cell r="D1653">
            <v>2018</v>
          </cell>
          <cell r="E1653">
            <v>7</v>
          </cell>
          <cell r="F1653">
            <v>1</v>
          </cell>
          <cell r="G1653">
            <v>1</v>
          </cell>
          <cell r="J1653" t="str">
            <v>Associate</v>
          </cell>
          <cell r="K1653" t="str">
            <v>FAS</v>
          </cell>
          <cell r="L1653" t="str">
            <v>PROD (Production Department)</v>
          </cell>
          <cell r="M1653" t="str">
            <v>Section 5</v>
          </cell>
          <cell r="N1653" t="str">
            <v>Honda Final</v>
          </cell>
          <cell r="O1653" t="str">
            <v>N/A</v>
          </cell>
          <cell r="P1653" t="str">
            <v>B</v>
          </cell>
          <cell r="Q1653" t="str">
            <v>ROSARIO</v>
          </cell>
          <cell r="R1653" t="str">
            <v>DS</v>
          </cell>
          <cell r="S1653" t="str">
            <v>8:00 - 5:00</v>
          </cell>
          <cell r="T1653" t="str">
            <v>Permanent</v>
          </cell>
        </row>
        <row r="1654">
          <cell r="A1654" t="str">
            <v>18-03591</v>
          </cell>
          <cell r="B1654" t="str">
            <v>Beron, Nerissa Gellet A.</v>
          </cell>
          <cell r="C1654" t="str">
            <v>F</v>
          </cell>
          <cell r="D1654">
            <v>2018</v>
          </cell>
          <cell r="E1654">
            <v>7</v>
          </cell>
          <cell r="F1654">
            <v>1</v>
          </cell>
          <cell r="G1654">
            <v>1</v>
          </cell>
          <cell r="J1654" t="str">
            <v>Associate</v>
          </cell>
          <cell r="K1654" t="str">
            <v>FAS</v>
          </cell>
          <cell r="L1654" t="str">
            <v>QA (Quality Assurance Department)</v>
          </cell>
          <cell r="M1654" t="str">
            <v>Quality Assurance</v>
          </cell>
          <cell r="N1654" t="str">
            <v>QA-Initial (Mass Pro)</v>
          </cell>
          <cell r="O1654" t="str">
            <v>N/A</v>
          </cell>
          <cell r="P1654" t="str">
            <v>B</v>
          </cell>
          <cell r="Q1654" t="str">
            <v>LIPA MALAPIT</v>
          </cell>
          <cell r="R1654" t="str">
            <v>NS</v>
          </cell>
          <cell r="S1654" t="str">
            <v>8:00 - 5:00</v>
          </cell>
          <cell r="T1654" t="str">
            <v>Permanent</v>
          </cell>
        </row>
        <row r="1655">
          <cell r="A1655" t="str">
            <v>18-03592</v>
          </cell>
          <cell r="B1655" t="str">
            <v>Bolea, Julie Anne P.</v>
          </cell>
          <cell r="C1655" t="str">
            <v>F</v>
          </cell>
          <cell r="D1655">
            <v>2018</v>
          </cell>
          <cell r="E1655">
            <v>7</v>
          </cell>
          <cell r="F1655">
            <v>1</v>
          </cell>
          <cell r="G1655">
            <v>1</v>
          </cell>
          <cell r="J1655" t="str">
            <v>Junior Staff</v>
          </cell>
          <cell r="K1655" t="str">
            <v>FAS</v>
          </cell>
          <cell r="L1655" t="str">
            <v>PROD (Production Department)</v>
          </cell>
          <cell r="M1655" t="str">
            <v>Section 3</v>
          </cell>
          <cell r="N1655" t="str">
            <v>Daihatsu Final</v>
          </cell>
          <cell r="O1655" t="str">
            <v>N/A</v>
          </cell>
          <cell r="P1655" t="str">
            <v>B</v>
          </cell>
          <cell r="Q1655" t="str">
            <v>ROSARIO</v>
          </cell>
          <cell r="R1655" t="str">
            <v>DS</v>
          </cell>
          <cell r="S1655" t="str">
            <v>8:00 - 5:00</v>
          </cell>
          <cell r="T1655" t="str">
            <v>Permanent</v>
          </cell>
        </row>
        <row r="1656">
          <cell r="A1656" t="str">
            <v>18-03593</v>
          </cell>
          <cell r="B1656" t="str">
            <v>Briones, Annalyn M.</v>
          </cell>
          <cell r="C1656" t="str">
            <v>F</v>
          </cell>
          <cell r="D1656">
            <v>2018</v>
          </cell>
          <cell r="E1656">
            <v>7</v>
          </cell>
          <cell r="F1656">
            <v>1</v>
          </cell>
          <cell r="G1656">
            <v>1</v>
          </cell>
          <cell r="J1656" t="str">
            <v>Associate</v>
          </cell>
          <cell r="K1656" t="str">
            <v>FAS</v>
          </cell>
          <cell r="L1656" t="str">
            <v>PROD (Production Department)</v>
          </cell>
          <cell r="M1656" t="str">
            <v>Section 5</v>
          </cell>
          <cell r="N1656" t="str">
            <v>Honda Final</v>
          </cell>
          <cell r="O1656" t="str">
            <v>N/A</v>
          </cell>
          <cell r="P1656" t="str">
            <v>B</v>
          </cell>
          <cell r="Q1656" t="str">
            <v>STA. TERESITA</v>
          </cell>
          <cell r="R1656" t="str">
            <v>DS</v>
          </cell>
          <cell r="S1656" t="str">
            <v>8:00 - 5:00</v>
          </cell>
          <cell r="T1656" t="str">
            <v>Permanent</v>
          </cell>
        </row>
        <row r="1657">
          <cell r="A1657" t="str">
            <v>18-03594</v>
          </cell>
          <cell r="B1657" t="str">
            <v>Cabangon, Naneth M.</v>
          </cell>
          <cell r="C1657" t="str">
            <v>F</v>
          </cell>
          <cell r="D1657">
            <v>2018</v>
          </cell>
          <cell r="E1657">
            <v>7</v>
          </cell>
          <cell r="F1657">
            <v>1</v>
          </cell>
          <cell r="G1657">
            <v>1</v>
          </cell>
          <cell r="J1657" t="str">
            <v>Associate</v>
          </cell>
          <cell r="K1657" t="str">
            <v>FAS</v>
          </cell>
          <cell r="L1657" t="str">
            <v>PROD (Production Department)</v>
          </cell>
          <cell r="M1657" t="str">
            <v>Section 5</v>
          </cell>
          <cell r="N1657" t="str">
            <v>Honda Final</v>
          </cell>
          <cell r="O1657" t="str">
            <v>N/A</v>
          </cell>
          <cell r="P1657" t="str">
            <v>B</v>
          </cell>
          <cell r="Q1657" t="str">
            <v>PADRE GARCIA</v>
          </cell>
          <cell r="R1657" t="str">
            <v>NS</v>
          </cell>
          <cell r="S1657" t="str">
            <v>8:00 - 5:00</v>
          </cell>
          <cell r="T1657" t="str">
            <v>Permanent</v>
          </cell>
        </row>
        <row r="1658">
          <cell r="A1658" t="str">
            <v>18-03595</v>
          </cell>
          <cell r="B1658" t="str">
            <v>Cabanig, Lotis Kay D.</v>
          </cell>
          <cell r="C1658" t="str">
            <v>F</v>
          </cell>
          <cell r="D1658">
            <v>2018</v>
          </cell>
          <cell r="E1658">
            <v>7</v>
          </cell>
          <cell r="F1658">
            <v>1</v>
          </cell>
          <cell r="G1658">
            <v>1</v>
          </cell>
          <cell r="J1658" t="str">
            <v>Associate</v>
          </cell>
          <cell r="K1658" t="str">
            <v>FAS</v>
          </cell>
          <cell r="L1658" t="str">
            <v>PROD (Production Department)</v>
          </cell>
          <cell r="M1658" t="str">
            <v>Section 1</v>
          </cell>
          <cell r="N1658" t="str">
            <v>Suzuki Final</v>
          </cell>
          <cell r="O1658" t="str">
            <v>N/A</v>
          </cell>
          <cell r="P1658" t="str">
            <v>A</v>
          </cell>
          <cell r="Q1658" t="str">
            <v>ROSARIO</v>
          </cell>
          <cell r="R1658" t="str">
            <v>DS</v>
          </cell>
          <cell r="S1658" t="str">
            <v>8:00 - 5:00</v>
          </cell>
          <cell r="T1658" t="str">
            <v>Permanent</v>
          </cell>
        </row>
        <row r="1659">
          <cell r="A1659" t="str">
            <v>18-03596</v>
          </cell>
          <cell r="B1659" t="str">
            <v>Cabasisi, Arneli Rose D.</v>
          </cell>
          <cell r="C1659" t="str">
            <v>F</v>
          </cell>
          <cell r="D1659">
            <v>2018</v>
          </cell>
          <cell r="E1659">
            <v>7</v>
          </cell>
          <cell r="F1659">
            <v>1</v>
          </cell>
          <cell r="G1659">
            <v>1</v>
          </cell>
          <cell r="J1659" t="str">
            <v>Associate</v>
          </cell>
          <cell r="K1659" t="str">
            <v>FAS</v>
          </cell>
          <cell r="L1659" t="str">
            <v>QA (Quality Assurance Department)</v>
          </cell>
          <cell r="M1659" t="str">
            <v>Quality Assurance</v>
          </cell>
          <cell r="N1659" t="str">
            <v>QA-Initial (Mass Pro)</v>
          </cell>
          <cell r="O1659" t="str">
            <v>N/A</v>
          </cell>
          <cell r="P1659" t="str">
            <v>A</v>
          </cell>
          <cell r="Q1659" t="str">
            <v>BATANGAS</v>
          </cell>
          <cell r="R1659" t="str">
            <v>DS</v>
          </cell>
          <cell r="S1659" t="str">
            <v>8:00 - 5:00</v>
          </cell>
          <cell r="T1659" t="str">
            <v>Permanent</v>
          </cell>
        </row>
        <row r="1660">
          <cell r="A1660" t="str">
            <v>18-03598</v>
          </cell>
          <cell r="B1660" t="str">
            <v>Capina, Arlene B.</v>
          </cell>
          <cell r="C1660" t="str">
            <v>F</v>
          </cell>
          <cell r="D1660">
            <v>2018</v>
          </cell>
          <cell r="E1660">
            <v>7</v>
          </cell>
          <cell r="F1660">
            <v>1</v>
          </cell>
          <cell r="G1660">
            <v>1</v>
          </cell>
          <cell r="J1660" t="str">
            <v>Associate</v>
          </cell>
          <cell r="K1660" t="str">
            <v>FAS</v>
          </cell>
          <cell r="L1660" t="str">
            <v>QA (Quality Assurance Department)</v>
          </cell>
          <cell r="M1660" t="str">
            <v>Quality Assurance</v>
          </cell>
          <cell r="N1660" t="str">
            <v>QA-Initial (Mass Pro)</v>
          </cell>
          <cell r="O1660" t="str">
            <v>N/A</v>
          </cell>
          <cell r="P1660" t="str">
            <v>A</v>
          </cell>
          <cell r="Q1660" t="str">
            <v>STO. TOMAS MALAPIT</v>
          </cell>
          <cell r="R1660" t="str">
            <v>DS</v>
          </cell>
          <cell r="S1660" t="str">
            <v>8:00 - 5:00</v>
          </cell>
          <cell r="T1660" t="str">
            <v>Permanent</v>
          </cell>
        </row>
        <row r="1661">
          <cell r="A1661" t="str">
            <v>18-03601</v>
          </cell>
          <cell r="B1661" t="str">
            <v>Co, April May I.</v>
          </cell>
          <cell r="C1661" t="str">
            <v>F</v>
          </cell>
          <cell r="D1661">
            <v>2018</v>
          </cell>
          <cell r="E1661">
            <v>7</v>
          </cell>
          <cell r="F1661">
            <v>1</v>
          </cell>
          <cell r="G1661">
            <v>1</v>
          </cell>
          <cell r="J1661" t="str">
            <v>Associate</v>
          </cell>
          <cell r="K1661" t="str">
            <v>FAS</v>
          </cell>
          <cell r="L1661" t="str">
            <v>PROD (Production Department)</v>
          </cell>
          <cell r="M1661" t="str">
            <v>Section 2</v>
          </cell>
          <cell r="N1661" t="str">
            <v>Mazda J12 Initial</v>
          </cell>
          <cell r="O1661" t="str">
            <v>N/A</v>
          </cell>
          <cell r="P1661" t="str">
            <v>A</v>
          </cell>
          <cell r="Q1661" t="str">
            <v>LIPA MALAYO</v>
          </cell>
          <cell r="R1661" t="str">
            <v>ADS</v>
          </cell>
          <cell r="S1661" t="str">
            <v>8:00 - 5:00</v>
          </cell>
          <cell r="T1661" t="str">
            <v>Permanent</v>
          </cell>
        </row>
        <row r="1662">
          <cell r="A1662" t="str">
            <v>21-06163</v>
          </cell>
          <cell r="B1662" t="str">
            <v>Ortega, Jim Jeorge A.</v>
          </cell>
          <cell r="C1662" t="str">
            <v>M</v>
          </cell>
          <cell r="D1662">
            <v>2021</v>
          </cell>
          <cell r="E1662">
            <v>3</v>
          </cell>
          <cell r="F1662">
            <v>1</v>
          </cell>
          <cell r="G1662">
            <v>1</v>
          </cell>
          <cell r="J1662" t="str">
            <v>Associate</v>
          </cell>
          <cell r="K1662" t="str">
            <v>FAS</v>
          </cell>
          <cell r="L1662" t="str">
            <v>PROD (Production Department)</v>
          </cell>
          <cell r="M1662" t="str">
            <v>Section 6</v>
          </cell>
          <cell r="N1662" t="str">
            <v>PPET Initial</v>
          </cell>
          <cell r="O1662" t="str">
            <v>N/A</v>
          </cell>
          <cell r="P1662" t="str">
            <v>B</v>
          </cell>
          <cell r="Q1662" t="str">
            <v>PADRE GARCIA</v>
          </cell>
          <cell r="R1662" t="str">
            <v>NS</v>
          </cell>
          <cell r="S1662" t="str">
            <v>8:00 - 5:00</v>
          </cell>
          <cell r="T1662" t="str">
            <v>Permanent</v>
          </cell>
        </row>
        <row r="1663">
          <cell r="A1663" t="str">
            <v>18-03603</v>
          </cell>
          <cell r="B1663" t="str">
            <v>De Castro, Emil U.</v>
          </cell>
          <cell r="C1663" t="str">
            <v>M</v>
          </cell>
          <cell r="D1663">
            <v>2018</v>
          </cell>
          <cell r="E1663">
            <v>7</v>
          </cell>
          <cell r="F1663">
            <v>1</v>
          </cell>
          <cell r="G1663">
            <v>1</v>
          </cell>
          <cell r="J1663" t="str">
            <v>Associate</v>
          </cell>
          <cell r="K1663" t="str">
            <v>FAS</v>
          </cell>
          <cell r="L1663" t="str">
            <v>EQD (Equipment Department)</v>
          </cell>
          <cell r="M1663" t="str">
            <v>Equipment Management</v>
          </cell>
          <cell r="N1663" t="str">
            <v>Facilities</v>
          </cell>
          <cell r="O1663" t="str">
            <v>N/A</v>
          </cell>
          <cell r="P1663" t="str">
            <v>A</v>
          </cell>
          <cell r="Q1663" t="str">
            <v>ROSARIO</v>
          </cell>
          <cell r="R1663" t="str">
            <v>NS</v>
          </cell>
          <cell r="S1663" t="str">
            <v>8:00 - 5:00</v>
          </cell>
          <cell r="T1663" t="str">
            <v>Permanent</v>
          </cell>
        </row>
        <row r="1664">
          <cell r="A1664" t="str">
            <v>13-0263</v>
          </cell>
          <cell r="B1664" t="str">
            <v>Moster, Cristy A.</v>
          </cell>
          <cell r="C1664" t="str">
            <v>F</v>
          </cell>
          <cell r="D1664">
            <v>2013</v>
          </cell>
          <cell r="E1664">
            <v>4</v>
          </cell>
          <cell r="F1664">
            <v>1</v>
          </cell>
          <cell r="G1664">
            <v>1</v>
          </cell>
          <cell r="J1664" t="str">
            <v>Associate</v>
          </cell>
          <cell r="K1664" t="str">
            <v>FAS</v>
          </cell>
          <cell r="L1664" t="str">
            <v>PROD (Production Department)</v>
          </cell>
          <cell r="M1664" t="str">
            <v>Section 6</v>
          </cell>
          <cell r="N1664" t="str">
            <v>Repair Person</v>
          </cell>
          <cell r="O1664" t="str">
            <v>N/A</v>
          </cell>
          <cell r="P1664" t="str">
            <v>B</v>
          </cell>
          <cell r="Q1664" t="str">
            <v>PADRE GARCIA</v>
          </cell>
          <cell r="R1664" t="str">
            <v>DS</v>
          </cell>
          <cell r="S1664" t="str">
            <v>8:00 - 5:00</v>
          </cell>
          <cell r="T1664" t="str">
            <v>Permanent</v>
          </cell>
        </row>
        <row r="1665">
          <cell r="A1665" t="str">
            <v>18-03605</v>
          </cell>
          <cell r="B1665" t="str">
            <v>De Leon, Jollina L.</v>
          </cell>
          <cell r="C1665" t="str">
            <v>F</v>
          </cell>
          <cell r="D1665">
            <v>2018</v>
          </cell>
          <cell r="E1665">
            <v>7</v>
          </cell>
          <cell r="F1665">
            <v>1</v>
          </cell>
          <cell r="G1665">
            <v>1</v>
          </cell>
          <cell r="J1665" t="str">
            <v>Associate</v>
          </cell>
          <cell r="K1665" t="str">
            <v>FAS</v>
          </cell>
          <cell r="L1665" t="str">
            <v>PROD (Production Department)</v>
          </cell>
          <cell r="M1665" t="str">
            <v>Section 5</v>
          </cell>
          <cell r="N1665" t="str">
            <v>Honda Final</v>
          </cell>
          <cell r="O1665" t="str">
            <v>N/A</v>
          </cell>
          <cell r="P1665" t="str">
            <v>B</v>
          </cell>
          <cell r="Q1665" t="str">
            <v>STA. TERESITA</v>
          </cell>
          <cell r="R1665" t="str">
            <v>NS</v>
          </cell>
          <cell r="S1665" t="str">
            <v>8:00 - 5:00</v>
          </cell>
          <cell r="T1665" t="str">
            <v>Permanent</v>
          </cell>
        </row>
        <row r="1666">
          <cell r="A1666" t="str">
            <v>18-03606</v>
          </cell>
          <cell r="B1666" t="str">
            <v>Delgado, Joy M.</v>
          </cell>
          <cell r="C1666" t="str">
            <v>F</v>
          </cell>
          <cell r="D1666">
            <v>2018</v>
          </cell>
          <cell r="E1666">
            <v>7</v>
          </cell>
          <cell r="F1666">
            <v>1</v>
          </cell>
          <cell r="G1666">
            <v>1</v>
          </cell>
          <cell r="J1666" t="str">
            <v>Associate</v>
          </cell>
          <cell r="K1666" t="str">
            <v>FAS</v>
          </cell>
          <cell r="L1666" t="str">
            <v>PROD (Production Department)</v>
          </cell>
          <cell r="M1666" t="str">
            <v>Section 1</v>
          </cell>
          <cell r="N1666" t="str">
            <v>Suzuki Initial</v>
          </cell>
          <cell r="O1666" t="str">
            <v>N/A</v>
          </cell>
          <cell r="P1666" t="str">
            <v>A</v>
          </cell>
          <cell r="Q1666" t="str">
            <v>SAN PABLO VIA TOMAS</v>
          </cell>
          <cell r="R1666" t="str">
            <v>NS</v>
          </cell>
          <cell r="S1666" t="str">
            <v>8:00 - 5:00</v>
          </cell>
          <cell r="T1666" t="str">
            <v>Permanent</v>
          </cell>
        </row>
        <row r="1667">
          <cell r="A1667" t="str">
            <v>19-04942</v>
          </cell>
          <cell r="B1667" t="str">
            <v>Villaflores, Manilyn H.</v>
          </cell>
          <cell r="C1667" t="str">
            <v>F</v>
          </cell>
          <cell r="D1667">
            <v>2019</v>
          </cell>
          <cell r="E1667">
            <v>4</v>
          </cell>
          <cell r="F1667">
            <v>1</v>
          </cell>
          <cell r="G1667">
            <v>1</v>
          </cell>
          <cell r="J1667" t="str">
            <v>Associate</v>
          </cell>
          <cell r="K1667" t="str">
            <v>FAS</v>
          </cell>
          <cell r="L1667" t="str">
            <v>PROD (Production Department)</v>
          </cell>
          <cell r="M1667" t="str">
            <v>Section 6</v>
          </cell>
          <cell r="N1667" t="str">
            <v>Battery Final</v>
          </cell>
          <cell r="O1667" t="str">
            <v>N/A</v>
          </cell>
          <cell r="P1667" t="str">
            <v>B</v>
          </cell>
          <cell r="Q1667" t="str">
            <v>IBAAN</v>
          </cell>
          <cell r="R1667" t="str">
            <v>DS</v>
          </cell>
          <cell r="S1667" t="str">
            <v>8:00 - 5:00</v>
          </cell>
          <cell r="T1667" t="str">
            <v>Permanent</v>
          </cell>
        </row>
        <row r="1668">
          <cell r="A1668" t="str">
            <v>18-03608</v>
          </cell>
          <cell r="B1668" t="str">
            <v>Endaya, Rosemelyn M.</v>
          </cell>
          <cell r="C1668" t="str">
            <v>F</v>
          </cell>
          <cell r="D1668">
            <v>2018</v>
          </cell>
          <cell r="E1668">
            <v>7</v>
          </cell>
          <cell r="F1668">
            <v>1</v>
          </cell>
          <cell r="G1668">
            <v>1</v>
          </cell>
          <cell r="J1668" t="str">
            <v>Associate</v>
          </cell>
          <cell r="K1668" t="str">
            <v>FAS</v>
          </cell>
          <cell r="L1668" t="str">
            <v>QA (Quality Assurance Department)</v>
          </cell>
          <cell r="M1668" t="str">
            <v>Quality Assurance</v>
          </cell>
          <cell r="N1668" t="str">
            <v>QA-Final (Mass Pro)</v>
          </cell>
          <cell r="O1668" t="str">
            <v>N/A</v>
          </cell>
          <cell r="P1668" t="str">
            <v>A</v>
          </cell>
          <cell r="Q1668" t="str">
            <v>STO. TOMAS MALAPIT</v>
          </cell>
          <cell r="R1668" t="str">
            <v>DS</v>
          </cell>
          <cell r="S1668" t="str">
            <v>8:00 - 5:00</v>
          </cell>
          <cell r="T1668" t="str">
            <v>Permanent</v>
          </cell>
        </row>
        <row r="1669">
          <cell r="A1669" t="str">
            <v>18-03609</v>
          </cell>
          <cell r="B1669" t="str">
            <v>Eslera, Nicole John D.</v>
          </cell>
          <cell r="C1669" t="str">
            <v>M</v>
          </cell>
          <cell r="D1669">
            <v>2018</v>
          </cell>
          <cell r="E1669">
            <v>7</v>
          </cell>
          <cell r="F1669">
            <v>1</v>
          </cell>
          <cell r="G1669">
            <v>1</v>
          </cell>
          <cell r="J1669" t="str">
            <v>Junior Staff</v>
          </cell>
          <cell r="K1669" t="str">
            <v>FAS</v>
          </cell>
          <cell r="L1669" t="str">
            <v>PROD (Production Department)</v>
          </cell>
          <cell r="M1669" t="str">
            <v>Section 5</v>
          </cell>
          <cell r="N1669" t="str">
            <v>Honda Initial</v>
          </cell>
          <cell r="O1669" t="str">
            <v>N/A</v>
          </cell>
          <cell r="P1669" t="str">
            <v>B</v>
          </cell>
          <cell r="Q1669" t="str">
            <v>STO. TOMAS MALAPIT</v>
          </cell>
          <cell r="R1669" t="str">
            <v>DS</v>
          </cell>
          <cell r="S1669" t="str">
            <v>8:00 - 5:00</v>
          </cell>
          <cell r="T1669" t="str">
            <v>Permanent</v>
          </cell>
        </row>
        <row r="1670">
          <cell r="A1670" t="str">
            <v>18-03610</v>
          </cell>
          <cell r="B1670" t="str">
            <v>Fabro, Ericvanjeff C.</v>
          </cell>
          <cell r="C1670" t="str">
            <v>M</v>
          </cell>
          <cell r="D1670">
            <v>2018</v>
          </cell>
          <cell r="E1670">
            <v>7</v>
          </cell>
          <cell r="F1670">
            <v>1</v>
          </cell>
          <cell r="G1670">
            <v>1</v>
          </cell>
          <cell r="J1670" t="str">
            <v>Associate</v>
          </cell>
          <cell r="K1670" t="str">
            <v>FAS</v>
          </cell>
          <cell r="L1670" t="str">
            <v>EQD (Equipment Department)</v>
          </cell>
          <cell r="M1670" t="str">
            <v>Equipment Engineering</v>
          </cell>
          <cell r="N1670" t="str">
            <v>Fabrication</v>
          </cell>
          <cell r="O1670" t="str">
            <v>N/A</v>
          </cell>
          <cell r="P1670" t="str">
            <v>A</v>
          </cell>
          <cell r="Q1670" t="str">
            <v>STA. TERESITA</v>
          </cell>
          <cell r="R1670" t="str">
            <v>DS</v>
          </cell>
          <cell r="S1670" t="str">
            <v>8:00 - 5:00</v>
          </cell>
          <cell r="T1670" t="str">
            <v>Permanent</v>
          </cell>
        </row>
        <row r="1671">
          <cell r="A1671" t="str">
            <v>18-03611</v>
          </cell>
          <cell r="B1671" t="str">
            <v>Fadera, Rochiel S.</v>
          </cell>
          <cell r="C1671" t="str">
            <v>F</v>
          </cell>
          <cell r="D1671">
            <v>2018</v>
          </cell>
          <cell r="E1671">
            <v>7</v>
          </cell>
          <cell r="F1671">
            <v>1</v>
          </cell>
          <cell r="G1671">
            <v>1</v>
          </cell>
          <cell r="J1671" t="str">
            <v>Associate</v>
          </cell>
          <cell r="K1671" t="str">
            <v>FAS</v>
          </cell>
          <cell r="L1671" t="str">
            <v>PROD (Production Department)</v>
          </cell>
          <cell r="M1671" t="str">
            <v>Section 5</v>
          </cell>
          <cell r="N1671" t="str">
            <v>Honda Initial</v>
          </cell>
          <cell r="O1671" t="str">
            <v>N/A</v>
          </cell>
          <cell r="P1671" t="str">
            <v>B</v>
          </cell>
          <cell r="Q1671" t="str">
            <v>LIPA MALAPIT</v>
          </cell>
          <cell r="R1671" t="str">
            <v>NS</v>
          </cell>
          <cell r="S1671" t="str">
            <v>8:00 - 5:00</v>
          </cell>
          <cell r="T1671" t="str">
            <v>Permanent</v>
          </cell>
        </row>
        <row r="1672">
          <cell r="A1672" t="str">
            <v>18-03612</v>
          </cell>
          <cell r="B1672" t="str">
            <v>Gamboa, Marisol F.</v>
          </cell>
          <cell r="C1672" t="str">
            <v>F</v>
          </cell>
          <cell r="D1672">
            <v>2018</v>
          </cell>
          <cell r="E1672">
            <v>7</v>
          </cell>
          <cell r="F1672">
            <v>1</v>
          </cell>
          <cell r="G1672">
            <v>1</v>
          </cell>
          <cell r="J1672" t="str">
            <v>Associate</v>
          </cell>
          <cell r="K1672" t="str">
            <v>FAS</v>
          </cell>
          <cell r="L1672" t="str">
            <v>PROD (Production Department)</v>
          </cell>
          <cell r="M1672" t="str">
            <v>Section 3</v>
          </cell>
          <cell r="N1672" t="str">
            <v>Daihatsu Final</v>
          </cell>
          <cell r="O1672" t="str">
            <v>N/A</v>
          </cell>
          <cell r="P1672" t="str">
            <v>B</v>
          </cell>
          <cell r="Q1672" t="str">
            <v>ROSARIO</v>
          </cell>
          <cell r="R1672" t="str">
            <v>NS</v>
          </cell>
          <cell r="S1672" t="str">
            <v>8:00 - 5:00</v>
          </cell>
          <cell r="T1672" t="str">
            <v>Permanent</v>
          </cell>
        </row>
        <row r="1673">
          <cell r="A1673" t="str">
            <v>19-05058</v>
          </cell>
          <cell r="B1673" t="str">
            <v>Permalan, Michelle B.</v>
          </cell>
          <cell r="C1673" t="str">
            <v>F</v>
          </cell>
          <cell r="D1673">
            <v>2019</v>
          </cell>
          <cell r="E1673">
            <v>6</v>
          </cell>
          <cell r="F1673">
            <v>1</v>
          </cell>
          <cell r="G1673">
            <v>1</v>
          </cell>
          <cell r="J1673" t="str">
            <v>Associate</v>
          </cell>
          <cell r="K1673" t="str">
            <v>FAS</v>
          </cell>
          <cell r="L1673" t="str">
            <v>PROD (Production Department)</v>
          </cell>
          <cell r="M1673" t="str">
            <v>Section 6</v>
          </cell>
          <cell r="N1673" t="str">
            <v>Battery Final</v>
          </cell>
          <cell r="O1673" t="str">
            <v>N/A</v>
          </cell>
          <cell r="P1673" t="str">
            <v>B</v>
          </cell>
          <cell r="Q1673" t="str">
            <v>LIPA MALAPIT</v>
          </cell>
          <cell r="R1673" t="str">
            <v>DS</v>
          </cell>
          <cell r="S1673" t="str">
            <v>8:00 - 5:00</v>
          </cell>
          <cell r="T1673" t="str">
            <v>Permanent</v>
          </cell>
        </row>
        <row r="1674">
          <cell r="A1674" t="str">
            <v>18-03614</v>
          </cell>
          <cell r="B1674" t="str">
            <v>Gludo, Diana Rose H.</v>
          </cell>
          <cell r="C1674" t="str">
            <v>F</v>
          </cell>
          <cell r="D1674">
            <v>2018</v>
          </cell>
          <cell r="E1674">
            <v>7</v>
          </cell>
          <cell r="F1674">
            <v>1</v>
          </cell>
          <cell r="G1674">
            <v>1</v>
          </cell>
          <cell r="J1674" t="str">
            <v>Associate</v>
          </cell>
          <cell r="K1674" t="str">
            <v>FAS</v>
          </cell>
          <cell r="L1674" t="str">
            <v>PROD (Production Department)</v>
          </cell>
          <cell r="M1674" t="str">
            <v>Section 3</v>
          </cell>
          <cell r="N1674" t="str">
            <v>Daihatsu Final</v>
          </cell>
          <cell r="O1674" t="str">
            <v>N/A</v>
          </cell>
          <cell r="P1674" t="str">
            <v>B</v>
          </cell>
          <cell r="Q1674" t="str">
            <v>STO. TOMAS MALAYO</v>
          </cell>
          <cell r="R1674" t="str">
            <v>NS</v>
          </cell>
          <cell r="S1674" t="str">
            <v>8:00 - 5:00</v>
          </cell>
          <cell r="T1674" t="str">
            <v>Permanent</v>
          </cell>
        </row>
        <row r="1675">
          <cell r="A1675" t="str">
            <v>18-03615</v>
          </cell>
          <cell r="B1675" t="str">
            <v>Gonzales, Jamphol P.</v>
          </cell>
          <cell r="C1675" t="str">
            <v>M</v>
          </cell>
          <cell r="D1675">
            <v>2018</v>
          </cell>
          <cell r="E1675">
            <v>7</v>
          </cell>
          <cell r="F1675">
            <v>1</v>
          </cell>
          <cell r="G1675">
            <v>1</v>
          </cell>
          <cell r="J1675" t="str">
            <v>Associate</v>
          </cell>
          <cell r="K1675" t="str">
            <v>FAS</v>
          </cell>
          <cell r="L1675" t="str">
            <v>PROD (Production Department)</v>
          </cell>
          <cell r="M1675" t="str">
            <v>Section 5</v>
          </cell>
          <cell r="N1675" t="str">
            <v>Honda Final</v>
          </cell>
          <cell r="O1675" t="str">
            <v>N/A</v>
          </cell>
          <cell r="P1675" t="str">
            <v>B</v>
          </cell>
          <cell r="Q1675" t="str">
            <v>BATANGAS</v>
          </cell>
          <cell r="R1675" t="str">
            <v>NS</v>
          </cell>
          <cell r="S1675" t="str">
            <v>8:00 - 5:00</v>
          </cell>
          <cell r="T1675" t="str">
            <v>Permanent</v>
          </cell>
        </row>
        <row r="1676">
          <cell r="A1676" t="str">
            <v>18-03617</v>
          </cell>
          <cell r="B1676" t="str">
            <v>Hernandez, Baby Jane S.</v>
          </cell>
          <cell r="C1676" t="str">
            <v>F</v>
          </cell>
          <cell r="D1676">
            <v>2018</v>
          </cell>
          <cell r="E1676">
            <v>7</v>
          </cell>
          <cell r="F1676">
            <v>1</v>
          </cell>
          <cell r="G1676">
            <v>1</v>
          </cell>
          <cell r="J1676" t="str">
            <v>Associate</v>
          </cell>
          <cell r="K1676" t="str">
            <v>FAS</v>
          </cell>
          <cell r="L1676" t="str">
            <v>PROD (Production Department)</v>
          </cell>
          <cell r="M1676" t="str">
            <v>Section 5</v>
          </cell>
          <cell r="N1676" t="str">
            <v>Honda Final</v>
          </cell>
          <cell r="O1676" t="str">
            <v>N/A</v>
          </cell>
          <cell r="P1676" t="str">
            <v>B</v>
          </cell>
          <cell r="Q1676" t="str">
            <v>PADRE GARCIA</v>
          </cell>
          <cell r="R1676" t="str">
            <v>NS</v>
          </cell>
          <cell r="S1676" t="str">
            <v>8:00 - 5:00</v>
          </cell>
          <cell r="T1676" t="str">
            <v>Permanent</v>
          </cell>
        </row>
        <row r="1677">
          <cell r="A1677" t="str">
            <v>18-03618</v>
          </cell>
          <cell r="B1677" t="str">
            <v>Hitosis, Dia D.</v>
          </cell>
          <cell r="C1677" t="str">
            <v>F</v>
          </cell>
          <cell r="D1677">
            <v>2018</v>
          </cell>
          <cell r="E1677">
            <v>7</v>
          </cell>
          <cell r="F1677">
            <v>1</v>
          </cell>
          <cell r="G1677">
            <v>1</v>
          </cell>
          <cell r="J1677" t="str">
            <v>Associate</v>
          </cell>
          <cell r="K1677" t="str">
            <v>FAS</v>
          </cell>
          <cell r="L1677" t="str">
            <v>PROD (Production Department)</v>
          </cell>
          <cell r="M1677" t="str">
            <v>Section 2</v>
          </cell>
          <cell r="N1677" t="str">
            <v>Mazda J12 Initial</v>
          </cell>
          <cell r="O1677" t="str">
            <v>N/A</v>
          </cell>
          <cell r="P1677" t="str">
            <v>A</v>
          </cell>
          <cell r="Q1677" t="str">
            <v>LIPA MALAPIT</v>
          </cell>
          <cell r="R1677" t="str">
            <v>DS</v>
          </cell>
          <cell r="S1677" t="str">
            <v>8:00 - 5:00</v>
          </cell>
          <cell r="T1677" t="str">
            <v>Permanent</v>
          </cell>
        </row>
        <row r="1678">
          <cell r="A1678" t="str">
            <v>18-03619</v>
          </cell>
          <cell r="B1678" t="str">
            <v>Isip, Mirra Catrina D.</v>
          </cell>
          <cell r="C1678" t="str">
            <v>F</v>
          </cell>
          <cell r="D1678">
            <v>2018</v>
          </cell>
          <cell r="E1678">
            <v>7</v>
          </cell>
          <cell r="F1678">
            <v>1</v>
          </cell>
          <cell r="G1678">
            <v>1</v>
          </cell>
          <cell r="J1678" t="str">
            <v>Associate</v>
          </cell>
          <cell r="K1678" t="str">
            <v>FAS</v>
          </cell>
          <cell r="L1678" t="str">
            <v>PROD (Production Department)</v>
          </cell>
          <cell r="M1678" t="str">
            <v>Section 5</v>
          </cell>
          <cell r="N1678" t="str">
            <v>Honda Final</v>
          </cell>
          <cell r="O1678" t="str">
            <v>N/A</v>
          </cell>
          <cell r="P1678" t="str">
            <v>B</v>
          </cell>
          <cell r="Q1678" t="str">
            <v>LIPA MALAYO</v>
          </cell>
          <cell r="R1678" t="str">
            <v>NS</v>
          </cell>
          <cell r="S1678" t="str">
            <v>8:00 - 5:00</v>
          </cell>
          <cell r="T1678" t="str">
            <v>Permanent</v>
          </cell>
        </row>
        <row r="1679">
          <cell r="A1679" t="str">
            <v>18-03621</v>
          </cell>
          <cell r="B1679" t="str">
            <v>Joldanero, Aldren A.</v>
          </cell>
          <cell r="C1679" t="str">
            <v>M</v>
          </cell>
          <cell r="D1679">
            <v>2018</v>
          </cell>
          <cell r="E1679">
            <v>7</v>
          </cell>
          <cell r="F1679">
            <v>1</v>
          </cell>
          <cell r="G1679">
            <v>1</v>
          </cell>
          <cell r="J1679" t="str">
            <v>Associate</v>
          </cell>
          <cell r="K1679" t="str">
            <v>FAS</v>
          </cell>
          <cell r="L1679" t="str">
            <v>EQD (Equipment Department)</v>
          </cell>
          <cell r="M1679" t="str">
            <v>Equipment Engineering</v>
          </cell>
          <cell r="N1679" t="str">
            <v>Fabrication</v>
          </cell>
          <cell r="O1679" t="str">
            <v>N/A</v>
          </cell>
          <cell r="P1679" t="str">
            <v>A</v>
          </cell>
          <cell r="Q1679" t="str">
            <v>ROSARIO</v>
          </cell>
          <cell r="R1679" t="str">
            <v>DS</v>
          </cell>
          <cell r="S1679" t="str">
            <v>8:00 - 5:00</v>
          </cell>
          <cell r="T1679" t="str">
            <v>Permanent</v>
          </cell>
        </row>
        <row r="1680">
          <cell r="A1680" t="str">
            <v>18-03622</v>
          </cell>
          <cell r="B1680" t="str">
            <v>Vidal, Jovel L.</v>
          </cell>
          <cell r="C1680" t="str">
            <v>F</v>
          </cell>
          <cell r="D1680">
            <v>2018</v>
          </cell>
          <cell r="E1680">
            <v>7</v>
          </cell>
          <cell r="F1680">
            <v>1</v>
          </cell>
          <cell r="G1680">
            <v>1</v>
          </cell>
          <cell r="J1680" t="str">
            <v>Associate</v>
          </cell>
          <cell r="K1680" t="str">
            <v>FAS</v>
          </cell>
          <cell r="L1680" t="str">
            <v>PROD (Production Department)</v>
          </cell>
          <cell r="M1680" t="str">
            <v>Section 5</v>
          </cell>
          <cell r="N1680" t="str">
            <v>Honda Final</v>
          </cell>
          <cell r="O1680" t="str">
            <v>N/A</v>
          </cell>
          <cell r="P1680" t="str">
            <v>B</v>
          </cell>
          <cell r="Q1680" t="str">
            <v>PADRE GARCIA</v>
          </cell>
          <cell r="R1680" t="str">
            <v>NS</v>
          </cell>
          <cell r="S1680" t="str">
            <v>8:00 - 5:00</v>
          </cell>
          <cell r="T1680" t="str">
            <v>Permanent</v>
          </cell>
        </row>
        <row r="1681">
          <cell r="A1681" t="str">
            <v>18-03624</v>
          </cell>
          <cell r="B1681" t="str">
            <v>Lascano, Camelle C.</v>
          </cell>
          <cell r="C1681" t="str">
            <v>F</v>
          </cell>
          <cell r="D1681">
            <v>2018</v>
          </cell>
          <cell r="E1681">
            <v>7</v>
          </cell>
          <cell r="F1681">
            <v>1</v>
          </cell>
          <cell r="G1681">
            <v>1</v>
          </cell>
          <cell r="J1681" t="str">
            <v>Associate</v>
          </cell>
          <cell r="K1681" t="str">
            <v>FAS</v>
          </cell>
          <cell r="L1681" t="str">
            <v>PROD (Production Department)</v>
          </cell>
          <cell r="M1681" t="str">
            <v>Section 5</v>
          </cell>
          <cell r="N1681" t="str">
            <v>Honda Final</v>
          </cell>
          <cell r="O1681" t="str">
            <v>N/A</v>
          </cell>
          <cell r="P1681" t="str">
            <v>B</v>
          </cell>
          <cell r="Q1681" t="str">
            <v>IBAAN</v>
          </cell>
          <cell r="R1681" t="str">
            <v>NS</v>
          </cell>
          <cell r="S1681" t="str">
            <v>8:00 - 5:00</v>
          </cell>
          <cell r="T1681" t="str">
            <v>Permanent</v>
          </cell>
        </row>
        <row r="1682">
          <cell r="A1682" t="str">
            <v>18-03625</v>
          </cell>
          <cell r="B1682" t="str">
            <v>Latonio, King Joey A.</v>
          </cell>
          <cell r="C1682" t="str">
            <v>M</v>
          </cell>
          <cell r="D1682">
            <v>2018</v>
          </cell>
          <cell r="E1682">
            <v>7</v>
          </cell>
          <cell r="F1682">
            <v>1</v>
          </cell>
          <cell r="G1682">
            <v>1</v>
          </cell>
          <cell r="J1682" t="str">
            <v>Associate</v>
          </cell>
          <cell r="K1682" t="str">
            <v>FAS</v>
          </cell>
          <cell r="L1682" t="str">
            <v>MPD (Material Procurement Department)</v>
          </cell>
          <cell r="M1682" t="str">
            <v>Material Management</v>
          </cell>
          <cell r="N1682" t="str">
            <v>Material Management</v>
          </cell>
          <cell r="O1682" t="str">
            <v>N/A</v>
          </cell>
          <cell r="P1682" t="str">
            <v>B</v>
          </cell>
          <cell r="Q1682" t="str">
            <v>LIPA MALAPIT</v>
          </cell>
          <cell r="R1682" t="str">
            <v>NS</v>
          </cell>
          <cell r="S1682" t="str">
            <v>8:00 - 5:00</v>
          </cell>
          <cell r="T1682" t="str">
            <v>Permanent</v>
          </cell>
        </row>
        <row r="1683">
          <cell r="A1683" t="str">
            <v>18-03628</v>
          </cell>
          <cell r="B1683" t="str">
            <v>Macaraig, Brenda Joyce S.</v>
          </cell>
          <cell r="C1683" t="str">
            <v>F</v>
          </cell>
          <cell r="D1683">
            <v>2018</v>
          </cell>
          <cell r="E1683">
            <v>7</v>
          </cell>
          <cell r="F1683">
            <v>1</v>
          </cell>
          <cell r="G1683">
            <v>1</v>
          </cell>
          <cell r="J1683" t="str">
            <v>Associate</v>
          </cell>
          <cell r="K1683" t="str">
            <v>FAS</v>
          </cell>
          <cell r="L1683" t="str">
            <v>PROD (Production Department)</v>
          </cell>
          <cell r="M1683" t="str">
            <v>Section 4</v>
          </cell>
          <cell r="N1683" t="str">
            <v>Subaru Final</v>
          </cell>
          <cell r="O1683" t="str">
            <v>N/A</v>
          </cell>
          <cell r="P1683" t="str">
            <v>B</v>
          </cell>
          <cell r="Q1683" t="str">
            <v>LIPA MALAPIT</v>
          </cell>
          <cell r="R1683" t="str">
            <v>DS</v>
          </cell>
          <cell r="S1683" t="str">
            <v>8:00 - 5:00</v>
          </cell>
          <cell r="T1683" t="str">
            <v>Permanent</v>
          </cell>
        </row>
        <row r="1684">
          <cell r="A1684" t="str">
            <v>18-03630</v>
          </cell>
          <cell r="B1684" t="str">
            <v>Macaraig, Sheryl V.</v>
          </cell>
          <cell r="C1684" t="str">
            <v>F</v>
          </cell>
          <cell r="D1684">
            <v>2018</v>
          </cell>
          <cell r="E1684">
            <v>7</v>
          </cell>
          <cell r="F1684">
            <v>1</v>
          </cell>
          <cell r="G1684">
            <v>1</v>
          </cell>
          <cell r="J1684" t="str">
            <v>Associate</v>
          </cell>
          <cell r="K1684" t="str">
            <v>FAS</v>
          </cell>
          <cell r="L1684" t="str">
            <v>QA (Quality Assurance Department)</v>
          </cell>
          <cell r="M1684" t="str">
            <v>Quality Assurance</v>
          </cell>
          <cell r="N1684" t="str">
            <v>QA-Initial (Mass Pro)</v>
          </cell>
          <cell r="O1684" t="str">
            <v>N/A</v>
          </cell>
          <cell r="P1684" t="str">
            <v>A</v>
          </cell>
          <cell r="Q1684" t="str">
            <v>STO. TOMAS MALAPIT</v>
          </cell>
          <cell r="R1684" t="str">
            <v>DS</v>
          </cell>
          <cell r="S1684" t="str">
            <v>8:00 - 5:00</v>
          </cell>
          <cell r="T1684" t="str">
            <v>Permanent</v>
          </cell>
        </row>
        <row r="1685">
          <cell r="A1685" t="str">
            <v>18-03632</v>
          </cell>
          <cell r="B1685" t="str">
            <v>Magcamit, Abegail D.</v>
          </cell>
          <cell r="C1685" t="str">
            <v>F</v>
          </cell>
          <cell r="D1685">
            <v>2018</v>
          </cell>
          <cell r="E1685">
            <v>7</v>
          </cell>
          <cell r="F1685">
            <v>1</v>
          </cell>
          <cell r="G1685">
            <v>1</v>
          </cell>
          <cell r="J1685" t="str">
            <v>Associate</v>
          </cell>
          <cell r="K1685" t="str">
            <v>FAS</v>
          </cell>
          <cell r="L1685" t="str">
            <v>PROD (Production Department)</v>
          </cell>
          <cell r="M1685" t="str">
            <v>Section 1</v>
          </cell>
          <cell r="N1685" t="str">
            <v>Suzuki Final</v>
          </cell>
          <cell r="O1685" t="str">
            <v>N/A</v>
          </cell>
          <cell r="P1685" t="str">
            <v>A</v>
          </cell>
          <cell r="Q1685" t="str">
            <v>LIPA MALAPIT</v>
          </cell>
          <cell r="R1685" t="str">
            <v>NS</v>
          </cell>
          <cell r="S1685" t="str">
            <v>8:00 - 5:00</v>
          </cell>
          <cell r="T1685" t="str">
            <v>Permanent</v>
          </cell>
        </row>
        <row r="1686">
          <cell r="A1686" t="str">
            <v>18-03633</v>
          </cell>
          <cell r="B1686" t="str">
            <v>Magnaye, Mary Grace G.</v>
          </cell>
          <cell r="C1686" t="str">
            <v>F</v>
          </cell>
          <cell r="D1686">
            <v>2018</v>
          </cell>
          <cell r="E1686">
            <v>7</v>
          </cell>
          <cell r="F1686">
            <v>1</v>
          </cell>
          <cell r="G1686">
            <v>1</v>
          </cell>
          <cell r="J1686" t="str">
            <v>Associate</v>
          </cell>
          <cell r="K1686" t="str">
            <v>FAS</v>
          </cell>
          <cell r="L1686" t="str">
            <v>PROD (Production Department)</v>
          </cell>
          <cell r="M1686" t="str">
            <v>Section 2</v>
          </cell>
          <cell r="N1686" t="str">
            <v>Mazda J12 Final</v>
          </cell>
          <cell r="O1686" t="str">
            <v>N/A</v>
          </cell>
          <cell r="P1686" t="str">
            <v>A</v>
          </cell>
          <cell r="Q1686" t="str">
            <v>BATANGAS</v>
          </cell>
          <cell r="R1686" t="str">
            <v>ADS</v>
          </cell>
          <cell r="S1686" t="str">
            <v>8:00 - 5:00</v>
          </cell>
          <cell r="T1686" t="str">
            <v>Permanent</v>
          </cell>
        </row>
        <row r="1687">
          <cell r="A1687" t="str">
            <v>18-03634</v>
          </cell>
          <cell r="B1687" t="str">
            <v>Magpantay, Michelle M.</v>
          </cell>
          <cell r="C1687" t="str">
            <v>F</v>
          </cell>
          <cell r="D1687">
            <v>2018</v>
          </cell>
          <cell r="E1687">
            <v>7</v>
          </cell>
          <cell r="F1687">
            <v>1</v>
          </cell>
          <cell r="G1687">
            <v>1</v>
          </cell>
          <cell r="J1687" t="str">
            <v>Associate</v>
          </cell>
          <cell r="K1687" t="str">
            <v>FAS</v>
          </cell>
          <cell r="L1687" t="str">
            <v>PROD (Production Department)</v>
          </cell>
          <cell r="M1687" t="str">
            <v>Section 2</v>
          </cell>
          <cell r="N1687" t="str">
            <v>Mazda Merge Final</v>
          </cell>
          <cell r="O1687" t="str">
            <v>N/A</v>
          </cell>
          <cell r="P1687" t="str">
            <v>A</v>
          </cell>
          <cell r="Q1687" t="str">
            <v>LIPA MALAPIT</v>
          </cell>
          <cell r="R1687" t="str">
            <v>DS</v>
          </cell>
          <cell r="S1687" t="str">
            <v>8:00 - 5:00</v>
          </cell>
          <cell r="T1687" t="str">
            <v>Permanent</v>
          </cell>
        </row>
        <row r="1688">
          <cell r="A1688" t="str">
            <v>18-03637</v>
          </cell>
          <cell r="B1688" t="str">
            <v>Mandigma, April M.</v>
          </cell>
          <cell r="C1688" t="str">
            <v>F</v>
          </cell>
          <cell r="D1688">
            <v>2018</v>
          </cell>
          <cell r="E1688">
            <v>7</v>
          </cell>
          <cell r="F1688">
            <v>1</v>
          </cell>
          <cell r="G1688">
            <v>1</v>
          </cell>
          <cell r="J1688" t="str">
            <v>Junior Staff</v>
          </cell>
          <cell r="K1688" t="str">
            <v>FAS</v>
          </cell>
          <cell r="L1688" t="str">
            <v>PROD (Production Department)</v>
          </cell>
          <cell r="M1688" t="str">
            <v>Section 3</v>
          </cell>
          <cell r="N1688" t="str">
            <v>Daihatsu Final</v>
          </cell>
          <cell r="O1688" t="str">
            <v>N/A</v>
          </cell>
          <cell r="P1688" t="str">
            <v>A</v>
          </cell>
          <cell r="Q1688" t="str">
            <v>ROSARIO</v>
          </cell>
          <cell r="R1688" t="str">
            <v>DS</v>
          </cell>
          <cell r="S1688" t="str">
            <v>8:00 - 5:00</v>
          </cell>
          <cell r="T1688" t="str">
            <v>Permanent</v>
          </cell>
        </row>
        <row r="1689">
          <cell r="A1689" t="str">
            <v>18-03638</v>
          </cell>
          <cell r="B1689" t="str">
            <v>Estrella, Daisyrie M.</v>
          </cell>
          <cell r="C1689" t="str">
            <v>F</v>
          </cell>
          <cell r="D1689">
            <v>2018</v>
          </cell>
          <cell r="E1689">
            <v>7</v>
          </cell>
          <cell r="F1689">
            <v>1</v>
          </cell>
          <cell r="G1689">
            <v>1</v>
          </cell>
          <cell r="J1689" t="str">
            <v>Associate</v>
          </cell>
          <cell r="K1689" t="str">
            <v>FAS</v>
          </cell>
          <cell r="L1689" t="str">
            <v>MPD (Material Procurement Department)</v>
          </cell>
          <cell r="M1689" t="str">
            <v>Material Management</v>
          </cell>
          <cell r="N1689" t="str">
            <v>Material Management</v>
          </cell>
          <cell r="O1689" t="str">
            <v>N/A</v>
          </cell>
          <cell r="P1689" t="str">
            <v>B</v>
          </cell>
          <cell r="Q1689" t="str">
            <v>STO. TOMAS MALAPIT</v>
          </cell>
          <cell r="R1689" t="str">
            <v>DS</v>
          </cell>
          <cell r="S1689" t="str">
            <v>8:00 - 5:00</v>
          </cell>
          <cell r="T1689" t="str">
            <v>Permanent</v>
          </cell>
        </row>
        <row r="1690">
          <cell r="A1690" t="str">
            <v>18-03640</v>
          </cell>
          <cell r="B1690" t="str">
            <v>Mendoza, Nasher T.</v>
          </cell>
          <cell r="C1690" t="str">
            <v>F</v>
          </cell>
          <cell r="D1690">
            <v>2018</v>
          </cell>
          <cell r="E1690">
            <v>7</v>
          </cell>
          <cell r="F1690">
            <v>1</v>
          </cell>
          <cell r="G1690">
            <v>1</v>
          </cell>
          <cell r="J1690" t="str">
            <v>Associate</v>
          </cell>
          <cell r="K1690" t="str">
            <v>FAS</v>
          </cell>
          <cell r="L1690" t="str">
            <v>PROD (Production Department)</v>
          </cell>
          <cell r="M1690" t="str">
            <v>Section 2</v>
          </cell>
          <cell r="N1690" t="str">
            <v>Mazda Merge Final</v>
          </cell>
          <cell r="O1690" t="str">
            <v>N/A</v>
          </cell>
          <cell r="P1690" t="str">
            <v>A</v>
          </cell>
          <cell r="Q1690" t="str">
            <v>STO. TOMAS MALAYO</v>
          </cell>
          <cell r="R1690" t="str">
            <v>NS</v>
          </cell>
          <cell r="S1690" t="str">
            <v>8:00 - 5:00</v>
          </cell>
          <cell r="T1690" t="str">
            <v>Permanent</v>
          </cell>
        </row>
        <row r="1691">
          <cell r="A1691" t="str">
            <v>18-03641</v>
          </cell>
          <cell r="B1691" t="str">
            <v>Mendoza, Zairah M.</v>
          </cell>
          <cell r="C1691" t="str">
            <v>F</v>
          </cell>
          <cell r="D1691">
            <v>2018</v>
          </cell>
          <cell r="E1691">
            <v>7</v>
          </cell>
          <cell r="F1691">
            <v>1</v>
          </cell>
          <cell r="G1691">
            <v>1</v>
          </cell>
          <cell r="J1691" t="str">
            <v>Associate</v>
          </cell>
          <cell r="K1691" t="str">
            <v>FAS</v>
          </cell>
          <cell r="L1691" t="str">
            <v>PROD (Production Department)</v>
          </cell>
          <cell r="M1691" t="str">
            <v>Section 1</v>
          </cell>
          <cell r="N1691" t="str">
            <v>Suzuki Final</v>
          </cell>
          <cell r="O1691" t="str">
            <v>N/A</v>
          </cell>
          <cell r="P1691" t="str">
            <v>A</v>
          </cell>
          <cell r="Q1691" t="str">
            <v>LIPA MALAPIT</v>
          </cell>
          <cell r="R1691" t="str">
            <v>DS</v>
          </cell>
          <cell r="S1691" t="str">
            <v>8:00 - 5:00</v>
          </cell>
          <cell r="T1691" t="str">
            <v>Permanent</v>
          </cell>
        </row>
        <row r="1692">
          <cell r="A1692" t="str">
            <v>18-03642</v>
          </cell>
          <cell r="B1692" t="str">
            <v>Mercado, Jojie Daniela N.</v>
          </cell>
          <cell r="C1692" t="str">
            <v>F</v>
          </cell>
          <cell r="D1692">
            <v>2018</v>
          </cell>
          <cell r="E1692">
            <v>7</v>
          </cell>
          <cell r="F1692">
            <v>1</v>
          </cell>
          <cell r="G1692">
            <v>1</v>
          </cell>
          <cell r="J1692" t="str">
            <v>Associate</v>
          </cell>
          <cell r="K1692" t="str">
            <v>FAS</v>
          </cell>
          <cell r="L1692" t="str">
            <v>PROD (Production Department)</v>
          </cell>
          <cell r="M1692" t="str">
            <v>Section 2</v>
          </cell>
          <cell r="N1692" t="str">
            <v>Mazda Merge Final</v>
          </cell>
          <cell r="O1692" t="str">
            <v>N/A</v>
          </cell>
          <cell r="P1692" t="str">
            <v>A</v>
          </cell>
          <cell r="Q1692" t="str">
            <v>ROSARIO</v>
          </cell>
          <cell r="R1692" t="str">
            <v>DS</v>
          </cell>
          <cell r="S1692" t="str">
            <v>8:00 - 5:00</v>
          </cell>
          <cell r="T1692" t="str">
            <v>Permanent</v>
          </cell>
        </row>
        <row r="1693">
          <cell r="A1693" t="str">
            <v>18-03643</v>
          </cell>
          <cell r="B1693" t="str">
            <v>Miranda, Mary Rose S.</v>
          </cell>
          <cell r="C1693" t="str">
            <v>F</v>
          </cell>
          <cell r="D1693">
            <v>2018</v>
          </cell>
          <cell r="E1693">
            <v>7</v>
          </cell>
          <cell r="F1693">
            <v>1</v>
          </cell>
          <cell r="G1693">
            <v>1</v>
          </cell>
          <cell r="J1693" t="str">
            <v>Associate</v>
          </cell>
          <cell r="K1693" t="str">
            <v>FAS</v>
          </cell>
          <cell r="L1693" t="str">
            <v>PROD (Production Department)</v>
          </cell>
          <cell r="M1693" t="str">
            <v>Section 2</v>
          </cell>
          <cell r="N1693" t="str">
            <v>Mazda Merge Final</v>
          </cell>
          <cell r="O1693" t="str">
            <v>N/A</v>
          </cell>
          <cell r="P1693" t="str">
            <v>A</v>
          </cell>
          <cell r="Q1693" t="str">
            <v>STO. TOMAS MALAPIT</v>
          </cell>
          <cell r="R1693" t="str">
            <v>DS</v>
          </cell>
          <cell r="S1693" t="str">
            <v>8:00 - 5:00</v>
          </cell>
          <cell r="T1693" t="str">
            <v>Permanent</v>
          </cell>
        </row>
        <row r="1694">
          <cell r="A1694" t="str">
            <v>18-03644</v>
          </cell>
          <cell r="B1694" t="str">
            <v>Mores, Glecy B.</v>
          </cell>
          <cell r="C1694" t="str">
            <v>F</v>
          </cell>
          <cell r="D1694">
            <v>2018</v>
          </cell>
          <cell r="E1694">
            <v>7</v>
          </cell>
          <cell r="F1694">
            <v>1</v>
          </cell>
          <cell r="G1694">
            <v>1</v>
          </cell>
          <cell r="J1694" t="str">
            <v>Associate</v>
          </cell>
          <cell r="K1694" t="str">
            <v>FAS</v>
          </cell>
          <cell r="L1694" t="str">
            <v>PROD (Production Department)</v>
          </cell>
          <cell r="M1694" t="str">
            <v>Section 5</v>
          </cell>
          <cell r="N1694" t="str">
            <v>Honda Initial</v>
          </cell>
          <cell r="O1694" t="str">
            <v>N/A</v>
          </cell>
          <cell r="P1694" t="str">
            <v>B</v>
          </cell>
          <cell r="Q1694" t="str">
            <v>BATANGAS</v>
          </cell>
          <cell r="R1694" t="str">
            <v>DS</v>
          </cell>
          <cell r="S1694" t="str">
            <v>8:00 - 5:00</v>
          </cell>
          <cell r="T1694" t="str">
            <v>Permanent</v>
          </cell>
        </row>
        <row r="1695">
          <cell r="A1695" t="str">
            <v>18-03645</v>
          </cell>
          <cell r="B1695" t="str">
            <v>Moster, Madel L.</v>
          </cell>
          <cell r="C1695" t="str">
            <v>F</v>
          </cell>
          <cell r="D1695">
            <v>2018</v>
          </cell>
          <cell r="E1695">
            <v>7</v>
          </cell>
          <cell r="F1695">
            <v>1</v>
          </cell>
          <cell r="G1695">
            <v>1</v>
          </cell>
          <cell r="J1695" t="str">
            <v>Associate</v>
          </cell>
          <cell r="K1695" t="str">
            <v>FAS</v>
          </cell>
          <cell r="L1695" t="str">
            <v>PROD (Production Department)</v>
          </cell>
          <cell r="M1695" t="str">
            <v>Section 2</v>
          </cell>
          <cell r="N1695" t="str">
            <v>Mazda Merge Final</v>
          </cell>
          <cell r="O1695" t="str">
            <v>N/A</v>
          </cell>
          <cell r="P1695" t="str">
            <v>A</v>
          </cell>
          <cell r="Q1695" t="str">
            <v>PADRE GARCIA</v>
          </cell>
          <cell r="R1695" t="str">
            <v>DS</v>
          </cell>
          <cell r="S1695" t="str">
            <v>8:00 - 5:00</v>
          </cell>
          <cell r="T1695" t="str">
            <v>Permanent</v>
          </cell>
        </row>
        <row r="1696">
          <cell r="A1696" t="str">
            <v>18-03646</v>
          </cell>
          <cell r="B1696" t="str">
            <v>Mutya, Manilyn A.</v>
          </cell>
          <cell r="C1696" t="str">
            <v>F</v>
          </cell>
          <cell r="D1696">
            <v>2018</v>
          </cell>
          <cell r="E1696">
            <v>7</v>
          </cell>
          <cell r="F1696">
            <v>1</v>
          </cell>
          <cell r="G1696">
            <v>1</v>
          </cell>
          <cell r="J1696" t="str">
            <v>Junior Staff</v>
          </cell>
          <cell r="K1696" t="str">
            <v>FAS</v>
          </cell>
          <cell r="L1696" t="str">
            <v>PROD (Production Department)</v>
          </cell>
          <cell r="M1696" t="str">
            <v>Section 5</v>
          </cell>
          <cell r="N1696" t="str">
            <v>Honda Final</v>
          </cell>
          <cell r="O1696" t="str">
            <v>N/A</v>
          </cell>
          <cell r="P1696" t="str">
            <v>B</v>
          </cell>
          <cell r="Q1696" t="str">
            <v>LIPA MALAPIT</v>
          </cell>
          <cell r="R1696" t="str">
            <v>DS</v>
          </cell>
          <cell r="S1696" t="str">
            <v>8:00 - 5:00</v>
          </cell>
          <cell r="T1696" t="str">
            <v>Permanent</v>
          </cell>
        </row>
        <row r="1697">
          <cell r="A1697" t="str">
            <v>18-03649</v>
          </cell>
          <cell r="B1697" t="str">
            <v>Napolitano, Ederlyn L.</v>
          </cell>
          <cell r="C1697" t="str">
            <v>F</v>
          </cell>
          <cell r="D1697">
            <v>2018</v>
          </cell>
          <cell r="E1697">
            <v>7</v>
          </cell>
          <cell r="F1697">
            <v>1</v>
          </cell>
          <cell r="G1697">
            <v>1</v>
          </cell>
          <cell r="J1697" t="str">
            <v>Junior Staff</v>
          </cell>
          <cell r="K1697" t="str">
            <v>FAS</v>
          </cell>
          <cell r="L1697" t="str">
            <v>PROD (Production Department)</v>
          </cell>
          <cell r="M1697" t="str">
            <v>Section 2</v>
          </cell>
          <cell r="N1697" t="str">
            <v>Mazda J12 Final</v>
          </cell>
          <cell r="O1697" t="str">
            <v>N/A</v>
          </cell>
          <cell r="P1697" t="str">
            <v>A</v>
          </cell>
          <cell r="Q1697" t="str">
            <v>LIPA MALAYO</v>
          </cell>
          <cell r="R1697" t="str">
            <v>ADS</v>
          </cell>
          <cell r="S1697" t="str">
            <v>8:00 - 5:00</v>
          </cell>
          <cell r="T1697" t="str">
            <v>Permanent</v>
          </cell>
        </row>
        <row r="1698">
          <cell r="A1698" t="str">
            <v>18-03650</v>
          </cell>
          <cell r="B1698" t="str">
            <v>Nitro, Cindy C.</v>
          </cell>
          <cell r="C1698" t="str">
            <v>F</v>
          </cell>
          <cell r="D1698">
            <v>2018</v>
          </cell>
          <cell r="E1698">
            <v>7</v>
          </cell>
          <cell r="F1698">
            <v>1</v>
          </cell>
          <cell r="G1698">
            <v>1</v>
          </cell>
          <cell r="J1698" t="str">
            <v>Associate</v>
          </cell>
          <cell r="K1698" t="str">
            <v>FAS</v>
          </cell>
          <cell r="L1698" t="str">
            <v>PROD (Production Department)</v>
          </cell>
          <cell r="M1698" t="str">
            <v>Section 3</v>
          </cell>
          <cell r="N1698" t="str">
            <v>Daihatsu Final</v>
          </cell>
          <cell r="O1698" t="str">
            <v>N/A</v>
          </cell>
          <cell r="P1698" t="str">
            <v>B</v>
          </cell>
          <cell r="Q1698" t="str">
            <v>LIPA MALAYO</v>
          </cell>
          <cell r="R1698" t="str">
            <v>NS</v>
          </cell>
          <cell r="S1698" t="str">
            <v>8:00 - 5:00</v>
          </cell>
          <cell r="T1698" t="str">
            <v>Permanent</v>
          </cell>
        </row>
        <row r="1699">
          <cell r="A1699" t="str">
            <v>18-03652</v>
          </cell>
          <cell r="B1699" t="str">
            <v>Onda, Ma. Abegail D.</v>
          </cell>
          <cell r="C1699" t="str">
            <v>F</v>
          </cell>
          <cell r="D1699">
            <v>2018</v>
          </cell>
          <cell r="E1699">
            <v>7</v>
          </cell>
          <cell r="F1699">
            <v>1</v>
          </cell>
          <cell r="G1699">
            <v>1</v>
          </cell>
          <cell r="J1699" t="str">
            <v>Associate</v>
          </cell>
          <cell r="K1699" t="str">
            <v>FAS</v>
          </cell>
          <cell r="L1699" t="str">
            <v>PROD (Production Department)</v>
          </cell>
          <cell r="M1699" t="str">
            <v>Section 2</v>
          </cell>
          <cell r="N1699" t="str">
            <v>Toyota Final</v>
          </cell>
          <cell r="O1699" t="str">
            <v>N/A</v>
          </cell>
          <cell r="P1699" t="str">
            <v>A</v>
          </cell>
          <cell r="Q1699" t="str">
            <v>STO. TOMAS MALAPIT</v>
          </cell>
          <cell r="R1699" t="str">
            <v>ADS</v>
          </cell>
          <cell r="S1699" t="str">
            <v>8:00 - 5:00</v>
          </cell>
          <cell r="T1699" t="str">
            <v>Permanent</v>
          </cell>
        </row>
        <row r="1700">
          <cell r="A1700" t="str">
            <v>18-03653</v>
          </cell>
          <cell r="B1700" t="str">
            <v>Panaligan, Jean Irish A.</v>
          </cell>
          <cell r="C1700" t="str">
            <v>F</v>
          </cell>
          <cell r="D1700">
            <v>2018</v>
          </cell>
          <cell r="E1700">
            <v>7</v>
          </cell>
          <cell r="F1700">
            <v>1</v>
          </cell>
          <cell r="G1700">
            <v>1</v>
          </cell>
          <cell r="J1700" t="str">
            <v>Associate</v>
          </cell>
          <cell r="K1700" t="str">
            <v>FAS</v>
          </cell>
          <cell r="L1700" t="str">
            <v>PROD (Production Department)</v>
          </cell>
          <cell r="M1700" t="str">
            <v>Section 1</v>
          </cell>
          <cell r="N1700" t="str">
            <v>Suzuki Final</v>
          </cell>
          <cell r="O1700" t="str">
            <v>N/A</v>
          </cell>
          <cell r="P1700" t="str">
            <v>A</v>
          </cell>
          <cell r="Q1700" t="str">
            <v>STO. TOMAS MALAPIT</v>
          </cell>
          <cell r="R1700" t="str">
            <v>DS</v>
          </cell>
          <cell r="S1700" t="str">
            <v>8:00 - 5:00</v>
          </cell>
          <cell r="T1700" t="str">
            <v>Permanent</v>
          </cell>
        </row>
        <row r="1701">
          <cell r="A1701" t="str">
            <v>18-03654</v>
          </cell>
          <cell r="B1701" t="str">
            <v>Panganiban, Mark Lester Q.</v>
          </cell>
          <cell r="C1701" t="str">
            <v>M</v>
          </cell>
          <cell r="D1701">
            <v>2018</v>
          </cell>
          <cell r="E1701">
            <v>7</v>
          </cell>
          <cell r="F1701">
            <v>1</v>
          </cell>
          <cell r="G1701">
            <v>1</v>
          </cell>
          <cell r="J1701" t="str">
            <v>Associate</v>
          </cell>
          <cell r="K1701" t="str">
            <v>FAS</v>
          </cell>
          <cell r="L1701" t="str">
            <v>PROD (Production Department)</v>
          </cell>
          <cell r="M1701" t="str">
            <v>Section 6</v>
          </cell>
          <cell r="N1701" t="str">
            <v>VS Laminating</v>
          </cell>
          <cell r="O1701" t="str">
            <v>N/A</v>
          </cell>
          <cell r="P1701" t="str">
            <v>B</v>
          </cell>
          <cell r="Q1701" t="str">
            <v>STO. TOMAS MALAYO</v>
          </cell>
          <cell r="R1701" t="str">
            <v>NS</v>
          </cell>
          <cell r="S1701" t="str">
            <v>8:00 - 5:00</v>
          </cell>
          <cell r="T1701" t="str">
            <v>Permanent</v>
          </cell>
        </row>
        <row r="1702">
          <cell r="A1702" t="str">
            <v>18-03655</v>
          </cell>
          <cell r="B1702" t="str">
            <v>Par, Jessica R.</v>
          </cell>
          <cell r="C1702" t="str">
            <v>F</v>
          </cell>
          <cell r="D1702">
            <v>2018</v>
          </cell>
          <cell r="E1702">
            <v>7</v>
          </cell>
          <cell r="F1702">
            <v>1</v>
          </cell>
          <cell r="G1702">
            <v>1</v>
          </cell>
          <cell r="J1702" t="str">
            <v>Associate</v>
          </cell>
          <cell r="K1702" t="str">
            <v>FAS</v>
          </cell>
          <cell r="L1702" t="str">
            <v>PROD (Production Department)</v>
          </cell>
          <cell r="M1702" t="str">
            <v>Section 2</v>
          </cell>
          <cell r="N1702" t="str">
            <v>Mazda Merge Final</v>
          </cell>
          <cell r="O1702" t="str">
            <v>N/A</v>
          </cell>
          <cell r="P1702" t="str">
            <v>A</v>
          </cell>
          <cell r="Q1702" t="str">
            <v>STO. TOMAS MALAPIT</v>
          </cell>
          <cell r="R1702" t="str">
            <v>DS</v>
          </cell>
          <cell r="S1702" t="str">
            <v>8:00 - 5:00</v>
          </cell>
          <cell r="T1702" t="str">
            <v>Permanent</v>
          </cell>
        </row>
        <row r="1703">
          <cell r="A1703" t="str">
            <v>18-03656</v>
          </cell>
          <cell r="B1703" t="str">
            <v>Austria, Cherry Ann P.</v>
          </cell>
          <cell r="C1703" t="str">
            <v>F</v>
          </cell>
          <cell r="D1703">
            <v>2018</v>
          </cell>
          <cell r="E1703">
            <v>7</v>
          </cell>
          <cell r="F1703">
            <v>1</v>
          </cell>
          <cell r="G1703">
            <v>1</v>
          </cell>
          <cell r="J1703" t="str">
            <v>Associate</v>
          </cell>
          <cell r="K1703" t="str">
            <v>FAS</v>
          </cell>
          <cell r="L1703" t="str">
            <v>PROD (Production Department)</v>
          </cell>
          <cell r="M1703" t="str">
            <v>Section 5</v>
          </cell>
          <cell r="N1703" t="str">
            <v>Honda Final</v>
          </cell>
          <cell r="O1703" t="str">
            <v>N/A</v>
          </cell>
          <cell r="P1703" t="str">
            <v>B</v>
          </cell>
          <cell r="Q1703" t="str">
            <v>PADRE GARCIA</v>
          </cell>
          <cell r="R1703" t="str">
            <v>DS</v>
          </cell>
          <cell r="S1703" t="str">
            <v>8:00 - 5:00</v>
          </cell>
          <cell r="T1703" t="str">
            <v>Permanent</v>
          </cell>
        </row>
        <row r="1704">
          <cell r="A1704" t="str">
            <v>18-03657</v>
          </cell>
          <cell r="B1704" t="str">
            <v>Peñero, Nena C.</v>
          </cell>
          <cell r="C1704" t="str">
            <v>F</v>
          </cell>
          <cell r="D1704">
            <v>2018</v>
          </cell>
          <cell r="E1704">
            <v>7</v>
          </cell>
          <cell r="F1704">
            <v>1</v>
          </cell>
          <cell r="G1704">
            <v>1</v>
          </cell>
          <cell r="J1704" t="str">
            <v>Associate</v>
          </cell>
          <cell r="K1704" t="str">
            <v>FAS</v>
          </cell>
          <cell r="L1704" t="str">
            <v>PROD (Production Department)</v>
          </cell>
          <cell r="M1704" t="str">
            <v>Section 1</v>
          </cell>
          <cell r="N1704" t="str">
            <v>Suzuki Initial</v>
          </cell>
          <cell r="O1704" t="str">
            <v>N/A</v>
          </cell>
          <cell r="P1704" t="str">
            <v>A</v>
          </cell>
          <cell r="Q1704" t="str">
            <v>LIPA MALAPIT</v>
          </cell>
          <cell r="R1704" t="str">
            <v>DS</v>
          </cell>
          <cell r="S1704" t="str">
            <v>8:00 - 5:00</v>
          </cell>
          <cell r="T1704" t="str">
            <v>Permanent</v>
          </cell>
        </row>
        <row r="1705">
          <cell r="A1705" t="str">
            <v>18-03658</v>
          </cell>
          <cell r="B1705" t="str">
            <v>Perea, Charmin Ann G.</v>
          </cell>
          <cell r="C1705" t="str">
            <v>F</v>
          </cell>
          <cell r="D1705">
            <v>2018</v>
          </cell>
          <cell r="E1705">
            <v>7</v>
          </cell>
          <cell r="F1705">
            <v>1</v>
          </cell>
          <cell r="G1705">
            <v>1</v>
          </cell>
          <cell r="J1705" t="str">
            <v>Associate</v>
          </cell>
          <cell r="K1705" t="str">
            <v>FAS</v>
          </cell>
          <cell r="L1705" t="str">
            <v>PROD (Production Department)</v>
          </cell>
          <cell r="M1705" t="str">
            <v>Section 2</v>
          </cell>
          <cell r="N1705" t="str">
            <v>Mazda Merge Final</v>
          </cell>
          <cell r="O1705" t="str">
            <v>N/A</v>
          </cell>
          <cell r="P1705" t="str">
            <v>A</v>
          </cell>
          <cell r="Q1705" t="str">
            <v>ROSARIO</v>
          </cell>
          <cell r="R1705" t="str">
            <v>NS</v>
          </cell>
          <cell r="S1705" t="str">
            <v>8:00 - 5:00</v>
          </cell>
          <cell r="T1705" t="str">
            <v>Permanent</v>
          </cell>
        </row>
        <row r="1706">
          <cell r="A1706" t="str">
            <v>18-03659</v>
          </cell>
          <cell r="B1706" t="str">
            <v>Perez, Jessa M.</v>
          </cell>
          <cell r="C1706" t="str">
            <v>F</v>
          </cell>
          <cell r="D1706">
            <v>2018</v>
          </cell>
          <cell r="E1706">
            <v>7</v>
          </cell>
          <cell r="F1706">
            <v>1</v>
          </cell>
          <cell r="G1706">
            <v>1</v>
          </cell>
          <cell r="J1706" t="str">
            <v>Associate</v>
          </cell>
          <cell r="K1706" t="str">
            <v>FAS</v>
          </cell>
          <cell r="L1706" t="str">
            <v>QA (Quality Assurance Department)</v>
          </cell>
          <cell r="M1706" t="str">
            <v>Quality Assurance</v>
          </cell>
          <cell r="N1706" t="str">
            <v>QA-Initial (Mass Pro)</v>
          </cell>
          <cell r="O1706" t="str">
            <v>N/A</v>
          </cell>
          <cell r="P1706" t="str">
            <v>A</v>
          </cell>
          <cell r="Q1706" t="str">
            <v>PADRE GARCIA</v>
          </cell>
          <cell r="R1706" t="str">
            <v>NS</v>
          </cell>
          <cell r="S1706" t="str">
            <v>8:00 - 5:00</v>
          </cell>
          <cell r="T1706" t="str">
            <v>Permanent</v>
          </cell>
        </row>
        <row r="1707">
          <cell r="A1707" t="str">
            <v>13-0294</v>
          </cell>
          <cell r="B1707" t="str">
            <v>Apil, Eralyn R.</v>
          </cell>
          <cell r="C1707" t="str">
            <v>F</v>
          </cell>
          <cell r="D1707">
            <v>2013</v>
          </cell>
          <cell r="E1707">
            <v>5</v>
          </cell>
          <cell r="F1707">
            <v>2</v>
          </cell>
          <cell r="G1707">
            <v>1</v>
          </cell>
          <cell r="J1707" t="str">
            <v>Junior Staff</v>
          </cell>
          <cell r="K1707" t="str">
            <v>FAS</v>
          </cell>
          <cell r="L1707" t="str">
            <v>PROD (Production Department)</v>
          </cell>
          <cell r="M1707" t="str">
            <v>Section 6</v>
          </cell>
          <cell r="N1707" t="str">
            <v>Repair Person</v>
          </cell>
          <cell r="O1707" t="str">
            <v>N/A</v>
          </cell>
          <cell r="P1707" t="str">
            <v>B</v>
          </cell>
          <cell r="Q1707" t="str">
            <v>LIPA MALAYO</v>
          </cell>
          <cell r="R1707" t="str">
            <v>NS</v>
          </cell>
          <cell r="S1707" t="str">
            <v>8:00 - 5:00</v>
          </cell>
          <cell r="T1707" t="str">
            <v>Permanent</v>
          </cell>
        </row>
        <row r="1708">
          <cell r="A1708" t="str">
            <v>18-03661</v>
          </cell>
          <cell r="B1708" t="str">
            <v>Picardal, Ma. Shella G.</v>
          </cell>
          <cell r="C1708" t="str">
            <v>F</v>
          </cell>
          <cell r="D1708">
            <v>2018</v>
          </cell>
          <cell r="E1708">
            <v>7</v>
          </cell>
          <cell r="F1708">
            <v>1</v>
          </cell>
          <cell r="G1708">
            <v>1</v>
          </cell>
          <cell r="J1708" t="str">
            <v>Associate</v>
          </cell>
          <cell r="K1708" t="str">
            <v>FAS</v>
          </cell>
          <cell r="L1708" t="str">
            <v>PROD (Production Department)</v>
          </cell>
          <cell r="M1708" t="str">
            <v>Section 4</v>
          </cell>
          <cell r="N1708" t="str">
            <v>Subaru Final</v>
          </cell>
          <cell r="O1708" t="str">
            <v>N/A</v>
          </cell>
          <cell r="P1708" t="str">
            <v>B</v>
          </cell>
          <cell r="Q1708" t="str">
            <v>STO. TOMAS MALAPIT</v>
          </cell>
          <cell r="R1708" t="str">
            <v>DS</v>
          </cell>
          <cell r="S1708" t="str">
            <v>8:00 - 5:00</v>
          </cell>
          <cell r="T1708" t="str">
            <v>Permanent</v>
          </cell>
        </row>
        <row r="1709">
          <cell r="A1709" t="str">
            <v>18-03662</v>
          </cell>
          <cell r="B1709" t="str">
            <v>Reyes, Jezel L.</v>
          </cell>
          <cell r="C1709" t="str">
            <v>F</v>
          </cell>
          <cell r="D1709">
            <v>2018</v>
          </cell>
          <cell r="E1709">
            <v>7</v>
          </cell>
          <cell r="F1709">
            <v>1</v>
          </cell>
          <cell r="G1709">
            <v>1</v>
          </cell>
          <cell r="J1709" t="str">
            <v>Associate</v>
          </cell>
          <cell r="K1709" t="str">
            <v>FAS</v>
          </cell>
          <cell r="L1709" t="str">
            <v>PROD (Production Department)</v>
          </cell>
          <cell r="M1709" t="str">
            <v>Section 3</v>
          </cell>
          <cell r="N1709" t="str">
            <v>Daihatsu Final</v>
          </cell>
          <cell r="O1709" t="str">
            <v>N/A</v>
          </cell>
          <cell r="P1709" t="str">
            <v>A</v>
          </cell>
          <cell r="Q1709" t="str">
            <v>LIPA MALAPIT</v>
          </cell>
          <cell r="R1709" t="str">
            <v>DS</v>
          </cell>
          <cell r="S1709" t="str">
            <v>8:00 - 5:00</v>
          </cell>
          <cell r="T1709" t="str">
            <v>Permanent</v>
          </cell>
        </row>
        <row r="1710">
          <cell r="A1710" t="str">
            <v>18-03664</v>
          </cell>
          <cell r="B1710" t="str">
            <v>Salibio, Maria Christina F.</v>
          </cell>
          <cell r="C1710" t="str">
            <v>F</v>
          </cell>
          <cell r="D1710">
            <v>2018</v>
          </cell>
          <cell r="E1710">
            <v>7</v>
          </cell>
          <cell r="F1710">
            <v>1</v>
          </cell>
          <cell r="G1710">
            <v>1</v>
          </cell>
          <cell r="J1710" t="str">
            <v>Associate</v>
          </cell>
          <cell r="K1710" t="str">
            <v>FAS</v>
          </cell>
          <cell r="L1710" t="str">
            <v>PROD (Production Department)</v>
          </cell>
          <cell r="M1710" t="str">
            <v>Section 5</v>
          </cell>
          <cell r="N1710" t="str">
            <v>Honda Initial</v>
          </cell>
          <cell r="O1710" t="str">
            <v>N/A</v>
          </cell>
          <cell r="P1710" t="str">
            <v>B</v>
          </cell>
          <cell r="Q1710" t="str">
            <v>LIPA MALAYO</v>
          </cell>
          <cell r="R1710" t="str">
            <v>DS</v>
          </cell>
          <cell r="S1710" t="str">
            <v>8:00 - 5:00</v>
          </cell>
          <cell r="T1710" t="str">
            <v>Permanent</v>
          </cell>
        </row>
        <row r="1711">
          <cell r="A1711" t="str">
            <v>18-03666</v>
          </cell>
          <cell r="B1711" t="str">
            <v>Santos, Dina V.</v>
          </cell>
          <cell r="C1711" t="str">
            <v>F</v>
          </cell>
          <cell r="D1711">
            <v>2018</v>
          </cell>
          <cell r="E1711">
            <v>7</v>
          </cell>
          <cell r="F1711">
            <v>1</v>
          </cell>
          <cell r="G1711">
            <v>1</v>
          </cell>
          <cell r="J1711" t="str">
            <v>Associate</v>
          </cell>
          <cell r="K1711" t="str">
            <v>FAS</v>
          </cell>
          <cell r="L1711" t="str">
            <v>PROD (Production Department)</v>
          </cell>
          <cell r="M1711" t="str">
            <v>Section 1</v>
          </cell>
          <cell r="N1711" t="str">
            <v>Suzuki Final</v>
          </cell>
          <cell r="O1711" t="str">
            <v>N/A</v>
          </cell>
          <cell r="P1711" t="str">
            <v>A</v>
          </cell>
          <cell r="Q1711" t="str">
            <v>LIPA MALAYO</v>
          </cell>
          <cell r="R1711" t="str">
            <v>DS</v>
          </cell>
          <cell r="S1711" t="str">
            <v>8:00 - 5:00</v>
          </cell>
          <cell r="T1711" t="str">
            <v>Permanent</v>
          </cell>
        </row>
        <row r="1712">
          <cell r="A1712" t="str">
            <v>18-03667</v>
          </cell>
          <cell r="B1712" t="str">
            <v>Sarabia, Mitchelle C.</v>
          </cell>
          <cell r="C1712" t="str">
            <v>F</v>
          </cell>
          <cell r="D1712">
            <v>2018</v>
          </cell>
          <cell r="E1712">
            <v>7</v>
          </cell>
          <cell r="F1712">
            <v>1</v>
          </cell>
          <cell r="G1712">
            <v>1</v>
          </cell>
          <cell r="J1712" t="str">
            <v>Associate</v>
          </cell>
          <cell r="K1712" t="str">
            <v>FAS</v>
          </cell>
          <cell r="L1712" t="str">
            <v>PROD (Production Department)</v>
          </cell>
          <cell r="M1712" t="str">
            <v>Section 3</v>
          </cell>
          <cell r="N1712" t="str">
            <v>Daihatsu Final</v>
          </cell>
          <cell r="O1712" t="str">
            <v>N/A</v>
          </cell>
          <cell r="P1712" t="str">
            <v>A</v>
          </cell>
          <cell r="Q1712" t="str">
            <v>LIPA MALAPIT</v>
          </cell>
          <cell r="R1712" t="str">
            <v>DS</v>
          </cell>
          <cell r="S1712" t="str">
            <v>8:00 - 5:00</v>
          </cell>
          <cell r="T1712" t="str">
            <v>Permanent</v>
          </cell>
        </row>
        <row r="1713">
          <cell r="A1713" t="str">
            <v>18-03670</v>
          </cell>
          <cell r="B1713" t="str">
            <v>Simara, Carmela A.</v>
          </cell>
          <cell r="C1713" t="str">
            <v>F</v>
          </cell>
          <cell r="D1713">
            <v>2018</v>
          </cell>
          <cell r="E1713">
            <v>7</v>
          </cell>
          <cell r="F1713">
            <v>1</v>
          </cell>
          <cell r="G1713">
            <v>1</v>
          </cell>
          <cell r="J1713" t="str">
            <v>Associate</v>
          </cell>
          <cell r="K1713" t="str">
            <v>FAS</v>
          </cell>
          <cell r="L1713" t="str">
            <v>PROD (Production Department)</v>
          </cell>
          <cell r="M1713" t="str">
            <v>Section 3</v>
          </cell>
          <cell r="N1713" t="str">
            <v>Daihatsu Final</v>
          </cell>
          <cell r="O1713" t="str">
            <v>N/A</v>
          </cell>
          <cell r="P1713" t="str">
            <v>B</v>
          </cell>
          <cell r="Q1713" t="str">
            <v>STA. TERESITA</v>
          </cell>
          <cell r="R1713" t="str">
            <v>NS</v>
          </cell>
          <cell r="S1713" t="str">
            <v>8:00 - 5:00</v>
          </cell>
          <cell r="T1713" t="str">
            <v>Permanent</v>
          </cell>
        </row>
        <row r="1714">
          <cell r="A1714" t="str">
            <v>18-03671</v>
          </cell>
          <cell r="B1714" t="str">
            <v>Simara, Robelyn E.</v>
          </cell>
          <cell r="C1714" t="str">
            <v>F</v>
          </cell>
          <cell r="D1714">
            <v>2018</v>
          </cell>
          <cell r="E1714">
            <v>7</v>
          </cell>
          <cell r="F1714">
            <v>1</v>
          </cell>
          <cell r="G1714">
            <v>1</v>
          </cell>
          <cell r="J1714" t="str">
            <v>Junior Staff</v>
          </cell>
          <cell r="K1714" t="str">
            <v>FAS</v>
          </cell>
          <cell r="L1714" t="str">
            <v>PROD (Production Department)</v>
          </cell>
          <cell r="M1714" t="str">
            <v>Section 2</v>
          </cell>
          <cell r="N1714" t="str">
            <v>Mazda J12 Final</v>
          </cell>
          <cell r="O1714" t="str">
            <v>N/A</v>
          </cell>
          <cell r="P1714" t="str">
            <v>A</v>
          </cell>
          <cell r="Q1714" t="str">
            <v>STA. TERESITA</v>
          </cell>
          <cell r="R1714" t="str">
            <v>ADS</v>
          </cell>
          <cell r="S1714" t="str">
            <v>8:00 - 5:00</v>
          </cell>
          <cell r="T1714" t="str">
            <v>Permanent</v>
          </cell>
        </row>
        <row r="1715">
          <cell r="A1715" t="str">
            <v>18-03672</v>
          </cell>
          <cell r="B1715" t="str">
            <v>Tayong, Clarisabel C.</v>
          </cell>
          <cell r="C1715" t="str">
            <v>F</v>
          </cell>
          <cell r="D1715">
            <v>2018</v>
          </cell>
          <cell r="E1715">
            <v>7</v>
          </cell>
          <cell r="F1715">
            <v>1</v>
          </cell>
          <cell r="G1715">
            <v>1</v>
          </cell>
          <cell r="J1715" t="str">
            <v>Associate</v>
          </cell>
          <cell r="K1715" t="str">
            <v>FAS</v>
          </cell>
          <cell r="L1715" t="str">
            <v>PROD (Production Department)</v>
          </cell>
          <cell r="M1715" t="str">
            <v>Section 5</v>
          </cell>
          <cell r="N1715" t="str">
            <v>Honda Final</v>
          </cell>
          <cell r="O1715" t="str">
            <v>N/A</v>
          </cell>
          <cell r="P1715" t="str">
            <v>B</v>
          </cell>
          <cell r="Q1715" t="str">
            <v>STO. TOMAS MALAPIT</v>
          </cell>
          <cell r="R1715" t="str">
            <v>NS</v>
          </cell>
          <cell r="S1715" t="str">
            <v>8:00 - 5:00</v>
          </cell>
          <cell r="T1715" t="str">
            <v>Permanent</v>
          </cell>
        </row>
        <row r="1716">
          <cell r="A1716" t="str">
            <v>18-03673</v>
          </cell>
          <cell r="B1716" t="str">
            <v>Tibayan, Mary Rose E.</v>
          </cell>
          <cell r="C1716" t="str">
            <v>F</v>
          </cell>
          <cell r="D1716">
            <v>2018</v>
          </cell>
          <cell r="E1716">
            <v>7</v>
          </cell>
          <cell r="F1716">
            <v>1</v>
          </cell>
          <cell r="G1716">
            <v>1</v>
          </cell>
          <cell r="J1716" t="str">
            <v>Associate</v>
          </cell>
          <cell r="K1716" t="str">
            <v>FAS</v>
          </cell>
          <cell r="L1716" t="str">
            <v>PROD (Production Department)</v>
          </cell>
          <cell r="M1716" t="str">
            <v>Section 2</v>
          </cell>
          <cell r="N1716" t="str">
            <v>Mazda Merge Final</v>
          </cell>
          <cell r="O1716" t="str">
            <v>N/A</v>
          </cell>
          <cell r="P1716" t="str">
            <v>A</v>
          </cell>
          <cell r="Q1716" t="str">
            <v>PADRE GARCIA</v>
          </cell>
          <cell r="R1716" t="str">
            <v>NS</v>
          </cell>
          <cell r="S1716" t="str">
            <v>8:00 - 5:00</v>
          </cell>
          <cell r="T1716" t="str">
            <v>Permanent</v>
          </cell>
        </row>
        <row r="1717">
          <cell r="A1717" t="str">
            <v>18-03675</v>
          </cell>
          <cell r="B1717" t="str">
            <v>Torres, Jennifer D.</v>
          </cell>
          <cell r="C1717" t="str">
            <v>F</v>
          </cell>
          <cell r="D1717">
            <v>2018</v>
          </cell>
          <cell r="E1717">
            <v>7</v>
          </cell>
          <cell r="F1717">
            <v>1</v>
          </cell>
          <cell r="G1717">
            <v>1</v>
          </cell>
          <cell r="J1717" t="str">
            <v>Junior Staff</v>
          </cell>
          <cell r="K1717" t="str">
            <v>FAS</v>
          </cell>
          <cell r="L1717" t="str">
            <v>PROD (Production Department)</v>
          </cell>
          <cell r="M1717" t="str">
            <v>Section 3</v>
          </cell>
          <cell r="N1717" t="str">
            <v>Daihatsu Final</v>
          </cell>
          <cell r="O1717" t="str">
            <v>N/A</v>
          </cell>
          <cell r="P1717" t="str">
            <v>B</v>
          </cell>
          <cell r="Q1717" t="str">
            <v>STO. TOMAS MALAPIT</v>
          </cell>
          <cell r="R1717" t="str">
            <v>NS</v>
          </cell>
          <cell r="S1717" t="str">
            <v>8:00 - 5:00</v>
          </cell>
          <cell r="T1717" t="str">
            <v>Permanent</v>
          </cell>
        </row>
        <row r="1718">
          <cell r="A1718" t="str">
            <v>21-05981</v>
          </cell>
          <cell r="B1718" t="str">
            <v>Diomampo, Teresa Lennele S.</v>
          </cell>
          <cell r="C1718" t="str">
            <v>F</v>
          </cell>
          <cell r="D1718">
            <v>2021</v>
          </cell>
          <cell r="E1718">
            <v>2</v>
          </cell>
          <cell r="F1718">
            <v>10</v>
          </cell>
          <cell r="G1718">
            <v>1</v>
          </cell>
          <cell r="J1718" t="str">
            <v>Staff</v>
          </cell>
          <cell r="K1718" t="str">
            <v>FAS</v>
          </cell>
          <cell r="L1718" t="str">
            <v>PE (Production Engineering Department)</v>
          </cell>
          <cell r="M1718" t="str">
            <v>AME</v>
          </cell>
          <cell r="N1718" t="str">
            <v>PE-Final ( AME )</v>
          </cell>
          <cell r="O1718" t="str">
            <v>N/A</v>
          </cell>
          <cell r="P1718" t="str">
            <v>B</v>
          </cell>
          <cell r="Q1718" t="str">
            <v>IBAAN</v>
          </cell>
          <cell r="R1718" t="str">
            <v>ADS</v>
          </cell>
          <cell r="S1718" t="str">
            <v>8:00 - 5:00</v>
          </cell>
          <cell r="T1718" t="str">
            <v>Permanent</v>
          </cell>
        </row>
        <row r="1719">
          <cell r="A1719" t="str">
            <v>18-03677</v>
          </cell>
          <cell r="B1719" t="str">
            <v>Baroja, Jhonalyn V.</v>
          </cell>
          <cell r="C1719" t="str">
            <v>F</v>
          </cell>
          <cell r="D1719">
            <v>2018</v>
          </cell>
          <cell r="E1719">
            <v>7</v>
          </cell>
          <cell r="F1719">
            <v>1</v>
          </cell>
          <cell r="G1719">
            <v>1</v>
          </cell>
          <cell r="J1719" t="str">
            <v>Associate</v>
          </cell>
          <cell r="K1719" t="str">
            <v>FAS</v>
          </cell>
          <cell r="L1719" t="str">
            <v>PROD (Production Department)</v>
          </cell>
          <cell r="M1719" t="str">
            <v>Section 2</v>
          </cell>
          <cell r="N1719" t="str">
            <v>Mazda Merge Initial</v>
          </cell>
          <cell r="O1719" t="str">
            <v>N/A</v>
          </cell>
          <cell r="P1719" t="str">
            <v>A</v>
          </cell>
          <cell r="Q1719" t="str">
            <v>LIPA MALAYO</v>
          </cell>
          <cell r="R1719" t="str">
            <v>NS</v>
          </cell>
          <cell r="S1719" t="str">
            <v>8:00 - 5:00</v>
          </cell>
          <cell r="T1719" t="str">
            <v>Permanent</v>
          </cell>
        </row>
        <row r="1720">
          <cell r="A1720" t="str">
            <v>18-03678</v>
          </cell>
          <cell r="B1720" t="str">
            <v>Veleña, Jenelyn F.</v>
          </cell>
          <cell r="C1720" t="str">
            <v>F</v>
          </cell>
          <cell r="D1720">
            <v>2018</v>
          </cell>
          <cell r="E1720">
            <v>7</v>
          </cell>
          <cell r="F1720">
            <v>1</v>
          </cell>
          <cell r="G1720">
            <v>1</v>
          </cell>
          <cell r="J1720" t="str">
            <v>Associate</v>
          </cell>
          <cell r="K1720" t="str">
            <v>FAS</v>
          </cell>
          <cell r="L1720" t="str">
            <v>PROD (Production Department)</v>
          </cell>
          <cell r="M1720" t="str">
            <v>Section 2</v>
          </cell>
          <cell r="N1720" t="str">
            <v>Mazda J12 Initial</v>
          </cell>
          <cell r="O1720" t="str">
            <v>N/A</v>
          </cell>
          <cell r="P1720" t="str">
            <v>A</v>
          </cell>
          <cell r="Q1720" t="str">
            <v>STO. TOMAS MALAPIT</v>
          </cell>
          <cell r="R1720" t="str">
            <v>DS</v>
          </cell>
          <cell r="S1720" t="str">
            <v>8:00 - 5:00</v>
          </cell>
          <cell r="T1720" t="str">
            <v>Permanent</v>
          </cell>
        </row>
        <row r="1721">
          <cell r="A1721" t="str">
            <v>13-0415</v>
          </cell>
          <cell r="B1721" t="str">
            <v>Carigao, Jennifer D.</v>
          </cell>
          <cell r="C1721" t="str">
            <v>F</v>
          </cell>
          <cell r="D1721">
            <v>2013</v>
          </cell>
          <cell r="E1721">
            <v>7</v>
          </cell>
          <cell r="F1721">
            <v>16</v>
          </cell>
          <cell r="G1721">
            <v>1</v>
          </cell>
          <cell r="J1721" t="str">
            <v>Associate</v>
          </cell>
          <cell r="K1721" t="str">
            <v>FAS</v>
          </cell>
          <cell r="L1721" t="str">
            <v>PROD (Production Department)</v>
          </cell>
          <cell r="M1721" t="str">
            <v>Section 6</v>
          </cell>
          <cell r="N1721" t="str">
            <v>Repair Person</v>
          </cell>
          <cell r="O1721" t="str">
            <v>N/A</v>
          </cell>
          <cell r="P1721" t="str">
            <v>B</v>
          </cell>
          <cell r="Q1721" t="str">
            <v>STO. TOMAS MALAYO</v>
          </cell>
          <cell r="R1721" t="str">
            <v>DS</v>
          </cell>
          <cell r="S1721" t="str">
            <v>8:00 - 5:00</v>
          </cell>
          <cell r="T1721" t="str">
            <v>Permanent</v>
          </cell>
        </row>
        <row r="1722">
          <cell r="A1722" t="str">
            <v>18-03680</v>
          </cell>
          <cell r="B1722" t="str">
            <v>Vergara, Florentina L.</v>
          </cell>
          <cell r="C1722" t="str">
            <v>F</v>
          </cell>
          <cell r="D1722">
            <v>2018</v>
          </cell>
          <cell r="E1722">
            <v>7</v>
          </cell>
          <cell r="F1722">
            <v>1</v>
          </cell>
          <cell r="G1722">
            <v>1</v>
          </cell>
          <cell r="J1722" t="str">
            <v>Junior Staff</v>
          </cell>
          <cell r="K1722" t="str">
            <v>FAS</v>
          </cell>
          <cell r="L1722" t="str">
            <v>PROD (Production Department)</v>
          </cell>
          <cell r="M1722" t="str">
            <v>Section 4</v>
          </cell>
          <cell r="N1722" t="str">
            <v>Subaru Final</v>
          </cell>
          <cell r="O1722" t="str">
            <v>N/A</v>
          </cell>
          <cell r="P1722" t="str">
            <v>B</v>
          </cell>
          <cell r="Q1722" t="str">
            <v>STA. TERESITA</v>
          </cell>
          <cell r="R1722" t="str">
            <v>DS</v>
          </cell>
          <cell r="S1722" t="str">
            <v>8:00 - 5:00</v>
          </cell>
          <cell r="T1722" t="str">
            <v>Permanent</v>
          </cell>
        </row>
        <row r="1723">
          <cell r="A1723" t="str">
            <v>18-03681</v>
          </cell>
          <cell r="B1723" t="str">
            <v>Vergara, Leah A.</v>
          </cell>
          <cell r="C1723" t="str">
            <v>F</v>
          </cell>
          <cell r="D1723">
            <v>2018</v>
          </cell>
          <cell r="E1723">
            <v>7</v>
          </cell>
          <cell r="F1723">
            <v>1</v>
          </cell>
          <cell r="G1723">
            <v>1</v>
          </cell>
          <cell r="J1723" t="str">
            <v>Associate</v>
          </cell>
          <cell r="K1723" t="str">
            <v>FAS</v>
          </cell>
          <cell r="L1723" t="str">
            <v>PROD (Production Department)</v>
          </cell>
          <cell r="M1723" t="str">
            <v>Section 5</v>
          </cell>
          <cell r="N1723" t="str">
            <v>Honda Final</v>
          </cell>
          <cell r="O1723" t="str">
            <v>N/A</v>
          </cell>
          <cell r="P1723" t="str">
            <v>B</v>
          </cell>
          <cell r="Q1723" t="str">
            <v>PADRE GARCIA</v>
          </cell>
          <cell r="R1723" t="str">
            <v>NS</v>
          </cell>
          <cell r="S1723" t="str">
            <v>8:00 - 5:00</v>
          </cell>
          <cell r="T1723" t="str">
            <v>Permanent</v>
          </cell>
        </row>
        <row r="1724">
          <cell r="A1724" t="str">
            <v>18-03682</v>
          </cell>
          <cell r="B1724" t="str">
            <v>Vergara, Randolph Mark F.</v>
          </cell>
          <cell r="C1724" t="str">
            <v>M</v>
          </cell>
          <cell r="D1724">
            <v>2018</v>
          </cell>
          <cell r="E1724">
            <v>7</v>
          </cell>
          <cell r="F1724">
            <v>1</v>
          </cell>
          <cell r="G1724">
            <v>1</v>
          </cell>
          <cell r="J1724" t="str">
            <v>Associate</v>
          </cell>
          <cell r="K1724" t="str">
            <v>FAS</v>
          </cell>
          <cell r="L1724" t="str">
            <v>EQD (Equipment Department)</v>
          </cell>
          <cell r="M1724" t="str">
            <v>Equipment Management</v>
          </cell>
          <cell r="N1724" t="str">
            <v>Equipment Management Final</v>
          </cell>
          <cell r="O1724" t="str">
            <v>N/A</v>
          </cell>
          <cell r="P1724" t="str">
            <v>B</v>
          </cell>
          <cell r="Q1724" t="str">
            <v>STO. TOMAS MALAYO</v>
          </cell>
          <cell r="R1724" t="str">
            <v>DS</v>
          </cell>
          <cell r="S1724" t="str">
            <v>8:00 - 5:00</v>
          </cell>
          <cell r="T1724" t="str">
            <v>Permanent</v>
          </cell>
        </row>
        <row r="1725">
          <cell r="A1725" t="str">
            <v>18-03683</v>
          </cell>
          <cell r="B1725" t="str">
            <v>Villanueva, Joana Marie C.</v>
          </cell>
          <cell r="C1725" t="str">
            <v>F</v>
          </cell>
          <cell r="D1725">
            <v>2018</v>
          </cell>
          <cell r="E1725">
            <v>7</v>
          </cell>
          <cell r="F1725">
            <v>1</v>
          </cell>
          <cell r="G1725">
            <v>1</v>
          </cell>
          <cell r="J1725" t="str">
            <v>Associate</v>
          </cell>
          <cell r="K1725" t="str">
            <v>FAS</v>
          </cell>
          <cell r="L1725" t="str">
            <v>PROD (Production Department)</v>
          </cell>
          <cell r="M1725" t="str">
            <v>Section 1</v>
          </cell>
          <cell r="N1725" t="str">
            <v>Suzuki Initial</v>
          </cell>
          <cell r="O1725" t="str">
            <v>N/A</v>
          </cell>
          <cell r="P1725" t="str">
            <v>A</v>
          </cell>
          <cell r="Q1725" t="str">
            <v>LIPA MALAPIT</v>
          </cell>
          <cell r="R1725" t="str">
            <v>DS</v>
          </cell>
          <cell r="S1725" t="str">
            <v>8:00 - 5:00</v>
          </cell>
          <cell r="T1725" t="str">
            <v>Permanent</v>
          </cell>
        </row>
        <row r="1726">
          <cell r="A1726" t="str">
            <v>18-03684</v>
          </cell>
          <cell r="B1726" t="str">
            <v>Villanueva, Valentina Vebet C.</v>
          </cell>
          <cell r="C1726" t="str">
            <v>F</v>
          </cell>
          <cell r="D1726">
            <v>2018</v>
          </cell>
          <cell r="E1726">
            <v>7</v>
          </cell>
          <cell r="F1726">
            <v>1</v>
          </cell>
          <cell r="G1726">
            <v>1</v>
          </cell>
          <cell r="J1726" t="str">
            <v>Associate</v>
          </cell>
          <cell r="K1726" t="str">
            <v>FAS</v>
          </cell>
          <cell r="L1726" t="str">
            <v>PROD (Production Department)</v>
          </cell>
          <cell r="M1726" t="str">
            <v>Section 2</v>
          </cell>
          <cell r="N1726" t="str">
            <v>Mazda J12 Final</v>
          </cell>
          <cell r="O1726" t="str">
            <v>N/A</v>
          </cell>
          <cell r="P1726" t="str">
            <v>A</v>
          </cell>
          <cell r="Q1726" t="str">
            <v>STA. TERESITA</v>
          </cell>
          <cell r="R1726" t="str">
            <v>ADS</v>
          </cell>
          <cell r="S1726" t="str">
            <v>8:00 - 5:00</v>
          </cell>
          <cell r="T1726" t="str">
            <v>Permanent</v>
          </cell>
        </row>
        <row r="1727">
          <cell r="A1727" t="str">
            <v>21-05992</v>
          </cell>
          <cell r="B1727" t="str">
            <v>Calapati, Francumedes C.</v>
          </cell>
          <cell r="C1727" t="str">
            <v>M</v>
          </cell>
          <cell r="D1727">
            <v>2021</v>
          </cell>
          <cell r="E1727">
            <v>2</v>
          </cell>
          <cell r="F1727">
            <v>24</v>
          </cell>
          <cell r="G1727">
            <v>1</v>
          </cell>
          <cell r="J1727" t="str">
            <v>Associate</v>
          </cell>
          <cell r="K1727" t="str">
            <v>FAS</v>
          </cell>
          <cell r="L1727" t="str">
            <v>PE (Production Engineering Department)</v>
          </cell>
          <cell r="M1727" t="str">
            <v>AME</v>
          </cell>
          <cell r="N1727" t="str">
            <v>PE-Final ( AME )</v>
          </cell>
          <cell r="O1727" t="str">
            <v>N/A</v>
          </cell>
          <cell r="P1727" t="str">
            <v>A</v>
          </cell>
          <cell r="Q1727" t="str">
            <v>STO. TOMAS MALAPIT</v>
          </cell>
          <cell r="R1727" t="str">
            <v>ADS</v>
          </cell>
          <cell r="S1727" t="str">
            <v>8:00 - 5:00</v>
          </cell>
          <cell r="T1727" t="str">
            <v>Permanent</v>
          </cell>
        </row>
        <row r="1728">
          <cell r="A1728" t="str">
            <v>18-03695</v>
          </cell>
          <cell r="B1728" t="str">
            <v>Ramos, Elaine Dianne L.</v>
          </cell>
          <cell r="C1728" t="str">
            <v>F</v>
          </cell>
          <cell r="D1728">
            <v>2018</v>
          </cell>
          <cell r="E1728">
            <v>7</v>
          </cell>
          <cell r="F1728">
            <v>23</v>
          </cell>
          <cell r="G1728">
            <v>1</v>
          </cell>
          <cell r="J1728" t="str">
            <v>Associate</v>
          </cell>
          <cell r="K1728" t="str">
            <v>FAS</v>
          </cell>
          <cell r="L1728" t="str">
            <v>QA (Quality Assurance Department)</v>
          </cell>
          <cell r="M1728" t="str">
            <v>Quality Assurance</v>
          </cell>
          <cell r="N1728" t="str">
            <v>QA-FGI</v>
          </cell>
          <cell r="O1728" t="str">
            <v>N/A</v>
          </cell>
          <cell r="P1728" t="str">
            <v>A</v>
          </cell>
          <cell r="Q1728" t="str">
            <v>STA. TERESITA</v>
          </cell>
          <cell r="R1728" t="str">
            <v>DS</v>
          </cell>
          <cell r="S1728" t="str">
            <v>8:00 - 5:00</v>
          </cell>
          <cell r="T1728" t="str">
            <v>Permanent</v>
          </cell>
        </row>
        <row r="1729">
          <cell r="A1729" t="str">
            <v>18-03697</v>
          </cell>
          <cell r="B1729" t="str">
            <v>Marasigan, Rustom C.</v>
          </cell>
          <cell r="C1729" t="str">
            <v>M</v>
          </cell>
          <cell r="D1729">
            <v>2018</v>
          </cell>
          <cell r="E1729">
            <v>7</v>
          </cell>
          <cell r="F1729">
            <v>30</v>
          </cell>
          <cell r="G1729">
            <v>1</v>
          </cell>
          <cell r="J1729" t="str">
            <v>Supervisor</v>
          </cell>
          <cell r="K1729" t="str">
            <v>FAS</v>
          </cell>
          <cell r="L1729" t="str">
            <v>PROD (Production Department)</v>
          </cell>
          <cell r="M1729" t="str">
            <v>Section 2</v>
          </cell>
          <cell r="N1729" t="str">
            <v>Mazda Merge Final</v>
          </cell>
          <cell r="O1729" t="str">
            <v>N/A</v>
          </cell>
          <cell r="P1729" t="str">
            <v>A</v>
          </cell>
          <cell r="Q1729" t="str">
            <v>LIPA MALAPIT</v>
          </cell>
          <cell r="R1729" t="str">
            <v>NS</v>
          </cell>
          <cell r="S1729" t="str">
            <v>8:00 - 5:00</v>
          </cell>
          <cell r="T1729" t="str">
            <v>Permanent</v>
          </cell>
        </row>
        <row r="1730">
          <cell r="A1730" t="str">
            <v>18-03704</v>
          </cell>
          <cell r="B1730" t="str">
            <v>Cascante, Jinky M.</v>
          </cell>
          <cell r="C1730" t="str">
            <v>F</v>
          </cell>
          <cell r="D1730">
            <v>2018</v>
          </cell>
          <cell r="E1730">
            <v>8</v>
          </cell>
          <cell r="F1730">
            <v>13</v>
          </cell>
          <cell r="G1730">
            <v>1</v>
          </cell>
          <cell r="J1730" t="str">
            <v>Staff</v>
          </cell>
          <cell r="K1730" t="str">
            <v>FAS</v>
          </cell>
          <cell r="L1730" t="str">
            <v>QA (Quality Assurance Department)</v>
          </cell>
          <cell r="M1730" t="str">
            <v>Quality Management</v>
          </cell>
          <cell r="N1730" t="str">
            <v>QA-IQC</v>
          </cell>
          <cell r="O1730" t="str">
            <v>N/A</v>
          </cell>
          <cell r="P1730" t="str">
            <v>B</v>
          </cell>
          <cell r="Q1730" t="str">
            <v>LIPA MALAYO</v>
          </cell>
          <cell r="R1730" t="str">
            <v>NS</v>
          </cell>
          <cell r="S1730" t="str">
            <v>8:00 - 5:00</v>
          </cell>
          <cell r="T1730" t="str">
            <v>Permanent</v>
          </cell>
        </row>
        <row r="1731">
          <cell r="A1731" t="str">
            <v>21-06220</v>
          </cell>
          <cell r="B1731" t="str">
            <v>Marquez, Kenneth Aaron F.</v>
          </cell>
          <cell r="C1731" t="str">
            <v>M</v>
          </cell>
          <cell r="D1731">
            <v>2021</v>
          </cell>
          <cell r="E1731">
            <v>3</v>
          </cell>
          <cell r="F1731">
            <v>10</v>
          </cell>
          <cell r="G1731">
            <v>1</v>
          </cell>
          <cell r="J1731" t="str">
            <v>Associate</v>
          </cell>
          <cell r="K1731" t="str">
            <v>FAS</v>
          </cell>
          <cell r="L1731" t="str">
            <v>PE (Production Engineering Department)</v>
          </cell>
          <cell r="M1731" t="str">
            <v>AME</v>
          </cell>
          <cell r="N1731" t="str">
            <v>PE-Final ( AME )</v>
          </cell>
          <cell r="O1731" t="str">
            <v>N/A</v>
          </cell>
          <cell r="P1731" t="str">
            <v>B</v>
          </cell>
          <cell r="Q1731" t="str">
            <v>ROSARIO</v>
          </cell>
          <cell r="R1731" t="str">
            <v>DS</v>
          </cell>
          <cell r="S1731" t="str">
            <v>8:00 - 5:00</v>
          </cell>
          <cell r="T1731" t="str">
            <v>Permanent</v>
          </cell>
        </row>
        <row r="1732">
          <cell r="A1732" t="str">
            <v>18-03707</v>
          </cell>
          <cell r="B1732" t="str">
            <v>Salud, Raquel B.</v>
          </cell>
          <cell r="C1732" t="str">
            <v>F</v>
          </cell>
          <cell r="D1732">
            <v>2018</v>
          </cell>
          <cell r="E1732">
            <v>8</v>
          </cell>
          <cell r="F1732">
            <v>13</v>
          </cell>
          <cell r="G1732">
            <v>1</v>
          </cell>
          <cell r="J1732" t="str">
            <v>Junior Staff</v>
          </cell>
          <cell r="K1732" t="str">
            <v>FAS</v>
          </cell>
          <cell r="L1732" t="str">
            <v>HR (Human Resource Department)</v>
          </cell>
          <cell r="M1732" t="str">
            <v>Human Resource</v>
          </cell>
          <cell r="N1732" t="str">
            <v>Human Resource</v>
          </cell>
          <cell r="O1732" t="str">
            <v>N/A</v>
          </cell>
          <cell r="P1732" t="str">
            <v>A</v>
          </cell>
          <cell r="Q1732" t="str">
            <v>STO. TOMAS MALAYO</v>
          </cell>
          <cell r="R1732" t="str">
            <v>DS</v>
          </cell>
          <cell r="S1732" t="str">
            <v>8:00 - 5:50</v>
          </cell>
          <cell r="T1732" t="str">
            <v>Permanent</v>
          </cell>
        </row>
        <row r="1733">
          <cell r="A1733" t="str">
            <v>21-06219</v>
          </cell>
          <cell r="B1733" t="str">
            <v>Matanguihan, Christopher O.</v>
          </cell>
          <cell r="C1733" t="str">
            <v>M</v>
          </cell>
          <cell r="D1733">
            <v>2021</v>
          </cell>
          <cell r="E1733">
            <v>3</v>
          </cell>
          <cell r="F1733">
            <v>10</v>
          </cell>
          <cell r="G1733">
            <v>1</v>
          </cell>
          <cell r="J1733" t="str">
            <v>Associate</v>
          </cell>
          <cell r="K1733" t="str">
            <v>FAS</v>
          </cell>
          <cell r="L1733" t="str">
            <v>PE (Production Engineering Department)</v>
          </cell>
          <cell r="M1733" t="str">
            <v>AME</v>
          </cell>
          <cell r="N1733" t="str">
            <v>PE-Final ( AME )</v>
          </cell>
          <cell r="O1733" t="str">
            <v>N/A</v>
          </cell>
          <cell r="P1733" t="str">
            <v>A</v>
          </cell>
          <cell r="Q1733" t="str">
            <v>LIPA MALAPIT</v>
          </cell>
          <cell r="R1733" t="str">
            <v>NS</v>
          </cell>
          <cell r="S1733" t="str">
            <v>8:00 - 5:00</v>
          </cell>
          <cell r="T1733" t="str">
            <v>Permanent</v>
          </cell>
        </row>
        <row r="1734">
          <cell r="A1734" t="str">
            <v>21-06231</v>
          </cell>
          <cell r="B1734" t="str">
            <v>Fesariton, Nieden L.</v>
          </cell>
          <cell r="C1734" t="str">
            <v>F</v>
          </cell>
          <cell r="D1734">
            <v>2021</v>
          </cell>
          <cell r="E1734">
            <v>3</v>
          </cell>
          <cell r="F1734">
            <v>17</v>
          </cell>
          <cell r="G1734">
            <v>1</v>
          </cell>
          <cell r="J1734" t="str">
            <v>Associate</v>
          </cell>
          <cell r="K1734" t="str">
            <v>FAS</v>
          </cell>
          <cell r="L1734" t="str">
            <v>PE (Production Engineering Department)</v>
          </cell>
          <cell r="M1734" t="str">
            <v>AME</v>
          </cell>
          <cell r="N1734" t="str">
            <v>PE-Final ( AME )</v>
          </cell>
          <cell r="O1734" t="str">
            <v>N/A</v>
          </cell>
          <cell r="P1734" t="str">
            <v>B</v>
          </cell>
          <cell r="Q1734" t="str">
            <v>ROSARIO</v>
          </cell>
          <cell r="R1734" t="str">
            <v>ADS</v>
          </cell>
          <cell r="S1734" t="str">
            <v>8:00 - 5:00</v>
          </cell>
          <cell r="T1734" t="str">
            <v>Permanent</v>
          </cell>
        </row>
        <row r="1735">
          <cell r="A1735" t="str">
            <v>13-0553</v>
          </cell>
          <cell r="B1735" t="str">
            <v>Galgalan, Jennifer M.</v>
          </cell>
          <cell r="C1735" t="str">
            <v>F</v>
          </cell>
          <cell r="D1735">
            <v>2013</v>
          </cell>
          <cell r="E1735">
            <v>9</v>
          </cell>
          <cell r="F1735">
            <v>2</v>
          </cell>
          <cell r="G1735">
            <v>1</v>
          </cell>
          <cell r="J1735" t="str">
            <v>Junior Staff</v>
          </cell>
          <cell r="K1735" t="str">
            <v>FAS</v>
          </cell>
          <cell r="L1735" t="str">
            <v>PROD (Production Department)</v>
          </cell>
          <cell r="M1735" t="str">
            <v>Section 6</v>
          </cell>
          <cell r="N1735" t="str">
            <v>Repair Person</v>
          </cell>
          <cell r="O1735" t="str">
            <v>N/A</v>
          </cell>
          <cell r="P1735" t="str">
            <v>B</v>
          </cell>
          <cell r="Q1735" t="str">
            <v>LIPA MALAPIT</v>
          </cell>
          <cell r="R1735" t="str">
            <v>DS</v>
          </cell>
          <cell r="S1735" t="str">
            <v>8:00 - 5:00</v>
          </cell>
          <cell r="T1735" t="str">
            <v>Permanent</v>
          </cell>
        </row>
        <row r="1736">
          <cell r="A1736" t="str">
            <v>21-06238</v>
          </cell>
          <cell r="B1736" t="str">
            <v>Oabel, Claudine A.</v>
          </cell>
          <cell r="C1736" t="str">
            <v>F</v>
          </cell>
          <cell r="D1736">
            <v>2021</v>
          </cell>
          <cell r="E1736">
            <v>3</v>
          </cell>
          <cell r="F1736">
            <v>24</v>
          </cell>
          <cell r="G1736">
            <v>1</v>
          </cell>
          <cell r="J1736" t="str">
            <v xml:space="preserve">Associate </v>
          </cell>
          <cell r="K1736" t="str">
            <v>FAS</v>
          </cell>
          <cell r="L1736" t="str">
            <v>PE (Production Engineering Department)</v>
          </cell>
          <cell r="M1736" t="str">
            <v>AME</v>
          </cell>
          <cell r="N1736" t="str">
            <v>PE-Final ( AME )</v>
          </cell>
          <cell r="O1736" t="str">
            <v>N/A</v>
          </cell>
          <cell r="P1736" t="str">
            <v>A</v>
          </cell>
          <cell r="Q1736" t="str">
            <v>LIPA MALAYO</v>
          </cell>
          <cell r="R1736" t="str">
            <v>ADS</v>
          </cell>
          <cell r="S1736" t="str">
            <v>8:00 - 5:00</v>
          </cell>
          <cell r="T1736" t="str">
            <v>Permanent</v>
          </cell>
        </row>
        <row r="1737">
          <cell r="A1737" t="str">
            <v>18-03721</v>
          </cell>
          <cell r="B1737" t="str">
            <v>Abante, Maria Jicel</v>
          </cell>
          <cell r="C1737" t="str">
            <v>F</v>
          </cell>
          <cell r="D1737">
            <v>2018</v>
          </cell>
          <cell r="E1737">
            <v>10</v>
          </cell>
          <cell r="F1737">
            <v>1</v>
          </cell>
          <cell r="G1737">
            <v>1</v>
          </cell>
          <cell r="J1737" t="str">
            <v>Associate</v>
          </cell>
          <cell r="K1737" t="str">
            <v>FAS</v>
          </cell>
          <cell r="L1737" t="str">
            <v>PROD (Production Department)</v>
          </cell>
          <cell r="M1737" t="str">
            <v>Section 2</v>
          </cell>
          <cell r="N1737" t="str">
            <v>Mazda Merge Final</v>
          </cell>
          <cell r="O1737" t="str">
            <v>N/A</v>
          </cell>
          <cell r="P1737" t="str">
            <v>A</v>
          </cell>
          <cell r="Q1737" t="str">
            <v>LIPA MALAYO</v>
          </cell>
          <cell r="R1737" t="str">
            <v>DS</v>
          </cell>
          <cell r="S1737" t="str">
            <v>8:00 - 5:00</v>
          </cell>
          <cell r="T1737" t="str">
            <v>Permanent</v>
          </cell>
        </row>
        <row r="1738">
          <cell r="A1738" t="str">
            <v>18-03722</v>
          </cell>
          <cell r="B1738" t="str">
            <v>Abrenica, Ruby Gin M.</v>
          </cell>
          <cell r="C1738" t="str">
            <v>F</v>
          </cell>
          <cell r="D1738">
            <v>2018</v>
          </cell>
          <cell r="E1738">
            <v>10</v>
          </cell>
          <cell r="F1738">
            <v>1</v>
          </cell>
          <cell r="G1738">
            <v>1</v>
          </cell>
          <cell r="J1738" t="str">
            <v>Associate</v>
          </cell>
          <cell r="K1738" t="str">
            <v>FAS</v>
          </cell>
          <cell r="L1738" t="str">
            <v>PROD (Production Department)</v>
          </cell>
          <cell r="M1738" t="str">
            <v>Section 1</v>
          </cell>
          <cell r="N1738" t="str">
            <v>Suzuki Final</v>
          </cell>
          <cell r="O1738" t="str">
            <v>N/A</v>
          </cell>
          <cell r="P1738" t="str">
            <v>A</v>
          </cell>
          <cell r="Q1738" t="str">
            <v>PADRE GARCIA</v>
          </cell>
          <cell r="R1738" t="str">
            <v>NS</v>
          </cell>
          <cell r="S1738" t="str">
            <v>8:00 - 5:00</v>
          </cell>
          <cell r="T1738" t="str">
            <v>Permanent</v>
          </cell>
        </row>
        <row r="1739">
          <cell r="A1739" t="str">
            <v>18-03723</v>
          </cell>
          <cell r="B1739" t="str">
            <v>Adame, Hasmin Jane A.</v>
          </cell>
          <cell r="C1739" t="str">
            <v>F</v>
          </cell>
          <cell r="D1739">
            <v>2018</v>
          </cell>
          <cell r="E1739">
            <v>10</v>
          </cell>
          <cell r="F1739">
            <v>1</v>
          </cell>
          <cell r="G1739">
            <v>1</v>
          </cell>
          <cell r="J1739" t="str">
            <v>Associate</v>
          </cell>
          <cell r="K1739" t="str">
            <v>FAS</v>
          </cell>
          <cell r="L1739" t="str">
            <v>PROD (Production Department)</v>
          </cell>
          <cell r="M1739" t="str">
            <v>Section 1</v>
          </cell>
          <cell r="N1739" t="str">
            <v>Suzuki Final</v>
          </cell>
          <cell r="O1739" t="str">
            <v>N/A</v>
          </cell>
          <cell r="P1739" t="str">
            <v>A</v>
          </cell>
          <cell r="Q1739" t="str">
            <v>BATANGAS</v>
          </cell>
          <cell r="R1739" t="str">
            <v>DS</v>
          </cell>
          <cell r="S1739" t="str">
            <v>8:00 - 5:00</v>
          </cell>
          <cell r="T1739" t="str">
            <v>Permanent</v>
          </cell>
        </row>
        <row r="1740">
          <cell r="A1740" t="str">
            <v>18-03725</v>
          </cell>
          <cell r="B1740" t="str">
            <v>Alday, Mikee C.</v>
          </cell>
          <cell r="C1740" t="str">
            <v>F</v>
          </cell>
          <cell r="D1740">
            <v>2018</v>
          </cell>
          <cell r="E1740">
            <v>10</v>
          </cell>
          <cell r="F1740">
            <v>1</v>
          </cell>
          <cell r="G1740">
            <v>1</v>
          </cell>
          <cell r="J1740" t="str">
            <v>Associate</v>
          </cell>
          <cell r="K1740" t="str">
            <v>FAS</v>
          </cell>
          <cell r="L1740" t="str">
            <v>PROD (Production Department)</v>
          </cell>
          <cell r="M1740" t="str">
            <v>Section 1</v>
          </cell>
          <cell r="N1740" t="str">
            <v>Suzuki Final</v>
          </cell>
          <cell r="O1740" t="str">
            <v>N/A</v>
          </cell>
          <cell r="P1740" t="str">
            <v>A</v>
          </cell>
          <cell r="Q1740" t="str">
            <v>LIPA MALAPIT</v>
          </cell>
          <cell r="R1740" t="str">
            <v>NS</v>
          </cell>
          <cell r="S1740" t="str">
            <v>8:00 - 5:00</v>
          </cell>
          <cell r="T1740" t="str">
            <v>Permanent</v>
          </cell>
        </row>
        <row r="1741">
          <cell r="A1741" t="str">
            <v>18-03726</v>
          </cell>
          <cell r="B1741" t="str">
            <v>Alegro, Romely N.</v>
          </cell>
          <cell r="C1741" t="str">
            <v>F</v>
          </cell>
          <cell r="D1741">
            <v>2018</v>
          </cell>
          <cell r="E1741">
            <v>10</v>
          </cell>
          <cell r="F1741">
            <v>1</v>
          </cell>
          <cell r="G1741">
            <v>1</v>
          </cell>
          <cell r="J1741" t="str">
            <v>Associate</v>
          </cell>
          <cell r="K1741" t="str">
            <v>FAS</v>
          </cell>
          <cell r="L1741" t="str">
            <v>QA (Quality Assurance Department)</v>
          </cell>
          <cell r="M1741" t="str">
            <v>Quality Control</v>
          </cell>
          <cell r="N1741" t="str">
            <v>QC I-ALERT</v>
          </cell>
          <cell r="O1741" t="str">
            <v>N/A</v>
          </cell>
          <cell r="P1741" t="str">
            <v>B</v>
          </cell>
          <cell r="Q1741" t="str">
            <v>LIPA MALAPIT</v>
          </cell>
          <cell r="R1741" t="str">
            <v>DS</v>
          </cell>
          <cell r="S1741" t="str">
            <v>8:00 - 5:00</v>
          </cell>
          <cell r="T1741" t="str">
            <v>Permanent</v>
          </cell>
        </row>
        <row r="1742">
          <cell r="A1742" t="str">
            <v>18-03727</v>
          </cell>
          <cell r="B1742" t="str">
            <v>Alipayda, Gladice F.</v>
          </cell>
          <cell r="C1742" t="str">
            <v>F</v>
          </cell>
          <cell r="D1742">
            <v>2018</v>
          </cell>
          <cell r="E1742">
            <v>10</v>
          </cell>
          <cell r="F1742">
            <v>1</v>
          </cell>
          <cell r="G1742">
            <v>1</v>
          </cell>
          <cell r="J1742" t="str">
            <v>Associate</v>
          </cell>
          <cell r="K1742" t="str">
            <v>FAS</v>
          </cell>
          <cell r="L1742" t="str">
            <v>PROD (Production Department)</v>
          </cell>
          <cell r="M1742" t="str">
            <v>Section 2</v>
          </cell>
          <cell r="N1742" t="str">
            <v>Mazda Merge Final</v>
          </cell>
          <cell r="O1742" t="str">
            <v>N/A</v>
          </cell>
          <cell r="P1742" t="str">
            <v>A</v>
          </cell>
          <cell r="Q1742" t="str">
            <v>ROSARIO</v>
          </cell>
          <cell r="R1742" t="str">
            <v>NS</v>
          </cell>
          <cell r="S1742" t="str">
            <v>8:00 - 5:00</v>
          </cell>
          <cell r="T1742" t="str">
            <v>Permanent</v>
          </cell>
        </row>
        <row r="1743">
          <cell r="A1743" t="str">
            <v>18-03728</v>
          </cell>
          <cell r="B1743" t="str">
            <v>Almarez, Angelica A.</v>
          </cell>
          <cell r="C1743" t="str">
            <v>F</v>
          </cell>
          <cell r="D1743">
            <v>2018</v>
          </cell>
          <cell r="E1743">
            <v>10</v>
          </cell>
          <cell r="F1743">
            <v>1</v>
          </cell>
          <cell r="G1743">
            <v>1</v>
          </cell>
          <cell r="J1743" t="str">
            <v>Associate</v>
          </cell>
          <cell r="K1743" t="str">
            <v>FAS</v>
          </cell>
          <cell r="L1743" t="str">
            <v>PROD (Production Department)</v>
          </cell>
          <cell r="M1743" t="str">
            <v>Section 4</v>
          </cell>
          <cell r="N1743" t="str">
            <v>Subaru Final</v>
          </cell>
          <cell r="O1743" t="str">
            <v>N/A</v>
          </cell>
          <cell r="P1743" t="str">
            <v>B</v>
          </cell>
          <cell r="Q1743" t="str">
            <v>SAN PABLO VIA LIPA</v>
          </cell>
          <cell r="R1743" t="str">
            <v>DS</v>
          </cell>
          <cell r="S1743" t="str">
            <v>8:00 - 5:00</v>
          </cell>
          <cell r="T1743" t="str">
            <v>Permanent</v>
          </cell>
        </row>
        <row r="1744">
          <cell r="A1744" t="str">
            <v>18-03729</v>
          </cell>
          <cell r="B1744" t="str">
            <v>Almencion, Rizel C.</v>
          </cell>
          <cell r="C1744" t="str">
            <v>F</v>
          </cell>
          <cell r="D1744">
            <v>2018</v>
          </cell>
          <cell r="E1744">
            <v>10</v>
          </cell>
          <cell r="F1744">
            <v>1</v>
          </cell>
          <cell r="G1744">
            <v>1</v>
          </cell>
          <cell r="J1744" t="str">
            <v>Associate</v>
          </cell>
          <cell r="K1744" t="str">
            <v>FAS</v>
          </cell>
          <cell r="L1744" t="str">
            <v>PROD (Production Department)</v>
          </cell>
          <cell r="M1744" t="str">
            <v>Section 5</v>
          </cell>
          <cell r="N1744" t="str">
            <v>Honda Initial</v>
          </cell>
          <cell r="O1744" t="str">
            <v>N/A</v>
          </cell>
          <cell r="P1744" t="str">
            <v>B</v>
          </cell>
          <cell r="Q1744" t="str">
            <v>PADRE GARCIA</v>
          </cell>
          <cell r="R1744" t="str">
            <v>DS</v>
          </cell>
          <cell r="S1744" t="str">
            <v>8:00 - 5:00</v>
          </cell>
          <cell r="T1744" t="str">
            <v>Permanent</v>
          </cell>
        </row>
        <row r="1745">
          <cell r="A1745" t="str">
            <v>18-03730</v>
          </cell>
          <cell r="B1745" t="str">
            <v>Almosara, Dyna P.</v>
          </cell>
          <cell r="C1745" t="str">
            <v>F</v>
          </cell>
          <cell r="D1745">
            <v>2018</v>
          </cell>
          <cell r="E1745">
            <v>10</v>
          </cell>
          <cell r="F1745">
            <v>1</v>
          </cell>
          <cell r="G1745">
            <v>1</v>
          </cell>
          <cell r="J1745" t="str">
            <v>Associate</v>
          </cell>
          <cell r="K1745" t="str">
            <v>FAS</v>
          </cell>
          <cell r="L1745" t="str">
            <v>PROD (Production Department)</v>
          </cell>
          <cell r="M1745" t="str">
            <v>Section 4</v>
          </cell>
          <cell r="N1745" t="str">
            <v>Subaru Final</v>
          </cell>
          <cell r="O1745" t="str">
            <v>N/A</v>
          </cell>
          <cell r="P1745" t="str">
            <v>B</v>
          </cell>
          <cell r="Q1745" t="str">
            <v>STO. TOMAS MALAYO</v>
          </cell>
          <cell r="R1745" t="str">
            <v>NS</v>
          </cell>
          <cell r="S1745" t="str">
            <v>8:00 - 5:00</v>
          </cell>
          <cell r="T1745" t="str">
            <v>Permanent</v>
          </cell>
        </row>
        <row r="1746">
          <cell r="A1746" t="str">
            <v>18-03732</v>
          </cell>
          <cell r="B1746" t="str">
            <v>Andaya, Aileen P.</v>
          </cell>
          <cell r="C1746" t="str">
            <v>F</v>
          </cell>
          <cell r="D1746">
            <v>2018</v>
          </cell>
          <cell r="E1746">
            <v>10</v>
          </cell>
          <cell r="F1746">
            <v>1</v>
          </cell>
          <cell r="G1746">
            <v>1</v>
          </cell>
          <cell r="J1746" t="str">
            <v>Associate</v>
          </cell>
          <cell r="K1746" t="str">
            <v>FAS</v>
          </cell>
          <cell r="L1746" t="str">
            <v>PROD (Production Department)</v>
          </cell>
          <cell r="M1746" t="str">
            <v>Section 1</v>
          </cell>
          <cell r="N1746" t="str">
            <v>Suzuki Final</v>
          </cell>
          <cell r="O1746" t="str">
            <v>N/A</v>
          </cell>
          <cell r="P1746" t="str">
            <v>A</v>
          </cell>
          <cell r="Q1746" t="str">
            <v>LIPA MALAPIT</v>
          </cell>
          <cell r="R1746" t="str">
            <v>NS</v>
          </cell>
          <cell r="S1746" t="str">
            <v>8:00 - 5:00</v>
          </cell>
          <cell r="T1746" t="str">
            <v>Permanent</v>
          </cell>
        </row>
        <row r="1747">
          <cell r="A1747" t="str">
            <v>13-0606</v>
          </cell>
          <cell r="B1747" t="str">
            <v>Bathan, Babylyn R.</v>
          </cell>
          <cell r="C1747" t="str">
            <v>F</v>
          </cell>
          <cell r="D1747">
            <v>2013</v>
          </cell>
          <cell r="E1747">
            <v>9</v>
          </cell>
          <cell r="F1747">
            <v>2</v>
          </cell>
          <cell r="G1747">
            <v>1</v>
          </cell>
          <cell r="J1747" t="str">
            <v>Associate</v>
          </cell>
          <cell r="K1747" t="str">
            <v>FAS</v>
          </cell>
          <cell r="L1747" t="str">
            <v>PROD (Production Department)</v>
          </cell>
          <cell r="M1747" t="str">
            <v>Section 6</v>
          </cell>
          <cell r="N1747" t="str">
            <v>Repair Person</v>
          </cell>
          <cell r="O1747" t="str">
            <v>N/A</v>
          </cell>
          <cell r="P1747" t="str">
            <v>B</v>
          </cell>
          <cell r="Q1747" t="str">
            <v>ROSARIO</v>
          </cell>
          <cell r="R1747" t="str">
            <v>DS</v>
          </cell>
          <cell r="S1747" t="str">
            <v>8:00 - 5:00</v>
          </cell>
          <cell r="T1747" t="str">
            <v>Permanent</v>
          </cell>
        </row>
        <row r="1748">
          <cell r="A1748" t="str">
            <v>19-05383</v>
          </cell>
          <cell r="B1748" t="str">
            <v>Abadicio, Mary Rose M.</v>
          </cell>
          <cell r="C1748" t="str">
            <v>F</v>
          </cell>
          <cell r="D1748">
            <v>2019</v>
          </cell>
          <cell r="E1748">
            <v>12</v>
          </cell>
          <cell r="F1748">
            <v>1</v>
          </cell>
          <cell r="G1748">
            <v>1</v>
          </cell>
          <cell r="J1748" t="str">
            <v>Associate</v>
          </cell>
          <cell r="K1748" t="str">
            <v>FAS</v>
          </cell>
          <cell r="L1748" t="str">
            <v>PROD (Production Department)</v>
          </cell>
          <cell r="M1748" t="str">
            <v>Section 6</v>
          </cell>
          <cell r="N1748" t="str">
            <v>Battery Final</v>
          </cell>
          <cell r="O1748" t="str">
            <v>N/A</v>
          </cell>
          <cell r="P1748" t="str">
            <v>B</v>
          </cell>
          <cell r="Q1748" t="str">
            <v>LIPA MALAYO</v>
          </cell>
          <cell r="R1748" t="str">
            <v>DS</v>
          </cell>
          <cell r="S1748" t="str">
            <v>8:00 - 5:00</v>
          </cell>
          <cell r="T1748" t="str">
            <v>Permanent</v>
          </cell>
        </row>
        <row r="1749">
          <cell r="A1749" t="str">
            <v>18-03736</v>
          </cell>
          <cell r="B1749" t="str">
            <v>Aragon, Jinky B.</v>
          </cell>
          <cell r="C1749" t="str">
            <v>F</v>
          </cell>
          <cell r="D1749">
            <v>2018</v>
          </cell>
          <cell r="E1749">
            <v>10</v>
          </cell>
          <cell r="F1749">
            <v>1</v>
          </cell>
          <cell r="G1749">
            <v>1</v>
          </cell>
          <cell r="J1749" t="str">
            <v>Associate</v>
          </cell>
          <cell r="K1749" t="str">
            <v>FAS</v>
          </cell>
          <cell r="L1749" t="str">
            <v>PROD (Production Department)</v>
          </cell>
          <cell r="M1749" t="str">
            <v>Section 1</v>
          </cell>
          <cell r="N1749" t="str">
            <v>Suzuki Final</v>
          </cell>
          <cell r="O1749" t="str">
            <v>N/A</v>
          </cell>
          <cell r="P1749" t="str">
            <v>A</v>
          </cell>
          <cell r="Q1749" t="str">
            <v>LIPA MALAPIT</v>
          </cell>
          <cell r="R1749" t="str">
            <v>NS</v>
          </cell>
          <cell r="S1749" t="str">
            <v>8:00 - 5:00</v>
          </cell>
          <cell r="T1749" t="str">
            <v>Permanent</v>
          </cell>
        </row>
        <row r="1750">
          <cell r="A1750" t="str">
            <v>18-03737</v>
          </cell>
          <cell r="B1750" t="str">
            <v>Atienza, Zarah Jane C.</v>
          </cell>
          <cell r="C1750" t="str">
            <v>F</v>
          </cell>
          <cell r="D1750">
            <v>2018</v>
          </cell>
          <cell r="E1750">
            <v>10</v>
          </cell>
          <cell r="F1750">
            <v>1</v>
          </cell>
          <cell r="G1750">
            <v>1</v>
          </cell>
          <cell r="J1750" t="str">
            <v>Associate</v>
          </cell>
          <cell r="K1750" t="str">
            <v>FAS</v>
          </cell>
          <cell r="L1750" t="str">
            <v>PROD (Production Department)</v>
          </cell>
          <cell r="M1750" t="str">
            <v>Section 2</v>
          </cell>
          <cell r="N1750" t="str">
            <v>Toyota Final</v>
          </cell>
          <cell r="O1750" t="str">
            <v>N/A</v>
          </cell>
          <cell r="P1750" t="str">
            <v>A</v>
          </cell>
          <cell r="Q1750" t="str">
            <v>IBAAN</v>
          </cell>
          <cell r="R1750" t="str">
            <v>ADS</v>
          </cell>
          <cell r="S1750" t="str">
            <v>8:00 - 5:00</v>
          </cell>
          <cell r="T1750" t="str">
            <v>Permanent</v>
          </cell>
        </row>
        <row r="1751">
          <cell r="A1751" t="str">
            <v>18-03738</v>
          </cell>
          <cell r="B1751" t="str">
            <v>Aurellana, Julie Ivy M.</v>
          </cell>
          <cell r="C1751" t="str">
            <v>F</v>
          </cell>
          <cell r="D1751">
            <v>2018</v>
          </cell>
          <cell r="E1751">
            <v>10</v>
          </cell>
          <cell r="F1751">
            <v>1</v>
          </cell>
          <cell r="G1751">
            <v>1</v>
          </cell>
          <cell r="J1751" t="str">
            <v>Associate</v>
          </cell>
          <cell r="K1751" t="str">
            <v>FAS</v>
          </cell>
          <cell r="L1751" t="str">
            <v>PROD (Production Department)</v>
          </cell>
          <cell r="M1751" t="str">
            <v>Section 2</v>
          </cell>
          <cell r="N1751" t="str">
            <v>Mazda Merge Final</v>
          </cell>
          <cell r="O1751" t="str">
            <v>N/A</v>
          </cell>
          <cell r="P1751" t="str">
            <v>A</v>
          </cell>
          <cell r="Q1751" t="str">
            <v>STO. TOMAS MALAPIT</v>
          </cell>
          <cell r="R1751" t="str">
            <v>DS</v>
          </cell>
          <cell r="S1751" t="str">
            <v>8:00 - 5:00</v>
          </cell>
          <cell r="T1751" t="str">
            <v>Permanent</v>
          </cell>
        </row>
        <row r="1752">
          <cell r="A1752" t="str">
            <v>18-03740</v>
          </cell>
          <cell r="B1752" t="str">
            <v>Bagui, Marjorie A.</v>
          </cell>
          <cell r="C1752" t="str">
            <v>F</v>
          </cell>
          <cell r="D1752">
            <v>2018</v>
          </cell>
          <cell r="E1752">
            <v>10</v>
          </cell>
          <cell r="F1752">
            <v>1</v>
          </cell>
          <cell r="G1752">
            <v>1</v>
          </cell>
          <cell r="J1752" t="str">
            <v>Associate</v>
          </cell>
          <cell r="K1752" t="str">
            <v>FAS</v>
          </cell>
          <cell r="L1752" t="str">
            <v>PROD (Production Department)</v>
          </cell>
          <cell r="M1752" t="str">
            <v>Section 1</v>
          </cell>
          <cell r="N1752" t="str">
            <v>Suzuki Initial</v>
          </cell>
          <cell r="O1752" t="str">
            <v>N/A</v>
          </cell>
          <cell r="P1752" t="str">
            <v>A</v>
          </cell>
          <cell r="Q1752" t="str">
            <v>IBAAN</v>
          </cell>
          <cell r="R1752" t="str">
            <v>NS</v>
          </cell>
          <cell r="S1752" t="str">
            <v>8:00 - 5:00</v>
          </cell>
          <cell r="T1752" t="str">
            <v>Permanent</v>
          </cell>
        </row>
        <row r="1753">
          <cell r="A1753" t="str">
            <v>18-03741</v>
          </cell>
          <cell r="B1753" t="str">
            <v>Baguio, Roseanne B.</v>
          </cell>
          <cell r="C1753" t="str">
            <v>F</v>
          </cell>
          <cell r="D1753">
            <v>2018</v>
          </cell>
          <cell r="E1753">
            <v>10</v>
          </cell>
          <cell r="F1753">
            <v>1</v>
          </cell>
          <cell r="G1753">
            <v>1</v>
          </cell>
          <cell r="J1753" t="str">
            <v>Associate</v>
          </cell>
          <cell r="K1753" t="str">
            <v>FAS</v>
          </cell>
          <cell r="L1753" t="str">
            <v>PROD (Production Department)</v>
          </cell>
          <cell r="M1753" t="str">
            <v>Section 2</v>
          </cell>
          <cell r="N1753" t="str">
            <v>Mazda Merge Final</v>
          </cell>
          <cell r="O1753" t="str">
            <v>N/A</v>
          </cell>
          <cell r="P1753" t="str">
            <v>A</v>
          </cell>
          <cell r="Q1753" t="str">
            <v>STO. TOMAS MALAPIT</v>
          </cell>
          <cell r="R1753" t="str">
            <v>NS</v>
          </cell>
          <cell r="S1753" t="str">
            <v>8:00 - 5:00</v>
          </cell>
          <cell r="T1753" t="str">
            <v>Permanent</v>
          </cell>
        </row>
        <row r="1754">
          <cell r="A1754" t="str">
            <v>18-03742</v>
          </cell>
          <cell r="B1754" t="str">
            <v>Balcueva, Richelle Ann D.</v>
          </cell>
          <cell r="C1754" t="str">
            <v>F</v>
          </cell>
          <cell r="D1754">
            <v>2018</v>
          </cell>
          <cell r="E1754">
            <v>10</v>
          </cell>
          <cell r="F1754">
            <v>1</v>
          </cell>
          <cell r="G1754">
            <v>1</v>
          </cell>
          <cell r="J1754" t="str">
            <v>Associate</v>
          </cell>
          <cell r="K1754" t="str">
            <v>FAS</v>
          </cell>
          <cell r="L1754" t="str">
            <v>PROD (Production Department)</v>
          </cell>
          <cell r="M1754" t="str">
            <v>Section 3</v>
          </cell>
          <cell r="N1754" t="str">
            <v>Daihatsu Final</v>
          </cell>
          <cell r="O1754" t="str">
            <v>N/A</v>
          </cell>
          <cell r="P1754" t="str">
            <v>B</v>
          </cell>
          <cell r="Q1754" t="str">
            <v>ROSARIO</v>
          </cell>
          <cell r="R1754" t="str">
            <v>DS</v>
          </cell>
          <cell r="S1754" t="str">
            <v>8:00 - 5:00</v>
          </cell>
          <cell r="T1754" t="str">
            <v>Permanent</v>
          </cell>
        </row>
        <row r="1755">
          <cell r="A1755" t="str">
            <v>18-03743</v>
          </cell>
          <cell r="B1755" t="str">
            <v>Balita, Geraldine F.</v>
          </cell>
          <cell r="C1755" t="str">
            <v>F</v>
          </cell>
          <cell r="D1755">
            <v>2018</v>
          </cell>
          <cell r="E1755">
            <v>10</v>
          </cell>
          <cell r="F1755">
            <v>1</v>
          </cell>
          <cell r="G1755">
            <v>1</v>
          </cell>
          <cell r="J1755" t="str">
            <v>Associate</v>
          </cell>
          <cell r="K1755" t="str">
            <v>FAS</v>
          </cell>
          <cell r="L1755" t="str">
            <v>PROD (Production Department)</v>
          </cell>
          <cell r="M1755" t="str">
            <v>Section 2</v>
          </cell>
          <cell r="N1755" t="str">
            <v>Mazda Merge Final</v>
          </cell>
          <cell r="O1755" t="str">
            <v>N/A</v>
          </cell>
          <cell r="P1755" t="str">
            <v>A</v>
          </cell>
          <cell r="Q1755" t="str">
            <v>LIPA MALAYO</v>
          </cell>
          <cell r="R1755" t="str">
            <v>DS</v>
          </cell>
          <cell r="S1755" t="str">
            <v>8:00 - 5:00</v>
          </cell>
          <cell r="T1755" t="str">
            <v>Permanent</v>
          </cell>
        </row>
        <row r="1756">
          <cell r="A1756" t="str">
            <v>18-03744</v>
          </cell>
          <cell r="B1756" t="str">
            <v>Balnig, Gretchen H.</v>
          </cell>
          <cell r="C1756" t="str">
            <v>F</v>
          </cell>
          <cell r="D1756">
            <v>2018</v>
          </cell>
          <cell r="E1756">
            <v>10</v>
          </cell>
          <cell r="F1756">
            <v>1</v>
          </cell>
          <cell r="G1756">
            <v>1</v>
          </cell>
          <cell r="J1756" t="str">
            <v>Associate</v>
          </cell>
          <cell r="K1756" t="str">
            <v>FAS</v>
          </cell>
          <cell r="L1756" t="str">
            <v>PROD (Production Department)</v>
          </cell>
          <cell r="M1756" t="str">
            <v>Section 5</v>
          </cell>
          <cell r="N1756" t="str">
            <v>Honda Initial</v>
          </cell>
          <cell r="O1756" t="str">
            <v>N/A</v>
          </cell>
          <cell r="P1756" t="str">
            <v>B</v>
          </cell>
          <cell r="Q1756" t="str">
            <v>LIPA MALAYO</v>
          </cell>
          <cell r="R1756" t="str">
            <v>DS</v>
          </cell>
          <cell r="S1756" t="str">
            <v>8:00 - 5:00</v>
          </cell>
          <cell r="T1756" t="str">
            <v>Permanent</v>
          </cell>
        </row>
        <row r="1757">
          <cell r="A1757" t="str">
            <v>18-03746</v>
          </cell>
          <cell r="B1757" t="str">
            <v>Barcelon, Ella L.</v>
          </cell>
          <cell r="C1757" t="str">
            <v>F</v>
          </cell>
          <cell r="D1757">
            <v>2018</v>
          </cell>
          <cell r="E1757">
            <v>10</v>
          </cell>
          <cell r="F1757">
            <v>1</v>
          </cell>
          <cell r="G1757">
            <v>1</v>
          </cell>
          <cell r="J1757" t="str">
            <v>Junior Staff</v>
          </cell>
          <cell r="K1757" t="str">
            <v>FAS</v>
          </cell>
          <cell r="L1757" t="str">
            <v>PROD (Production Department)</v>
          </cell>
          <cell r="M1757" t="str">
            <v>Section 1</v>
          </cell>
          <cell r="N1757" t="str">
            <v>Suzuki Final</v>
          </cell>
          <cell r="O1757" t="str">
            <v>N/A</v>
          </cell>
          <cell r="P1757" t="str">
            <v>A</v>
          </cell>
          <cell r="Q1757" t="str">
            <v>STO. TOMAS MALAPIT</v>
          </cell>
          <cell r="R1757" t="str">
            <v>DS</v>
          </cell>
          <cell r="S1757" t="str">
            <v>8:00 - 5:00</v>
          </cell>
          <cell r="T1757" t="str">
            <v>Permanent</v>
          </cell>
        </row>
        <row r="1758">
          <cell r="A1758" t="str">
            <v>18-03749</v>
          </cell>
          <cell r="B1758" t="str">
            <v>Belarmino, Lea D.</v>
          </cell>
          <cell r="C1758" t="str">
            <v>F</v>
          </cell>
          <cell r="D1758">
            <v>2018</v>
          </cell>
          <cell r="E1758">
            <v>10</v>
          </cell>
          <cell r="F1758">
            <v>1</v>
          </cell>
          <cell r="G1758">
            <v>1</v>
          </cell>
          <cell r="J1758" t="str">
            <v>Associate</v>
          </cell>
          <cell r="K1758" t="str">
            <v>FAS</v>
          </cell>
          <cell r="L1758" t="str">
            <v>QA (Quality Assurance Department)</v>
          </cell>
          <cell r="M1758" t="str">
            <v>Quality Assurance</v>
          </cell>
          <cell r="N1758" t="str">
            <v>QA-Initial (Mass Pro)</v>
          </cell>
          <cell r="O1758" t="str">
            <v>N/A</v>
          </cell>
          <cell r="P1758" t="str">
            <v>A</v>
          </cell>
          <cell r="Q1758" t="str">
            <v>STA. TERESITA</v>
          </cell>
          <cell r="R1758" t="str">
            <v>NS</v>
          </cell>
          <cell r="S1758" t="str">
            <v>8:00 - 5:00</v>
          </cell>
          <cell r="T1758" t="str">
            <v>Permanent</v>
          </cell>
        </row>
        <row r="1759">
          <cell r="A1759" t="str">
            <v>21-05946</v>
          </cell>
          <cell r="B1759" t="str">
            <v>Angeles, John Rafael M.</v>
          </cell>
          <cell r="C1759" t="str">
            <v>M</v>
          </cell>
          <cell r="D1759">
            <v>2021</v>
          </cell>
          <cell r="E1759">
            <v>2</v>
          </cell>
          <cell r="F1759">
            <v>1</v>
          </cell>
          <cell r="G1759">
            <v>1</v>
          </cell>
          <cell r="J1759" t="str">
            <v>Associate</v>
          </cell>
          <cell r="K1759" t="str">
            <v>FAS</v>
          </cell>
          <cell r="L1759" t="str">
            <v>PROD (Production Department)</v>
          </cell>
          <cell r="M1759" t="str">
            <v>Section 6</v>
          </cell>
          <cell r="N1759" t="str">
            <v>Battery Final</v>
          </cell>
          <cell r="O1759" t="str">
            <v>N/A</v>
          </cell>
          <cell r="P1759" t="str">
            <v>B</v>
          </cell>
          <cell r="Q1759" t="str">
            <v>LIPA MALAYO</v>
          </cell>
          <cell r="R1759" t="str">
            <v>NS</v>
          </cell>
          <cell r="S1759" t="str">
            <v>8:00 - 5:00</v>
          </cell>
          <cell r="T1759" t="str">
            <v>Permanent</v>
          </cell>
        </row>
        <row r="1760">
          <cell r="A1760" t="str">
            <v>18-03751</v>
          </cell>
          <cell r="B1760" t="str">
            <v>Betonia, Daisy M.</v>
          </cell>
          <cell r="C1760" t="str">
            <v>F</v>
          </cell>
          <cell r="D1760">
            <v>2018</v>
          </cell>
          <cell r="E1760">
            <v>10</v>
          </cell>
          <cell r="F1760">
            <v>1</v>
          </cell>
          <cell r="G1760">
            <v>1</v>
          </cell>
          <cell r="J1760" t="str">
            <v>Associate</v>
          </cell>
          <cell r="K1760" t="str">
            <v>FAS</v>
          </cell>
          <cell r="L1760" t="str">
            <v>PROD (Production Department)</v>
          </cell>
          <cell r="M1760" t="str">
            <v>Section 4</v>
          </cell>
          <cell r="N1760" t="str">
            <v>Subaru Final</v>
          </cell>
          <cell r="O1760" t="str">
            <v>N/A</v>
          </cell>
          <cell r="P1760" t="str">
            <v>B</v>
          </cell>
          <cell r="Q1760" t="str">
            <v>BATANGAS</v>
          </cell>
          <cell r="R1760" t="str">
            <v>DS</v>
          </cell>
          <cell r="S1760" t="str">
            <v>8:00 - 5:00</v>
          </cell>
          <cell r="T1760" t="str">
            <v>Permanent</v>
          </cell>
        </row>
        <row r="1761">
          <cell r="A1761" t="str">
            <v>18-03752</v>
          </cell>
          <cell r="B1761" t="str">
            <v>Bidbid, Arian B.</v>
          </cell>
          <cell r="C1761" t="str">
            <v>F</v>
          </cell>
          <cell r="D1761">
            <v>2018</v>
          </cell>
          <cell r="E1761">
            <v>10</v>
          </cell>
          <cell r="F1761">
            <v>1</v>
          </cell>
          <cell r="G1761">
            <v>1</v>
          </cell>
          <cell r="J1761" t="str">
            <v>Associate</v>
          </cell>
          <cell r="K1761" t="str">
            <v>FAS</v>
          </cell>
          <cell r="L1761" t="str">
            <v>PROD (Production Department)</v>
          </cell>
          <cell r="M1761" t="str">
            <v>Section 4</v>
          </cell>
          <cell r="N1761" t="str">
            <v>Subaru Final</v>
          </cell>
          <cell r="O1761" t="str">
            <v>N/A</v>
          </cell>
          <cell r="P1761" t="str">
            <v>B</v>
          </cell>
          <cell r="Q1761" t="str">
            <v>LIPA MALAPIT</v>
          </cell>
          <cell r="R1761" t="str">
            <v>DS</v>
          </cell>
          <cell r="S1761" t="str">
            <v>8:00 - 5:00</v>
          </cell>
          <cell r="T1761" t="str">
            <v>Permanent</v>
          </cell>
        </row>
        <row r="1762">
          <cell r="A1762" t="str">
            <v>18-03753</v>
          </cell>
          <cell r="B1762" t="str">
            <v>Bolante, Medelyn S.</v>
          </cell>
          <cell r="C1762" t="str">
            <v>F</v>
          </cell>
          <cell r="D1762">
            <v>2018</v>
          </cell>
          <cell r="E1762">
            <v>10</v>
          </cell>
          <cell r="F1762">
            <v>1</v>
          </cell>
          <cell r="G1762">
            <v>1</v>
          </cell>
          <cell r="J1762" t="str">
            <v>Associate</v>
          </cell>
          <cell r="K1762" t="str">
            <v>FAS</v>
          </cell>
          <cell r="L1762" t="str">
            <v>PROD (Production Department)</v>
          </cell>
          <cell r="M1762" t="str">
            <v>Section 4</v>
          </cell>
          <cell r="N1762" t="str">
            <v>Subaru Final</v>
          </cell>
          <cell r="O1762" t="str">
            <v>N/A</v>
          </cell>
          <cell r="P1762" t="str">
            <v>B</v>
          </cell>
          <cell r="Q1762" t="str">
            <v>LIPA MALAYO</v>
          </cell>
          <cell r="R1762" t="str">
            <v>NS</v>
          </cell>
          <cell r="S1762" t="str">
            <v>8:00 - 5:00</v>
          </cell>
          <cell r="T1762" t="str">
            <v>Permanent</v>
          </cell>
        </row>
        <row r="1763">
          <cell r="A1763" t="str">
            <v>18-03756</v>
          </cell>
          <cell r="B1763" t="str">
            <v>Brual, Maria Airene S.</v>
          </cell>
          <cell r="C1763" t="str">
            <v>F</v>
          </cell>
          <cell r="D1763">
            <v>2018</v>
          </cell>
          <cell r="E1763">
            <v>10</v>
          </cell>
          <cell r="F1763">
            <v>1</v>
          </cell>
          <cell r="G1763">
            <v>1</v>
          </cell>
          <cell r="J1763" t="str">
            <v>Associate</v>
          </cell>
          <cell r="K1763" t="str">
            <v>FAS</v>
          </cell>
          <cell r="L1763" t="str">
            <v>PROD (Production Department)</v>
          </cell>
          <cell r="M1763" t="str">
            <v>Section 2</v>
          </cell>
          <cell r="N1763" t="str">
            <v>Mazda J12 Initial</v>
          </cell>
          <cell r="O1763" t="str">
            <v>N/A</v>
          </cell>
          <cell r="P1763" t="str">
            <v>A</v>
          </cell>
          <cell r="Q1763" t="str">
            <v>STA. TERESITA</v>
          </cell>
          <cell r="R1763" t="str">
            <v>DS</v>
          </cell>
          <cell r="S1763" t="str">
            <v>8:00 - 5:00</v>
          </cell>
          <cell r="T1763" t="str">
            <v>Permanent</v>
          </cell>
        </row>
        <row r="1764">
          <cell r="A1764" t="str">
            <v>18-03761</v>
          </cell>
          <cell r="B1764" t="str">
            <v>Calosa, Nezie M.</v>
          </cell>
          <cell r="C1764" t="str">
            <v>M</v>
          </cell>
          <cell r="D1764">
            <v>2018</v>
          </cell>
          <cell r="E1764">
            <v>10</v>
          </cell>
          <cell r="F1764">
            <v>1</v>
          </cell>
          <cell r="G1764">
            <v>1</v>
          </cell>
          <cell r="J1764" t="str">
            <v>Associate</v>
          </cell>
          <cell r="K1764" t="str">
            <v>FAS</v>
          </cell>
          <cell r="L1764" t="str">
            <v>PROD (Production Department)</v>
          </cell>
          <cell r="M1764" t="str">
            <v>Section 1</v>
          </cell>
          <cell r="N1764" t="str">
            <v>Suzuki Final</v>
          </cell>
          <cell r="O1764" t="str">
            <v>N/A</v>
          </cell>
          <cell r="P1764" t="str">
            <v>A</v>
          </cell>
          <cell r="Q1764" t="str">
            <v>STO. TOMAS MALAPIT</v>
          </cell>
          <cell r="R1764" t="str">
            <v>DS</v>
          </cell>
          <cell r="S1764" t="str">
            <v>8:00 - 5:00</v>
          </cell>
          <cell r="T1764" t="str">
            <v>Permanent</v>
          </cell>
        </row>
        <row r="1765">
          <cell r="A1765" t="str">
            <v>18-03763</v>
          </cell>
          <cell r="B1765" t="str">
            <v>Capate, Arlene B.</v>
          </cell>
          <cell r="C1765" t="str">
            <v>F</v>
          </cell>
          <cell r="D1765">
            <v>2018</v>
          </cell>
          <cell r="E1765">
            <v>10</v>
          </cell>
          <cell r="F1765">
            <v>1</v>
          </cell>
          <cell r="G1765">
            <v>1</v>
          </cell>
          <cell r="J1765" t="str">
            <v>Associate</v>
          </cell>
          <cell r="K1765" t="str">
            <v>FAS</v>
          </cell>
          <cell r="L1765" t="str">
            <v>PROD (Production Department)</v>
          </cell>
          <cell r="M1765" t="str">
            <v>Section 1</v>
          </cell>
          <cell r="N1765" t="str">
            <v>Suzuki Final</v>
          </cell>
          <cell r="O1765" t="str">
            <v>N/A</v>
          </cell>
          <cell r="P1765" t="str">
            <v>A</v>
          </cell>
          <cell r="Q1765" t="str">
            <v>LIPA MALAYO</v>
          </cell>
          <cell r="R1765" t="str">
            <v>DS</v>
          </cell>
          <cell r="S1765" t="str">
            <v>8:00 - 5:00</v>
          </cell>
          <cell r="T1765" t="str">
            <v>Permanent</v>
          </cell>
        </row>
        <row r="1766">
          <cell r="A1766" t="str">
            <v>18-03765</v>
          </cell>
          <cell r="B1766" t="str">
            <v>Carandang, Cindy R.</v>
          </cell>
          <cell r="C1766" t="str">
            <v>F</v>
          </cell>
          <cell r="D1766">
            <v>2018</v>
          </cell>
          <cell r="E1766">
            <v>10</v>
          </cell>
          <cell r="F1766">
            <v>1</v>
          </cell>
          <cell r="G1766">
            <v>1</v>
          </cell>
          <cell r="J1766" t="str">
            <v>Associate</v>
          </cell>
          <cell r="K1766" t="str">
            <v>FAS</v>
          </cell>
          <cell r="L1766" t="str">
            <v>PROD (Production Department)</v>
          </cell>
          <cell r="M1766" t="str">
            <v>Section 1</v>
          </cell>
          <cell r="N1766" t="str">
            <v>Suzuki Initial</v>
          </cell>
          <cell r="O1766" t="str">
            <v>N/A</v>
          </cell>
          <cell r="P1766" t="str">
            <v>A</v>
          </cell>
          <cell r="Q1766" t="str">
            <v>ROSARIO</v>
          </cell>
          <cell r="R1766" t="str">
            <v>DS</v>
          </cell>
          <cell r="S1766" t="str">
            <v>8:00 - 5:00</v>
          </cell>
          <cell r="T1766" t="str">
            <v>Permanent</v>
          </cell>
        </row>
        <row r="1767">
          <cell r="A1767" t="str">
            <v>13-0796</v>
          </cell>
          <cell r="B1767" t="str">
            <v>Lizan, Lovely R.</v>
          </cell>
          <cell r="C1767" t="str">
            <v>F</v>
          </cell>
          <cell r="D1767">
            <v>2013</v>
          </cell>
          <cell r="E1767">
            <v>10</v>
          </cell>
          <cell r="F1767">
            <v>1</v>
          </cell>
          <cell r="G1767">
            <v>1</v>
          </cell>
          <cell r="J1767" t="str">
            <v>Associate</v>
          </cell>
          <cell r="K1767" t="str">
            <v>FAS</v>
          </cell>
          <cell r="L1767" t="str">
            <v>PROD (Production Department)</v>
          </cell>
          <cell r="M1767" t="str">
            <v>Section 6</v>
          </cell>
          <cell r="N1767" t="str">
            <v>Repair Person</v>
          </cell>
          <cell r="O1767" t="str">
            <v>N/A</v>
          </cell>
          <cell r="P1767" t="str">
            <v>B</v>
          </cell>
          <cell r="Q1767" t="str">
            <v>ROSARIO</v>
          </cell>
          <cell r="R1767" t="str">
            <v>DS</v>
          </cell>
          <cell r="S1767" t="str">
            <v>8:00 - 5:00</v>
          </cell>
          <cell r="T1767" t="str">
            <v>Permanent</v>
          </cell>
        </row>
        <row r="1768">
          <cell r="A1768" t="str">
            <v>18-03767</v>
          </cell>
          <cell r="B1768" t="str">
            <v>Castillo, Jan Dexter M.</v>
          </cell>
          <cell r="C1768" t="str">
            <v>M</v>
          </cell>
          <cell r="D1768">
            <v>2018</v>
          </cell>
          <cell r="E1768">
            <v>10</v>
          </cell>
          <cell r="F1768">
            <v>1</v>
          </cell>
          <cell r="G1768">
            <v>1</v>
          </cell>
          <cell r="J1768" t="str">
            <v>Associate</v>
          </cell>
          <cell r="K1768" t="str">
            <v>FAS</v>
          </cell>
          <cell r="L1768" t="str">
            <v>PROD (Production Department)</v>
          </cell>
          <cell r="M1768" t="str">
            <v>Section 1</v>
          </cell>
          <cell r="N1768" t="str">
            <v>Suzuki Final</v>
          </cell>
          <cell r="O1768" t="str">
            <v>N/A</v>
          </cell>
          <cell r="P1768" t="str">
            <v>A</v>
          </cell>
          <cell r="Q1768" t="str">
            <v>LIPA MALAPIT</v>
          </cell>
          <cell r="R1768" t="str">
            <v>NS</v>
          </cell>
          <cell r="S1768" t="str">
            <v>8:00 - 5:00</v>
          </cell>
          <cell r="T1768" t="str">
            <v>Permanent</v>
          </cell>
        </row>
        <row r="1769">
          <cell r="A1769" t="str">
            <v>18-03768</v>
          </cell>
          <cell r="B1769" t="str">
            <v>Celis, Jeny I.</v>
          </cell>
          <cell r="C1769" t="str">
            <v>F</v>
          </cell>
          <cell r="D1769">
            <v>2018</v>
          </cell>
          <cell r="E1769">
            <v>10</v>
          </cell>
          <cell r="F1769">
            <v>1</v>
          </cell>
          <cell r="G1769">
            <v>1</v>
          </cell>
          <cell r="J1769" t="str">
            <v>Associate</v>
          </cell>
          <cell r="K1769" t="str">
            <v>FAS</v>
          </cell>
          <cell r="L1769" t="str">
            <v>PROD (Production Department)</v>
          </cell>
          <cell r="M1769" t="str">
            <v>Section 5</v>
          </cell>
          <cell r="N1769" t="str">
            <v>Honda Initial</v>
          </cell>
          <cell r="O1769" t="str">
            <v>N/A</v>
          </cell>
          <cell r="P1769" t="str">
            <v>B</v>
          </cell>
          <cell r="Q1769" t="str">
            <v>LIPA MALAPIT</v>
          </cell>
          <cell r="R1769" t="str">
            <v>NS</v>
          </cell>
          <cell r="S1769" t="str">
            <v>8:00 - 5:00</v>
          </cell>
          <cell r="T1769" t="str">
            <v>Permanent</v>
          </cell>
        </row>
        <row r="1770">
          <cell r="A1770" t="str">
            <v>18-03771</v>
          </cell>
          <cell r="B1770" t="str">
            <v>Clavo, Ailyn M.</v>
          </cell>
          <cell r="C1770" t="str">
            <v>F</v>
          </cell>
          <cell r="D1770">
            <v>2018</v>
          </cell>
          <cell r="E1770">
            <v>10</v>
          </cell>
          <cell r="F1770">
            <v>1</v>
          </cell>
          <cell r="G1770">
            <v>1</v>
          </cell>
          <cell r="J1770" t="str">
            <v>Associate</v>
          </cell>
          <cell r="K1770" t="str">
            <v>FAS</v>
          </cell>
          <cell r="L1770" t="str">
            <v>PROD (Production Department)</v>
          </cell>
          <cell r="M1770" t="str">
            <v>Section 2</v>
          </cell>
          <cell r="N1770" t="str">
            <v>Mazda J12 Initial</v>
          </cell>
          <cell r="O1770" t="str">
            <v>N/A</v>
          </cell>
          <cell r="P1770" t="str">
            <v>A</v>
          </cell>
          <cell r="Q1770" t="str">
            <v>SAN PABLO VIA LIPA</v>
          </cell>
          <cell r="R1770" t="str">
            <v>NS</v>
          </cell>
          <cell r="S1770" t="str">
            <v>8:00 - 5:00</v>
          </cell>
          <cell r="T1770" t="str">
            <v>Permanent</v>
          </cell>
        </row>
        <row r="1771">
          <cell r="A1771" t="str">
            <v>18-03772</v>
          </cell>
          <cell r="B1771" t="str">
            <v>Corachea, Magie C.</v>
          </cell>
          <cell r="C1771" t="str">
            <v>F</v>
          </cell>
          <cell r="D1771">
            <v>2018</v>
          </cell>
          <cell r="E1771">
            <v>10</v>
          </cell>
          <cell r="F1771">
            <v>1</v>
          </cell>
          <cell r="G1771">
            <v>1</v>
          </cell>
          <cell r="J1771" t="str">
            <v>Associate</v>
          </cell>
          <cell r="K1771" t="str">
            <v>FAS</v>
          </cell>
          <cell r="L1771" t="str">
            <v>QA (Quality Assurance Department)</v>
          </cell>
          <cell r="M1771" t="str">
            <v>Quality Assurance</v>
          </cell>
          <cell r="N1771" t="str">
            <v>QA-Initial (Mass Pro)</v>
          </cell>
          <cell r="O1771" t="str">
            <v>N/A</v>
          </cell>
          <cell r="P1771" t="str">
            <v>A</v>
          </cell>
          <cell r="Q1771" t="str">
            <v>ROSARIO</v>
          </cell>
          <cell r="R1771" t="str">
            <v>NS</v>
          </cell>
          <cell r="S1771" t="str">
            <v>8:00 - 5:00</v>
          </cell>
          <cell r="T1771" t="str">
            <v>Permanent</v>
          </cell>
        </row>
        <row r="1772">
          <cell r="A1772" t="str">
            <v>18-03773</v>
          </cell>
          <cell r="B1772" t="str">
            <v>Cordero, Sharmine L.</v>
          </cell>
          <cell r="C1772" t="str">
            <v>F</v>
          </cell>
          <cell r="D1772">
            <v>2018</v>
          </cell>
          <cell r="E1772">
            <v>10</v>
          </cell>
          <cell r="F1772">
            <v>1</v>
          </cell>
          <cell r="G1772">
            <v>1</v>
          </cell>
          <cell r="J1772" t="str">
            <v>Associate</v>
          </cell>
          <cell r="K1772" t="str">
            <v>FAS</v>
          </cell>
          <cell r="L1772" t="str">
            <v>QA (Quality Assurance Department)</v>
          </cell>
          <cell r="M1772" t="str">
            <v>Quality Assurance</v>
          </cell>
          <cell r="N1772" t="str">
            <v>QA-Initial (Mass Pro)</v>
          </cell>
          <cell r="O1772" t="str">
            <v>N/A</v>
          </cell>
          <cell r="P1772" t="str">
            <v>A</v>
          </cell>
          <cell r="Q1772" t="str">
            <v>ROSARIO</v>
          </cell>
          <cell r="R1772" t="str">
            <v>NS</v>
          </cell>
          <cell r="S1772" t="str">
            <v>8:00 - 5:00</v>
          </cell>
          <cell r="T1772" t="str">
            <v>Permanent</v>
          </cell>
        </row>
        <row r="1773">
          <cell r="A1773" t="str">
            <v>18-03774</v>
          </cell>
          <cell r="B1773" t="str">
            <v>Cornejo, Alma L.</v>
          </cell>
          <cell r="C1773" t="str">
            <v>F</v>
          </cell>
          <cell r="D1773">
            <v>2018</v>
          </cell>
          <cell r="E1773">
            <v>10</v>
          </cell>
          <cell r="F1773">
            <v>1</v>
          </cell>
          <cell r="G1773">
            <v>1</v>
          </cell>
          <cell r="J1773" t="str">
            <v>Associate</v>
          </cell>
          <cell r="K1773" t="str">
            <v>FAS</v>
          </cell>
          <cell r="L1773" t="str">
            <v>PROD (Production Department)</v>
          </cell>
          <cell r="M1773" t="str">
            <v>Section 3</v>
          </cell>
          <cell r="N1773" t="str">
            <v>Daihatsu Initial</v>
          </cell>
          <cell r="O1773" t="str">
            <v>N/A</v>
          </cell>
          <cell r="P1773" t="str">
            <v>A</v>
          </cell>
          <cell r="Q1773" t="str">
            <v>SAN PABLO VIA LIPA</v>
          </cell>
          <cell r="R1773" t="str">
            <v>DS</v>
          </cell>
          <cell r="S1773" t="str">
            <v>8:00 - 5:00</v>
          </cell>
          <cell r="T1773" t="str">
            <v>Permanent</v>
          </cell>
        </row>
        <row r="1774">
          <cell r="A1774" t="str">
            <v>18-03775</v>
          </cell>
          <cell r="B1774" t="str">
            <v>Cortez, Joyce Anne E.</v>
          </cell>
          <cell r="C1774" t="str">
            <v>F</v>
          </cell>
          <cell r="D1774">
            <v>2018</v>
          </cell>
          <cell r="E1774">
            <v>10</v>
          </cell>
          <cell r="F1774">
            <v>1</v>
          </cell>
          <cell r="G1774">
            <v>1</v>
          </cell>
          <cell r="J1774" t="str">
            <v>Associate</v>
          </cell>
          <cell r="K1774" t="str">
            <v>FAS</v>
          </cell>
          <cell r="L1774" t="str">
            <v>PROD (Production Department)</v>
          </cell>
          <cell r="M1774" t="str">
            <v>Section 3</v>
          </cell>
          <cell r="N1774" t="str">
            <v>Daihatsu Initial</v>
          </cell>
          <cell r="O1774" t="str">
            <v>N/A</v>
          </cell>
          <cell r="P1774" t="str">
            <v>A</v>
          </cell>
          <cell r="Q1774" t="str">
            <v>SAN PABLO VIA LIPA</v>
          </cell>
          <cell r="R1774" t="str">
            <v>NS</v>
          </cell>
          <cell r="S1774" t="str">
            <v>8:00 - 5:00</v>
          </cell>
          <cell r="T1774" t="str">
            <v>Permanent</v>
          </cell>
        </row>
        <row r="1775">
          <cell r="A1775" t="str">
            <v>18-03776</v>
          </cell>
          <cell r="B1775" t="str">
            <v>Cruz, Jenalyn C.</v>
          </cell>
          <cell r="C1775" t="str">
            <v>F</v>
          </cell>
          <cell r="D1775">
            <v>2018</v>
          </cell>
          <cell r="E1775">
            <v>10</v>
          </cell>
          <cell r="F1775">
            <v>1</v>
          </cell>
          <cell r="G1775">
            <v>1</v>
          </cell>
          <cell r="J1775" t="str">
            <v>Associate</v>
          </cell>
          <cell r="K1775" t="str">
            <v>FAS</v>
          </cell>
          <cell r="L1775" t="str">
            <v>PROD (Production Department)</v>
          </cell>
          <cell r="M1775" t="str">
            <v>Section 2</v>
          </cell>
          <cell r="N1775" t="str">
            <v>Mazda Merge Final</v>
          </cell>
          <cell r="O1775" t="str">
            <v>N/A</v>
          </cell>
          <cell r="P1775" t="str">
            <v>A</v>
          </cell>
          <cell r="Q1775" t="str">
            <v>STA. TERESITA</v>
          </cell>
          <cell r="R1775" t="str">
            <v>DS</v>
          </cell>
          <cell r="S1775" t="str">
            <v>8:00 - 5:00</v>
          </cell>
          <cell r="T1775" t="str">
            <v>Permanent</v>
          </cell>
        </row>
        <row r="1776">
          <cell r="A1776" t="str">
            <v>18-03777</v>
          </cell>
          <cell r="B1776" t="str">
            <v>Cuenca, Arlene I.</v>
          </cell>
          <cell r="C1776" t="str">
            <v>F</v>
          </cell>
          <cell r="D1776">
            <v>2018</v>
          </cell>
          <cell r="E1776">
            <v>10</v>
          </cell>
          <cell r="F1776">
            <v>1</v>
          </cell>
          <cell r="G1776">
            <v>1</v>
          </cell>
          <cell r="J1776" t="str">
            <v>Associate</v>
          </cell>
          <cell r="K1776" t="str">
            <v>FAS</v>
          </cell>
          <cell r="L1776" t="str">
            <v>PROD (Production Department)</v>
          </cell>
          <cell r="M1776" t="str">
            <v>Section 4</v>
          </cell>
          <cell r="N1776" t="str">
            <v>Subaru Initial</v>
          </cell>
          <cell r="O1776" t="str">
            <v>N/A</v>
          </cell>
          <cell r="P1776" t="str">
            <v>B</v>
          </cell>
          <cell r="Q1776" t="str">
            <v>LIPA MALAPIT</v>
          </cell>
          <cell r="R1776" t="str">
            <v>DS</v>
          </cell>
          <cell r="S1776" t="str">
            <v>8:00 - 5:00</v>
          </cell>
          <cell r="T1776" t="str">
            <v>Permanent</v>
          </cell>
        </row>
        <row r="1777">
          <cell r="A1777" t="str">
            <v>18-03778</v>
          </cell>
          <cell r="B1777" t="str">
            <v>Cueto, Lalyn C.</v>
          </cell>
          <cell r="C1777" t="str">
            <v>F</v>
          </cell>
          <cell r="D1777">
            <v>2018</v>
          </cell>
          <cell r="E1777">
            <v>10</v>
          </cell>
          <cell r="F1777">
            <v>1</v>
          </cell>
          <cell r="G1777">
            <v>1</v>
          </cell>
          <cell r="J1777" t="str">
            <v>Associate</v>
          </cell>
          <cell r="K1777" t="str">
            <v>FAS</v>
          </cell>
          <cell r="L1777" t="str">
            <v>PROD (Production Department)</v>
          </cell>
          <cell r="M1777" t="str">
            <v>Section 5</v>
          </cell>
          <cell r="N1777" t="str">
            <v>Honda Initial</v>
          </cell>
          <cell r="O1777" t="str">
            <v>N/A</v>
          </cell>
          <cell r="P1777" t="str">
            <v>B</v>
          </cell>
          <cell r="Q1777" t="str">
            <v>ROSARIO</v>
          </cell>
          <cell r="R1777" t="str">
            <v>DS</v>
          </cell>
          <cell r="S1777" t="str">
            <v>8:00 - 5:00</v>
          </cell>
          <cell r="T1777" t="str">
            <v>Permanent</v>
          </cell>
        </row>
        <row r="1778">
          <cell r="A1778" t="str">
            <v>18-03779</v>
          </cell>
          <cell r="B1778" t="str">
            <v>Cuevas, Maricel A.</v>
          </cell>
          <cell r="C1778" t="str">
            <v>F</v>
          </cell>
          <cell r="D1778">
            <v>2018</v>
          </cell>
          <cell r="E1778">
            <v>10</v>
          </cell>
          <cell r="F1778">
            <v>1</v>
          </cell>
          <cell r="G1778">
            <v>1</v>
          </cell>
          <cell r="J1778" t="str">
            <v>Associate</v>
          </cell>
          <cell r="K1778" t="str">
            <v>FAS</v>
          </cell>
          <cell r="L1778" t="str">
            <v>PROD (Production Department)</v>
          </cell>
          <cell r="M1778" t="str">
            <v>Section 1</v>
          </cell>
          <cell r="N1778" t="str">
            <v>Suzuki Initial</v>
          </cell>
          <cell r="O1778" t="str">
            <v>N/A</v>
          </cell>
          <cell r="P1778" t="str">
            <v>A</v>
          </cell>
          <cell r="Q1778" t="str">
            <v>STO. TOMAS MALAYO</v>
          </cell>
          <cell r="R1778" t="str">
            <v>DS</v>
          </cell>
          <cell r="S1778" t="str">
            <v>8:00 - 5:00</v>
          </cell>
          <cell r="T1778" t="str">
            <v>Permanent</v>
          </cell>
        </row>
        <row r="1779">
          <cell r="A1779" t="str">
            <v>18-03780</v>
          </cell>
          <cell r="B1779" t="str">
            <v>Cuevillas, Gleydelle E.</v>
          </cell>
          <cell r="C1779" t="str">
            <v>F</v>
          </cell>
          <cell r="D1779">
            <v>2018</v>
          </cell>
          <cell r="E1779">
            <v>10</v>
          </cell>
          <cell r="F1779">
            <v>1</v>
          </cell>
          <cell r="G1779">
            <v>1</v>
          </cell>
          <cell r="J1779" t="str">
            <v>Associate</v>
          </cell>
          <cell r="K1779" t="str">
            <v>FAS</v>
          </cell>
          <cell r="L1779" t="str">
            <v>PROD (Production Department)</v>
          </cell>
          <cell r="M1779" t="str">
            <v>Section 2</v>
          </cell>
          <cell r="N1779" t="str">
            <v>Mazda J12 Final</v>
          </cell>
          <cell r="O1779" t="str">
            <v>N/A</v>
          </cell>
          <cell r="P1779" t="str">
            <v>A</v>
          </cell>
          <cell r="Q1779" t="str">
            <v>STA. TERESITA</v>
          </cell>
          <cell r="R1779" t="str">
            <v>ADS</v>
          </cell>
          <cell r="S1779" t="str">
            <v>8:00 - 5:00</v>
          </cell>
          <cell r="T1779" t="str">
            <v>Permanent</v>
          </cell>
        </row>
        <row r="1780">
          <cell r="A1780" t="str">
            <v>18-03781</v>
          </cell>
          <cell r="B1780" t="str">
            <v>De Castro, Ivy Joy D.</v>
          </cell>
          <cell r="C1780" t="str">
            <v>F</v>
          </cell>
          <cell r="D1780">
            <v>2018</v>
          </cell>
          <cell r="E1780">
            <v>10</v>
          </cell>
          <cell r="F1780">
            <v>1</v>
          </cell>
          <cell r="G1780">
            <v>1</v>
          </cell>
          <cell r="J1780" t="str">
            <v>Associate</v>
          </cell>
          <cell r="K1780" t="str">
            <v>FAS</v>
          </cell>
          <cell r="L1780" t="str">
            <v>PROD (Production Department)</v>
          </cell>
          <cell r="M1780" t="str">
            <v>Section 2</v>
          </cell>
          <cell r="N1780" t="str">
            <v>Mazda J12 Final</v>
          </cell>
          <cell r="O1780" t="str">
            <v>N/A</v>
          </cell>
          <cell r="P1780" t="str">
            <v>A</v>
          </cell>
          <cell r="Q1780" t="str">
            <v>PADRE GARCIA</v>
          </cell>
          <cell r="R1780" t="str">
            <v>ADS</v>
          </cell>
          <cell r="S1780" t="str">
            <v>8:00 - 5:00</v>
          </cell>
          <cell r="T1780" t="str">
            <v>Permanent</v>
          </cell>
        </row>
        <row r="1781">
          <cell r="A1781" t="str">
            <v>18-03782</v>
          </cell>
          <cell r="B1781" t="str">
            <v>De Chavez, Flordeliza M.</v>
          </cell>
          <cell r="C1781" t="str">
            <v>F</v>
          </cell>
          <cell r="D1781">
            <v>2018</v>
          </cell>
          <cell r="E1781">
            <v>10</v>
          </cell>
          <cell r="F1781">
            <v>1</v>
          </cell>
          <cell r="G1781">
            <v>1</v>
          </cell>
          <cell r="J1781" t="str">
            <v>Associate</v>
          </cell>
          <cell r="K1781" t="str">
            <v>FAS</v>
          </cell>
          <cell r="L1781" t="str">
            <v>PROD (Production Department)</v>
          </cell>
          <cell r="M1781" t="str">
            <v>Section 2</v>
          </cell>
          <cell r="N1781" t="str">
            <v>Mazda Merge Initial</v>
          </cell>
          <cell r="O1781" t="str">
            <v>N/A</v>
          </cell>
          <cell r="P1781" t="str">
            <v>A</v>
          </cell>
          <cell r="Q1781" t="str">
            <v>BATANGAS</v>
          </cell>
          <cell r="R1781" t="str">
            <v>DS</v>
          </cell>
          <cell r="S1781" t="str">
            <v>8:00 - 5:00</v>
          </cell>
          <cell r="T1781" t="str">
            <v>Permanent</v>
          </cell>
        </row>
        <row r="1782">
          <cell r="A1782" t="str">
            <v>18-03783</v>
          </cell>
          <cell r="B1782" t="str">
            <v>De Claro, Dulce D.</v>
          </cell>
          <cell r="C1782" t="str">
            <v>F</v>
          </cell>
          <cell r="D1782">
            <v>2018</v>
          </cell>
          <cell r="E1782">
            <v>10</v>
          </cell>
          <cell r="F1782">
            <v>1</v>
          </cell>
          <cell r="G1782">
            <v>1</v>
          </cell>
          <cell r="J1782" t="str">
            <v>Associate</v>
          </cell>
          <cell r="K1782" t="str">
            <v>FAS</v>
          </cell>
          <cell r="L1782" t="str">
            <v>PROD (Production Department)</v>
          </cell>
          <cell r="M1782" t="str">
            <v>Section 2</v>
          </cell>
          <cell r="N1782" t="str">
            <v>Mazda Merge Final</v>
          </cell>
          <cell r="O1782" t="str">
            <v>N/A</v>
          </cell>
          <cell r="P1782" t="str">
            <v>A</v>
          </cell>
          <cell r="Q1782" t="str">
            <v>BATANGAS</v>
          </cell>
          <cell r="R1782" t="str">
            <v>NS</v>
          </cell>
          <cell r="S1782" t="str">
            <v>8:00 - 5:00</v>
          </cell>
          <cell r="T1782" t="str">
            <v>Permanent</v>
          </cell>
        </row>
        <row r="1783">
          <cell r="A1783" t="str">
            <v>18-03784</v>
          </cell>
          <cell r="B1783" t="str">
            <v>De Gala, Judy Ann R.</v>
          </cell>
          <cell r="C1783" t="str">
            <v>F</v>
          </cell>
          <cell r="D1783">
            <v>2018</v>
          </cell>
          <cell r="E1783">
            <v>10</v>
          </cell>
          <cell r="F1783">
            <v>1</v>
          </cell>
          <cell r="G1783">
            <v>1</v>
          </cell>
          <cell r="J1783" t="str">
            <v>Associate</v>
          </cell>
          <cell r="K1783" t="str">
            <v>FAS</v>
          </cell>
          <cell r="L1783" t="str">
            <v>PROD (Production Department)</v>
          </cell>
          <cell r="M1783" t="str">
            <v>Section 1</v>
          </cell>
          <cell r="N1783" t="str">
            <v>Suzuki Final</v>
          </cell>
          <cell r="O1783" t="str">
            <v>N/A</v>
          </cell>
          <cell r="P1783" t="str">
            <v>A</v>
          </cell>
          <cell r="Q1783" t="str">
            <v>STO. TOMAS MALAPIT</v>
          </cell>
          <cell r="R1783" t="str">
            <v>NS</v>
          </cell>
          <cell r="S1783" t="str">
            <v>8:00 - 5:00</v>
          </cell>
          <cell r="T1783" t="str">
            <v>Permanent</v>
          </cell>
        </row>
        <row r="1784">
          <cell r="A1784" t="str">
            <v>18-03785</v>
          </cell>
          <cell r="B1784" t="str">
            <v>De La Peña, Ariel T.</v>
          </cell>
          <cell r="C1784" t="str">
            <v>M</v>
          </cell>
          <cell r="D1784">
            <v>2018</v>
          </cell>
          <cell r="E1784">
            <v>10</v>
          </cell>
          <cell r="F1784">
            <v>1</v>
          </cell>
          <cell r="G1784">
            <v>1</v>
          </cell>
          <cell r="J1784" t="str">
            <v>Associate</v>
          </cell>
          <cell r="K1784" t="str">
            <v>FAS</v>
          </cell>
          <cell r="L1784" t="str">
            <v>PROD (Production Department)</v>
          </cell>
          <cell r="M1784" t="str">
            <v>Section 1</v>
          </cell>
          <cell r="N1784" t="str">
            <v>Suzuki Final</v>
          </cell>
          <cell r="O1784" t="str">
            <v>N/A</v>
          </cell>
          <cell r="P1784" t="str">
            <v>A</v>
          </cell>
          <cell r="Q1784" t="str">
            <v>LIPA MALAYO</v>
          </cell>
          <cell r="R1784" t="str">
            <v>NS</v>
          </cell>
          <cell r="S1784" t="str">
            <v>8:00 - 5:00</v>
          </cell>
          <cell r="T1784" t="str">
            <v>Permanent</v>
          </cell>
        </row>
        <row r="1785">
          <cell r="A1785" t="str">
            <v>18-03786</v>
          </cell>
          <cell r="B1785" t="str">
            <v>De Villa, Maricel M.</v>
          </cell>
          <cell r="C1785" t="str">
            <v>F</v>
          </cell>
          <cell r="D1785">
            <v>2018</v>
          </cell>
          <cell r="E1785">
            <v>10</v>
          </cell>
          <cell r="F1785">
            <v>1</v>
          </cell>
          <cell r="G1785">
            <v>1</v>
          </cell>
          <cell r="J1785" t="str">
            <v>Associate</v>
          </cell>
          <cell r="K1785" t="str">
            <v>FAS</v>
          </cell>
          <cell r="L1785" t="str">
            <v>PROD (Production Department)</v>
          </cell>
          <cell r="M1785" t="str">
            <v>Section 3</v>
          </cell>
          <cell r="N1785" t="str">
            <v>Daihatsu Final</v>
          </cell>
          <cell r="O1785" t="str">
            <v>N/A</v>
          </cell>
          <cell r="P1785" t="str">
            <v>B</v>
          </cell>
          <cell r="Q1785" t="str">
            <v>LIPA MALAPIT</v>
          </cell>
          <cell r="R1785" t="str">
            <v>NS</v>
          </cell>
          <cell r="S1785" t="str">
            <v>8:00 - 5:00</v>
          </cell>
          <cell r="T1785" t="str">
            <v>Permanent</v>
          </cell>
        </row>
        <row r="1786">
          <cell r="A1786" t="str">
            <v>18-03789</v>
          </cell>
          <cell r="B1786" t="str">
            <v>Dela Vega, Aileen Mae R.</v>
          </cell>
          <cell r="C1786" t="str">
            <v>F</v>
          </cell>
          <cell r="D1786">
            <v>2018</v>
          </cell>
          <cell r="E1786">
            <v>10</v>
          </cell>
          <cell r="F1786">
            <v>1</v>
          </cell>
          <cell r="G1786">
            <v>1</v>
          </cell>
          <cell r="J1786" t="str">
            <v>Associate</v>
          </cell>
          <cell r="K1786" t="str">
            <v>FAS</v>
          </cell>
          <cell r="L1786" t="str">
            <v>PROD (Production Department)</v>
          </cell>
          <cell r="M1786" t="str">
            <v>Section 2</v>
          </cell>
          <cell r="N1786" t="str">
            <v>Mazda Merge Final</v>
          </cell>
          <cell r="O1786" t="str">
            <v>N/A</v>
          </cell>
          <cell r="P1786" t="str">
            <v>A</v>
          </cell>
          <cell r="Q1786" t="str">
            <v>STO. TOMAS MALAPIT</v>
          </cell>
          <cell r="R1786" t="str">
            <v>NS</v>
          </cell>
          <cell r="S1786" t="str">
            <v>8:00 - 5:00</v>
          </cell>
          <cell r="T1786" t="str">
            <v>Permanent</v>
          </cell>
        </row>
        <row r="1787">
          <cell r="A1787" t="str">
            <v>18-03791</v>
          </cell>
          <cell r="B1787" t="str">
            <v>Diata, Lyndianne L.</v>
          </cell>
          <cell r="C1787" t="str">
            <v>F</v>
          </cell>
          <cell r="D1787">
            <v>2018</v>
          </cell>
          <cell r="E1787">
            <v>10</v>
          </cell>
          <cell r="F1787">
            <v>1</v>
          </cell>
          <cell r="G1787">
            <v>1</v>
          </cell>
          <cell r="J1787" t="str">
            <v>Associate</v>
          </cell>
          <cell r="K1787" t="str">
            <v>FAS</v>
          </cell>
          <cell r="L1787" t="str">
            <v>PROD (Production Department)</v>
          </cell>
          <cell r="M1787" t="str">
            <v>Section 2</v>
          </cell>
          <cell r="N1787" t="str">
            <v>Mazda J12 Final</v>
          </cell>
          <cell r="O1787" t="str">
            <v>N/A</v>
          </cell>
          <cell r="P1787" t="str">
            <v>A</v>
          </cell>
          <cell r="Q1787" t="str">
            <v>STO. TOMAS MALAPIT</v>
          </cell>
          <cell r="R1787" t="str">
            <v>ADS</v>
          </cell>
          <cell r="S1787" t="str">
            <v>8:00 - 5:00</v>
          </cell>
          <cell r="T1787" t="str">
            <v>Permanent</v>
          </cell>
        </row>
        <row r="1788">
          <cell r="A1788" t="str">
            <v>18-03793</v>
          </cell>
          <cell r="B1788" t="str">
            <v>Dimaculangan, Daisy M.</v>
          </cell>
          <cell r="C1788" t="str">
            <v>F</v>
          </cell>
          <cell r="D1788">
            <v>2018</v>
          </cell>
          <cell r="E1788">
            <v>10</v>
          </cell>
          <cell r="F1788">
            <v>1</v>
          </cell>
          <cell r="G1788">
            <v>1</v>
          </cell>
          <cell r="J1788" t="str">
            <v>Associate</v>
          </cell>
          <cell r="K1788" t="str">
            <v>FAS</v>
          </cell>
          <cell r="L1788" t="str">
            <v>PROD (Production Department)</v>
          </cell>
          <cell r="M1788" t="str">
            <v>Section 2</v>
          </cell>
          <cell r="N1788" t="str">
            <v>Mazda Merge Final</v>
          </cell>
          <cell r="O1788" t="str">
            <v>N/A</v>
          </cell>
          <cell r="P1788" t="str">
            <v>A</v>
          </cell>
          <cell r="Q1788" t="str">
            <v>LIPA MALAPIT</v>
          </cell>
          <cell r="R1788" t="str">
            <v>DS</v>
          </cell>
          <cell r="S1788" t="str">
            <v>8:00 - 5:00</v>
          </cell>
          <cell r="T1788" t="str">
            <v>Permanent</v>
          </cell>
        </row>
        <row r="1789">
          <cell r="A1789" t="str">
            <v>21-06309</v>
          </cell>
          <cell r="B1789" t="str">
            <v>Dimatatac, Russell H.</v>
          </cell>
          <cell r="C1789" t="str">
            <v>M</v>
          </cell>
          <cell r="D1789">
            <v>2021</v>
          </cell>
          <cell r="E1789">
            <v>4</v>
          </cell>
          <cell r="F1789">
            <v>1</v>
          </cell>
          <cell r="G1789">
            <v>1</v>
          </cell>
          <cell r="J1789" t="str">
            <v xml:space="preserve">Associate </v>
          </cell>
          <cell r="K1789" t="str">
            <v>FAS</v>
          </cell>
          <cell r="L1789" t="str">
            <v>PE (Production Engineering Department)</v>
          </cell>
          <cell r="M1789" t="str">
            <v>AME</v>
          </cell>
          <cell r="N1789" t="str">
            <v>PE-Final ( AME )</v>
          </cell>
          <cell r="O1789" t="str">
            <v>N/A</v>
          </cell>
          <cell r="P1789" t="str">
            <v>B</v>
          </cell>
          <cell r="Q1789" t="str">
            <v>LIPA MALAPIT</v>
          </cell>
          <cell r="R1789" t="str">
            <v>NS</v>
          </cell>
          <cell r="S1789" t="str">
            <v>8:00 - 5:00</v>
          </cell>
          <cell r="T1789" t="str">
            <v>Permanent</v>
          </cell>
        </row>
        <row r="1790">
          <cell r="A1790" t="str">
            <v>18-03795</v>
          </cell>
          <cell r="B1790" t="str">
            <v>Dina, Jenny B.</v>
          </cell>
          <cell r="C1790" t="str">
            <v>F</v>
          </cell>
          <cell r="D1790">
            <v>2018</v>
          </cell>
          <cell r="E1790">
            <v>10</v>
          </cell>
          <cell r="F1790">
            <v>1</v>
          </cell>
          <cell r="G1790">
            <v>1</v>
          </cell>
          <cell r="J1790" t="str">
            <v>Associate</v>
          </cell>
          <cell r="K1790" t="str">
            <v>FAS</v>
          </cell>
          <cell r="L1790" t="str">
            <v>PROD (Production Department)</v>
          </cell>
          <cell r="M1790" t="str">
            <v>Section 2</v>
          </cell>
          <cell r="N1790" t="str">
            <v>Mazda J12 Final</v>
          </cell>
          <cell r="O1790" t="str">
            <v>N/A</v>
          </cell>
          <cell r="P1790" t="str">
            <v>A</v>
          </cell>
          <cell r="Q1790" t="str">
            <v>LIPA MALAPIT</v>
          </cell>
          <cell r="R1790" t="str">
            <v>ADS</v>
          </cell>
          <cell r="S1790" t="str">
            <v>8:00 - 5:00</v>
          </cell>
          <cell r="T1790" t="str">
            <v>Permanent</v>
          </cell>
        </row>
        <row r="1791">
          <cell r="A1791" t="str">
            <v>18-03797</v>
          </cell>
          <cell r="B1791" t="str">
            <v>Doong, Mary Grace U.</v>
          </cell>
          <cell r="C1791" t="str">
            <v>F</v>
          </cell>
          <cell r="D1791">
            <v>2018</v>
          </cell>
          <cell r="E1791">
            <v>10</v>
          </cell>
          <cell r="F1791">
            <v>1</v>
          </cell>
          <cell r="G1791">
            <v>1</v>
          </cell>
          <cell r="J1791" t="str">
            <v>Associate</v>
          </cell>
          <cell r="K1791" t="str">
            <v>FAS</v>
          </cell>
          <cell r="L1791" t="str">
            <v>PROD (Production Department)</v>
          </cell>
          <cell r="M1791" t="str">
            <v>Section 2</v>
          </cell>
          <cell r="N1791" t="str">
            <v>Mazda Merge Final</v>
          </cell>
          <cell r="O1791" t="str">
            <v>N/A</v>
          </cell>
          <cell r="P1791" t="str">
            <v>A</v>
          </cell>
          <cell r="Q1791" t="str">
            <v>LIPA MALAYO</v>
          </cell>
          <cell r="R1791" t="str">
            <v>NS</v>
          </cell>
          <cell r="S1791" t="str">
            <v>8:00 - 5:00</v>
          </cell>
          <cell r="T1791" t="str">
            <v>Permanent</v>
          </cell>
        </row>
        <row r="1792">
          <cell r="A1792" t="str">
            <v>18-03798</v>
          </cell>
          <cell r="B1792" t="str">
            <v>Dulay, Josephine S.</v>
          </cell>
          <cell r="C1792" t="str">
            <v>F</v>
          </cell>
          <cell r="D1792">
            <v>2018</v>
          </cell>
          <cell r="E1792">
            <v>10</v>
          </cell>
          <cell r="F1792">
            <v>1</v>
          </cell>
          <cell r="G1792">
            <v>1</v>
          </cell>
          <cell r="J1792" t="str">
            <v>Associate</v>
          </cell>
          <cell r="K1792" t="str">
            <v>FAS</v>
          </cell>
          <cell r="L1792" t="str">
            <v>PROD (Production Department)</v>
          </cell>
          <cell r="M1792" t="str">
            <v>Section 2</v>
          </cell>
          <cell r="N1792" t="str">
            <v>Mazda J12 Initial</v>
          </cell>
          <cell r="O1792" t="str">
            <v>N/A</v>
          </cell>
          <cell r="P1792" t="str">
            <v>A</v>
          </cell>
          <cell r="Q1792" t="str">
            <v>STA. TERESITA</v>
          </cell>
          <cell r="R1792" t="str">
            <v>DS</v>
          </cell>
          <cell r="S1792" t="str">
            <v>8:00 - 5:00</v>
          </cell>
          <cell r="T1792" t="str">
            <v>Permanent</v>
          </cell>
        </row>
        <row r="1793">
          <cell r="A1793" t="str">
            <v>18-03799</v>
          </cell>
          <cell r="B1793" t="str">
            <v>Edeza, Michelle G.</v>
          </cell>
          <cell r="C1793" t="str">
            <v>F</v>
          </cell>
          <cell r="D1793">
            <v>2018</v>
          </cell>
          <cell r="E1793">
            <v>10</v>
          </cell>
          <cell r="F1793">
            <v>1</v>
          </cell>
          <cell r="G1793">
            <v>1</v>
          </cell>
          <cell r="J1793" t="str">
            <v>Associate</v>
          </cell>
          <cell r="K1793" t="str">
            <v>FAS</v>
          </cell>
          <cell r="L1793" t="str">
            <v>PROD (Production Department)</v>
          </cell>
          <cell r="M1793" t="str">
            <v>Section 1</v>
          </cell>
          <cell r="N1793" t="str">
            <v>Suzuki Final</v>
          </cell>
          <cell r="O1793" t="str">
            <v>N/A</v>
          </cell>
          <cell r="P1793" t="str">
            <v>A</v>
          </cell>
          <cell r="Q1793" t="str">
            <v>PADRE GARCIA</v>
          </cell>
          <cell r="R1793" t="str">
            <v>DS</v>
          </cell>
          <cell r="S1793" t="str">
            <v>8:00 - 5:00</v>
          </cell>
          <cell r="T1793" t="str">
            <v>Permanent</v>
          </cell>
        </row>
        <row r="1794">
          <cell r="A1794" t="str">
            <v>13-00853</v>
          </cell>
          <cell r="B1794" t="str">
            <v>Rosales, Aeicy B.</v>
          </cell>
          <cell r="C1794" t="str">
            <v>F</v>
          </cell>
          <cell r="D1794">
            <v>2013</v>
          </cell>
          <cell r="E1794">
            <v>11</v>
          </cell>
          <cell r="F1794">
            <v>4</v>
          </cell>
          <cell r="G1794">
            <v>1</v>
          </cell>
          <cell r="J1794" t="str">
            <v>Associate</v>
          </cell>
          <cell r="K1794" t="str">
            <v>FAS</v>
          </cell>
          <cell r="L1794" t="str">
            <v>PROD (Production Department)</v>
          </cell>
          <cell r="M1794" t="str">
            <v>Section 6</v>
          </cell>
          <cell r="N1794" t="str">
            <v>Repair Person</v>
          </cell>
          <cell r="O1794" t="str">
            <v>N/A</v>
          </cell>
          <cell r="P1794" t="str">
            <v>B</v>
          </cell>
          <cell r="Q1794" t="str">
            <v>STA. TERESITA</v>
          </cell>
          <cell r="R1794" t="str">
            <v>DS</v>
          </cell>
          <cell r="S1794" t="str">
            <v>8:00 - 5:00</v>
          </cell>
          <cell r="T1794" t="str">
            <v>Permanent</v>
          </cell>
        </row>
        <row r="1795">
          <cell r="A1795" t="str">
            <v>21-06490</v>
          </cell>
          <cell r="B1795" t="str">
            <v>Caguicla, Chona Q.</v>
          </cell>
          <cell r="C1795" t="str">
            <v>F</v>
          </cell>
          <cell r="D1795">
            <v>2021</v>
          </cell>
          <cell r="E1795">
            <v>5</v>
          </cell>
          <cell r="F1795">
            <v>1</v>
          </cell>
          <cell r="G1795">
            <v>1</v>
          </cell>
          <cell r="J1795" t="str">
            <v>Associate</v>
          </cell>
          <cell r="K1795" t="str">
            <v>FAS</v>
          </cell>
          <cell r="L1795" t="str">
            <v>PROD (Production Department)</v>
          </cell>
          <cell r="M1795" t="str">
            <v>Section 6</v>
          </cell>
          <cell r="N1795" t="str">
            <v>Battery Final</v>
          </cell>
          <cell r="O1795" t="str">
            <v>N/A</v>
          </cell>
          <cell r="P1795" t="str">
            <v>B</v>
          </cell>
          <cell r="Q1795" t="str">
            <v>STO. TOMAS MALAPIT</v>
          </cell>
          <cell r="R1795" t="str">
            <v>NS</v>
          </cell>
          <cell r="S1795" t="str">
            <v>8:00 - 5:00</v>
          </cell>
          <cell r="T1795" t="str">
            <v>Permanent</v>
          </cell>
        </row>
        <row r="1796">
          <cell r="A1796" t="str">
            <v>18-03802</v>
          </cell>
          <cell r="B1796" t="str">
            <v>Espinas, Glenda R.</v>
          </cell>
          <cell r="C1796" t="str">
            <v>F</v>
          </cell>
          <cell r="D1796">
            <v>2018</v>
          </cell>
          <cell r="E1796">
            <v>10</v>
          </cell>
          <cell r="F1796">
            <v>1</v>
          </cell>
          <cell r="G1796">
            <v>1</v>
          </cell>
          <cell r="J1796" t="str">
            <v>Associate</v>
          </cell>
          <cell r="K1796" t="str">
            <v>FAS</v>
          </cell>
          <cell r="L1796" t="str">
            <v>PROD (Production Department)</v>
          </cell>
          <cell r="M1796" t="str">
            <v>Section 3</v>
          </cell>
          <cell r="N1796" t="str">
            <v>Daihatsu Final</v>
          </cell>
          <cell r="O1796" t="str">
            <v>N/A</v>
          </cell>
          <cell r="P1796" t="str">
            <v>B</v>
          </cell>
          <cell r="Q1796" t="str">
            <v>IBAAN</v>
          </cell>
          <cell r="R1796" t="str">
            <v>NS</v>
          </cell>
          <cell r="S1796" t="str">
            <v>8:00 - 5:00</v>
          </cell>
          <cell r="T1796" t="str">
            <v>Permanent</v>
          </cell>
        </row>
        <row r="1797">
          <cell r="A1797" t="str">
            <v>18-03803</v>
          </cell>
          <cell r="B1797" t="str">
            <v>Espiritu, Rozel A.</v>
          </cell>
          <cell r="C1797" t="str">
            <v>F</v>
          </cell>
          <cell r="D1797">
            <v>2018</v>
          </cell>
          <cell r="E1797">
            <v>10</v>
          </cell>
          <cell r="F1797">
            <v>1</v>
          </cell>
          <cell r="G1797">
            <v>1</v>
          </cell>
          <cell r="J1797" t="str">
            <v>Associate</v>
          </cell>
          <cell r="K1797" t="str">
            <v>FAS</v>
          </cell>
          <cell r="L1797" t="str">
            <v>PROD (Production Department)</v>
          </cell>
          <cell r="M1797" t="str">
            <v>Section 1</v>
          </cell>
          <cell r="N1797" t="str">
            <v>Suzuki Final</v>
          </cell>
          <cell r="O1797" t="str">
            <v>N/A</v>
          </cell>
          <cell r="P1797" t="str">
            <v>A</v>
          </cell>
          <cell r="Q1797" t="str">
            <v>LIPA MALAPIT</v>
          </cell>
          <cell r="R1797" t="str">
            <v>DS</v>
          </cell>
          <cell r="S1797" t="str">
            <v>8:00 - 5:00</v>
          </cell>
          <cell r="T1797" t="str">
            <v>Permanent</v>
          </cell>
        </row>
        <row r="1798">
          <cell r="A1798" t="str">
            <v>18-03804</v>
          </cell>
          <cell r="B1798" t="str">
            <v>Evangelista, Leslie R.</v>
          </cell>
          <cell r="C1798" t="str">
            <v>F</v>
          </cell>
          <cell r="D1798">
            <v>2018</v>
          </cell>
          <cell r="E1798">
            <v>10</v>
          </cell>
          <cell r="F1798">
            <v>1</v>
          </cell>
          <cell r="G1798">
            <v>1</v>
          </cell>
          <cell r="J1798" t="str">
            <v>Associate</v>
          </cell>
          <cell r="K1798" t="str">
            <v>FAS</v>
          </cell>
          <cell r="L1798" t="str">
            <v>PROD (Production Department)</v>
          </cell>
          <cell r="M1798" t="str">
            <v>Section 2</v>
          </cell>
          <cell r="N1798" t="str">
            <v>Mazda Merge Final</v>
          </cell>
          <cell r="O1798" t="str">
            <v>N/A</v>
          </cell>
          <cell r="P1798" t="str">
            <v>A</v>
          </cell>
          <cell r="Q1798" t="str">
            <v>LIPA MALAYO</v>
          </cell>
          <cell r="R1798" t="str">
            <v>DS</v>
          </cell>
          <cell r="S1798" t="str">
            <v>8:00 - 5:00</v>
          </cell>
          <cell r="T1798" t="str">
            <v>Permanent</v>
          </cell>
        </row>
        <row r="1799">
          <cell r="A1799" t="str">
            <v>18-03805</v>
          </cell>
          <cell r="B1799" t="str">
            <v>Fajilan, Cindy V.</v>
          </cell>
          <cell r="C1799" t="str">
            <v>F</v>
          </cell>
          <cell r="D1799">
            <v>2018</v>
          </cell>
          <cell r="E1799">
            <v>10</v>
          </cell>
          <cell r="F1799">
            <v>1</v>
          </cell>
          <cell r="G1799">
            <v>1</v>
          </cell>
          <cell r="J1799" t="str">
            <v>Associate</v>
          </cell>
          <cell r="K1799" t="str">
            <v>FAS</v>
          </cell>
          <cell r="L1799" t="str">
            <v>PROD (Production Department)</v>
          </cell>
          <cell r="M1799" t="str">
            <v>Section 3</v>
          </cell>
          <cell r="N1799" t="str">
            <v>Daihatsu Initial</v>
          </cell>
          <cell r="O1799" t="str">
            <v>N/A</v>
          </cell>
          <cell r="P1799" t="str">
            <v>A</v>
          </cell>
          <cell r="Q1799" t="str">
            <v>STO. TOMAS MALAYO</v>
          </cell>
          <cell r="R1799" t="str">
            <v>NS</v>
          </cell>
          <cell r="S1799" t="str">
            <v>8:00 - 5:00</v>
          </cell>
          <cell r="T1799" t="str">
            <v>Permanent</v>
          </cell>
        </row>
        <row r="1800">
          <cell r="A1800" t="str">
            <v>18-03808</v>
          </cell>
          <cell r="B1800" t="str">
            <v>Garbosa, Arlene S.</v>
          </cell>
          <cell r="C1800" t="str">
            <v>F</v>
          </cell>
          <cell r="D1800">
            <v>2018</v>
          </cell>
          <cell r="E1800">
            <v>10</v>
          </cell>
          <cell r="F1800">
            <v>1</v>
          </cell>
          <cell r="G1800">
            <v>1</v>
          </cell>
          <cell r="J1800" t="str">
            <v>Associate</v>
          </cell>
          <cell r="K1800" t="str">
            <v>FAS</v>
          </cell>
          <cell r="L1800" t="str">
            <v>PROD (Production Department)</v>
          </cell>
          <cell r="M1800" t="str">
            <v>Section 2</v>
          </cell>
          <cell r="N1800" t="str">
            <v>Toyota Initial</v>
          </cell>
          <cell r="O1800" t="str">
            <v>N/A</v>
          </cell>
          <cell r="P1800" t="str">
            <v>A</v>
          </cell>
          <cell r="Q1800" t="str">
            <v>LIPA MALAYO</v>
          </cell>
          <cell r="R1800" t="str">
            <v>DS</v>
          </cell>
          <cell r="S1800" t="str">
            <v>8:00 - 5:00</v>
          </cell>
          <cell r="T1800" t="str">
            <v>Permanent</v>
          </cell>
        </row>
        <row r="1801">
          <cell r="A1801" t="str">
            <v>18-03809</v>
          </cell>
          <cell r="B1801" t="str">
            <v>Garcia, Judy Ann D.</v>
          </cell>
          <cell r="C1801" t="str">
            <v>F</v>
          </cell>
          <cell r="D1801">
            <v>2018</v>
          </cell>
          <cell r="E1801">
            <v>10</v>
          </cell>
          <cell r="F1801">
            <v>1</v>
          </cell>
          <cell r="G1801">
            <v>1</v>
          </cell>
          <cell r="J1801" t="str">
            <v>Associate</v>
          </cell>
          <cell r="K1801" t="str">
            <v>FAS</v>
          </cell>
          <cell r="L1801" t="str">
            <v>PROD (Production Department)</v>
          </cell>
          <cell r="M1801" t="str">
            <v>Section 2</v>
          </cell>
          <cell r="N1801" t="str">
            <v>Mazda J12 Final</v>
          </cell>
          <cell r="O1801" t="str">
            <v>N/A</v>
          </cell>
          <cell r="P1801" t="str">
            <v>A</v>
          </cell>
          <cell r="Q1801" t="str">
            <v>ROSARIO</v>
          </cell>
          <cell r="R1801" t="str">
            <v>ADS</v>
          </cell>
          <cell r="S1801" t="str">
            <v>8:00 - 5:00</v>
          </cell>
          <cell r="T1801" t="str">
            <v>Permanent</v>
          </cell>
        </row>
        <row r="1802">
          <cell r="A1802" t="str">
            <v>18-03812</v>
          </cell>
          <cell r="B1802" t="str">
            <v>Gonito, Irene V.</v>
          </cell>
          <cell r="C1802" t="str">
            <v>F</v>
          </cell>
          <cell r="D1802">
            <v>2018</v>
          </cell>
          <cell r="E1802">
            <v>10</v>
          </cell>
          <cell r="F1802">
            <v>1</v>
          </cell>
          <cell r="G1802">
            <v>1</v>
          </cell>
          <cell r="J1802" t="str">
            <v>Associate</v>
          </cell>
          <cell r="K1802" t="str">
            <v>FAS</v>
          </cell>
          <cell r="L1802" t="str">
            <v>PROD (Production Department)</v>
          </cell>
          <cell r="M1802" t="str">
            <v>Section 5</v>
          </cell>
          <cell r="N1802" t="str">
            <v>Honda Final</v>
          </cell>
          <cell r="O1802" t="str">
            <v>N/A</v>
          </cell>
          <cell r="P1802" t="str">
            <v>B</v>
          </cell>
          <cell r="Q1802" t="str">
            <v>LIPA MALAPIT</v>
          </cell>
          <cell r="R1802" t="str">
            <v>NS</v>
          </cell>
          <cell r="S1802" t="str">
            <v>8:00 - 5:00</v>
          </cell>
          <cell r="T1802" t="str">
            <v>Permanent</v>
          </cell>
        </row>
        <row r="1803">
          <cell r="A1803" t="str">
            <v>18-03813</v>
          </cell>
          <cell r="B1803" t="str">
            <v>Gubaton, Marjoliza L.</v>
          </cell>
          <cell r="C1803" t="str">
            <v>F</v>
          </cell>
          <cell r="D1803">
            <v>2018</v>
          </cell>
          <cell r="E1803">
            <v>10</v>
          </cell>
          <cell r="F1803">
            <v>1</v>
          </cell>
          <cell r="G1803">
            <v>1</v>
          </cell>
          <cell r="J1803" t="str">
            <v>Associate</v>
          </cell>
          <cell r="K1803" t="str">
            <v>FAS</v>
          </cell>
          <cell r="L1803" t="str">
            <v>PROD (Production Department)</v>
          </cell>
          <cell r="M1803" t="str">
            <v>Section 2</v>
          </cell>
          <cell r="N1803" t="str">
            <v>Mazda J12 Final</v>
          </cell>
          <cell r="O1803" t="str">
            <v>N/A</v>
          </cell>
          <cell r="P1803" t="str">
            <v>A</v>
          </cell>
          <cell r="Q1803" t="str">
            <v>LIPA MALAYO</v>
          </cell>
          <cell r="R1803" t="str">
            <v>ADS</v>
          </cell>
          <cell r="S1803" t="str">
            <v>8:00 - 5:00</v>
          </cell>
          <cell r="T1803" t="str">
            <v>Permanent</v>
          </cell>
        </row>
        <row r="1804">
          <cell r="A1804" t="str">
            <v>18-03814</v>
          </cell>
          <cell r="B1804" t="str">
            <v>Guico, Analyn G.</v>
          </cell>
          <cell r="C1804" t="str">
            <v>F</v>
          </cell>
          <cell r="D1804">
            <v>2018</v>
          </cell>
          <cell r="E1804">
            <v>10</v>
          </cell>
          <cell r="F1804">
            <v>1</v>
          </cell>
          <cell r="G1804">
            <v>1</v>
          </cell>
          <cell r="J1804" t="str">
            <v>Associate</v>
          </cell>
          <cell r="K1804" t="str">
            <v>FAS</v>
          </cell>
          <cell r="L1804" t="str">
            <v>QA (Quality Assurance Department)</v>
          </cell>
          <cell r="M1804" t="str">
            <v>Quality Assurance</v>
          </cell>
          <cell r="N1804" t="str">
            <v>QA-Initial (Mass Pro)</v>
          </cell>
          <cell r="O1804" t="str">
            <v>N/A</v>
          </cell>
          <cell r="P1804" t="str">
            <v>A</v>
          </cell>
          <cell r="Q1804" t="str">
            <v>LIPA MALAPIT</v>
          </cell>
          <cell r="R1804" t="str">
            <v>DS</v>
          </cell>
          <cell r="S1804" t="str">
            <v>8:00 - 5:00</v>
          </cell>
          <cell r="T1804" t="str">
            <v>Permanent</v>
          </cell>
        </row>
        <row r="1805">
          <cell r="A1805" t="str">
            <v>18-03815</v>
          </cell>
          <cell r="B1805" t="str">
            <v>Guico, Geraldine G.</v>
          </cell>
          <cell r="C1805" t="str">
            <v>F</v>
          </cell>
          <cell r="D1805">
            <v>2018</v>
          </cell>
          <cell r="E1805">
            <v>10</v>
          </cell>
          <cell r="F1805">
            <v>1</v>
          </cell>
          <cell r="G1805">
            <v>1</v>
          </cell>
          <cell r="J1805" t="str">
            <v>Associate</v>
          </cell>
          <cell r="K1805" t="str">
            <v>FAS</v>
          </cell>
          <cell r="L1805" t="str">
            <v>PROD (Production Department)</v>
          </cell>
          <cell r="M1805" t="str">
            <v>Section 3</v>
          </cell>
          <cell r="N1805" t="str">
            <v>Daihatsu Final</v>
          </cell>
          <cell r="O1805" t="str">
            <v>N/A</v>
          </cell>
          <cell r="P1805" t="str">
            <v>A</v>
          </cell>
          <cell r="Q1805" t="str">
            <v>LIPA MALAPIT</v>
          </cell>
          <cell r="R1805" t="str">
            <v>DS</v>
          </cell>
          <cell r="S1805" t="str">
            <v>8:00 - 5:00</v>
          </cell>
          <cell r="T1805" t="str">
            <v>Permanent</v>
          </cell>
        </row>
        <row r="1806">
          <cell r="A1806" t="str">
            <v>18-03816</v>
          </cell>
          <cell r="B1806" t="str">
            <v>Hernandez, Ginalyn P.</v>
          </cell>
          <cell r="C1806" t="str">
            <v>F</v>
          </cell>
          <cell r="D1806">
            <v>2018</v>
          </cell>
          <cell r="E1806">
            <v>10</v>
          </cell>
          <cell r="F1806">
            <v>1</v>
          </cell>
          <cell r="G1806">
            <v>1</v>
          </cell>
          <cell r="J1806" t="str">
            <v>Associate</v>
          </cell>
          <cell r="K1806" t="str">
            <v>FAS</v>
          </cell>
          <cell r="L1806" t="str">
            <v>PROD (Production Department)</v>
          </cell>
          <cell r="M1806" t="str">
            <v>Section 5</v>
          </cell>
          <cell r="N1806" t="str">
            <v>Honda Final</v>
          </cell>
          <cell r="O1806" t="str">
            <v>N/A</v>
          </cell>
          <cell r="P1806" t="str">
            <v>B</v>
          </cell>
          <cell r="Q1806" t="str">
            <v>PADRE GARCIA</v>
          </cell>
          <cell r="R1806" t="str">
            <v>NS</v>
          </cell>
          <cell r="S1806" t="str">
            <v>8:00 - 5:00</v>
          </cell>
          <cell r="T1806" t="str">
            <v>Permanent</v>
          </cell>
        </row>
        <row r="1807">
          <cell r="A1807" t="str">
            <v>18-03817</v>
          </cell>
          <cell r="B1807" t="str">
            <v>Icaro, Melody B.</v>
          </cell>
          <cell r="C1807" t="str">
            <v>F</v>
          </cell>
          <cell r="D1807">
            <v>2018</v>
          </cell>
          <cell r="E1807">
            <v>10</v>
          </cell>
          <cell r="F1807">
            <v>1</v>
          </cell>
          <cell r="G1807">
            <v>1</v>
          </cell>
          <cell r="J1807" t="str">
            <v>Associate</v>
          </cell>
          <cell r="K1807" t="str">
            <v>FAS</v>
          </cell>
          <cell r="L1807" t="str">
            <v>PROD (Production Department)</v>
          </cell>
          <cell r="M1807" t="str">
            <v>Section 1</v>
          </cell>
          <cell r="N1807" t="str">
            <v>Suzuki Final</v>
          </cell>
          <cell r="O1807" t="str">
            <v>N/A</v>
          </cell>
          <cell r="P1807" t="str">
            <v>A</v>
          </cell>
          <cell r="Q1807" t="str">
            <v>LIPA MALAPIT</v>
          </cell>
          <cell r="R1807" t="str">
            <v>NS</v>
          </cell>
          <cell r="S1807" t="str">
            <v>8:00 - 5:00</v>
          </cell>
          <cell r="T1807" t="str">
            <v>Permanent</v>
          </cell>
        </row>
        <row r="1808">
          <cell r="A1808" t="str">
            <v>18-03818</v>
          </cell>
          <cell r="B1808" t="str">
            <v>Ingco, Myla C.</v>
          </cell>
          <cell r="C1808" t="str">
            <v>F</v>
          </cell>
          <cell r="D1808">
            <v>2018</v>
          </cell>
          <cell r="E1808">
            <v>10</v>
          </cell>
          <cell r="F1808">
            <v>1</v>
          </cell>
          <cell r="G1808">
            <v>1</v>
          </cell>
          <cell r="J1808" t="str">
            <v>Associate</v>
          </cell>
          <cell r="K1808" t="str">
            <v>FAS</v>
          </cell>
          <cell r="L1808" t="str">
            <v>PROD (Production Department)</v>
          </cell>
          <cell r="M1808" t="str">
            <v>Section 5</v>
          </cell>
          <cell r="N1808" t="str">
            <v>Honda Final</v>
          </cell>
          <cell r="O1808" t="str">
            <v>N/A</v>
          </cell>
          <cell r="P1808" t="str">
            <v>B</v>
          </cell>
          <cell r="Q1808" t="str">
            <v>LIPA MALAPIT</v>
          </cell>
          <cell r="R1808" t="str">
            <v>DS</v>
          </cell>
          <cell r="S1808" t="str">
            <v>8:00 - 5:00</v>
          </cell>
          <cell r="T1808" t="str">
            <v>Permanent</v>
          </cell>
        </row>
        <row r="1809">
          <cell r="A1809" t="str">
            <v>18-03819</v>
          </cell>
          <cell r="B1809" t="str">
            <v>Jacob, Rhea C.</v>
          </cell>
          <cell r="C1809" t="str">
            <v>F</v>
          </cell>
          <cell r="D1809">
            <v>2018</v>
          </cell>
          <cell r="E1809">
            <v>10</v>
          </cell>
          <cell r="F1809">
            <v>1</v>
          </cell>
          <cell r="G1809">
            <v>1</v>
          </cell>
          <cell r="J1809" t="str">
            <v>Junior Staff</v>
          </cell>
          <cell r="K1809" t="str">
            <v>FAS</v>
          </cell>
          <cell r="L1809" t="str">
            <v>PROD (Production Department)</v>
          </cell>
          <cell r="M1809" t="str">
            <v>Section 4</v>
          </cell>
          <cell r="N1809" t="str">
            <v>Subaru Initial</v>
          </cell>
          <cell r="O1809" t="str">
            <v>N/A</v>
          </cell>
          <cell r="P1809" t="str">
            <v>B</v>
          </cell>
          <cell r="Q1809" t="str">
            <v>ROSARIO</v>
          </cell>
          <cell r="R1809" t="str">
            <v>DS</v>
          </cell>
          <cell r="S1809" t="str">
            <v>8:00 - 5:00</v>
          </cell>
          <cell r="T1809" t="str">
            <v>Permanent</v>
          </cell>
        </row>
        <row r="1810">
          <cell r="A1810" t="str">
            <v>18-03820</v>
          </cell>
          <cell r="B1810" t="str">
            <v>Jalos, April R.</v>
          </cell>
          <cell r="C1810" t="str">
            <v>F</v>
          </cell>
          <cell r="D1810">
            <v>2018</v>
          </cell>
          <cell r="E1810">
            <v>10</v>
          </cell>
          <cell r="F1810">
            <v>1</v>
          </cell>
          <cell r="G1810">
            <v>1</v>
          </cell>
          <cell r="J1810" t="str">
            <v>Associate</v>
          </cell>
          <cell r="K1810" t="str">
            <v>FAS</v>
          </cell>
          <cell r="L1810" t="str">
            <v>PROD (Production Department)</v>
          </cell>
          <cell r="M1810" t="str">
            <v>Section 4</v>
          </cell>
          <cell r="N1810" t="str">
            <v>Subaru Final</v>
          </cell>
          <cell r="O1810" t="str">
            <v>N/A</v>
          </cell>
          <cell r="P1810" t="str">
            <v>B</v>
          </cell>
          <cell r="Q1810" t="str">
            <v>STA. TERESITA</v>
          </cell>
          <cell r="R1810" t="str">
            <v>DS</v>
          </cell>
          <cell r="S1810" t="str">
            <v>8:00 - 5:00</v>
          </cell>
          <cell r="T1810" t="str">
            <v>Permanent</v>
          </cell>
        </row>
        <row r="1811">
          <cell r="A1811" t="str">
            <v>18-03821</v>
          </cell>
          <cell r="B1811" t="str">
            <v>Javier, Ruby Rose C.</v>
          </cell>
          <cell r="C1811" t="str">
            <v>F</v>
          </cell>
          <cell r="D1811">
            <v>2018</v>
          </cell>
          <cell r="E1811">
            <v>10</v>
          </cell>
          <cell r="F1811">
            <v>1</v>
          </cell>
          <cell r="G1811">
            <v>1</v>
          </cell>
          <cell r="J1811" t="str">
            <v>Associate</v>
          </cell>
          <cell r="K1811" t="str">
            <v>FAS</v>
          </cell>
          <cell r="L1811" t="str">
            <v>PROD (Production Department)</v>
          </cell>
          <cell r="M1811" t="str">
            <v>Section 3</v>
          </cell>
          <cell r="N1811" t="str">
            <v>Daihatsu Final</v>
          </cell>
          <cell r="O1811" t="str">
            <v>N/A</v>
          </cell>
          <cell r="P1811" t="str">
            <v>A</v>
          </cell>
          <cell r="Q1811" t="str">
            <v>STA. TERESITA</v>
          </cell>
          <cell r="R1811" t="str">
            <v>DS</v>
          </cell>
          <cell r="S1811" t="str">
            <v>8:00 - 5:00</v>
          </cell>
          <cell r="T1811" t="str">
            <v>Permanent</v>
          </cell>
        </row>
        <row r="1812">
          <cell r="A1812" t="str">
            <v>18-03822</v>
          </cell>
          <cell r="B1812" t="str">
            <v>Jemeno, Rachel C.</v>
          </cell>
          <cell r="C1812" t="str">
            <v>F</v>
          </cell>
          <cell r="D1812">
            <v>2018</v>
          </cell>
          <cell r="E1812">
            <v>10</v>
          </cell>
          <cell r="F1812">
            <v>1</v>
          </cell>
          <cell r="G1812">
            <v>1</v>
          </cell>
          <cell r="J1812" t="str">
            <v>Associate</v>
          </cell>
          <cell r="K1812" t="str">
            <v>FAS</v>
          </cell>
          <cell r="L1812" t="str">
            <v>PROD (Production Department)</v>
          </cell>
          <cell r="M1812" t="str">
            <v>Section 2</v>
          </cell>
          <cell r="N1812" t="str">
            <v>Mazda J12 Final</v>
          </cell>
          <cell r="O1812" t="str">
            <v>N/A</v>
          </cell>
          <cell r="P1812" t="str">
            <v>A</v>
          </cell>
          <cell r="Q1812" t="str">
            <v>SAN JOSE</v>
          </cell>
          <cell r="R1812" t="str">
            <v>ADS</v>
          </cell>
          <cell r="S1812" t="str">
            <v>8:00 - 5:00</v>
          </cell>
          <cell r="T1812" t="str">
            <v>Permanent</v>
          </cell>
        </row>
        <row r="1813">
          <cell r="A1813" t="str">
            <v>18-03823</v>
          </cell>
          <cell r="B1813" t="str">
            <v>Katigbak, Gladdy L.</v>
          </cell>
          <cell r="C1813" t="str">
            <v>F</v>
          </cell>
          <cell r="D1813">
            <v>2018</v>
          </cell>
          <cell r="E1813">
            <v>10</v>
          </cell>
          <cell r="F1813">
            <v>1</v>
          </cell>
          <cell r="G1813">
            <v>1</v>
          </cell>
          <cell r="J1813" t="str">
            <v>Associate</v>
          </cell>
          <cell r="K1813" t="str">
            <v>FAS</v>
          </cell>
          <cell r="L1813" t="str">
            <v>PROD (Production Department)</v>
          </cell>
          <cell r="M1813" t="str">
            <v>Section 3</v>
          </cell>
          <cell r="N1813" t="str">
            <v>Daihatsu Initial</v>
          </cell>
          <cell r="O1813" t="str">
            <v>N/A</v>
          </cell>
          <cell r="P1813" t="str">
            <v>A</v>
          </cell>
          <cell r="Q1813" t="str">
            <v>LIPA MALAYO</v>
          </cell>
          <cell r="R1813" t="str">
            <v>DS</v>
          </cell>
          <cell r="S1813" t="str">
            <v>8:00 - 5:00</v>
          </cell>
          <cell r="T1813" t="str">
            <v>Permanent</v>
          </cell>
        </row>
        <row r="1814">
          <cell r="A1814" t="str">
            <v>18-03824</v>
          </cell>
          <cell r="B1814" t="str">
            <v>Katigbak, Mischelle S.</v>
          </cell>
          <cell r="C1814" t="str">
            <v>F</v>
          </cell>
          <cell r="D1814">
            <v>2018</v>
          </cell>
          <cell r="E1814">
            <v>10</v>
          </cell>
          <cell r="F1814">
            <v>1</v>
          </cell>
          <cell r="G1814">
            <v>1</v>
          </cell>
          <cell r="J1814" t="str">
            <v>Associate</v>
          </cell>
          <cell r="K1814" t="str">
            <v>FAS</v>
          </cell>
          <cell r="L1814" t="str">
            <v>EQD (Equipment Department)</v>
          </cell>
          <cell r="M1814" t="str">
            <v>Equipment Management</v>
          </cell>
          <cell r="N1814" t="str">
            <v>Equipment Management Initial</v>
          </cell>
          <cell r="O1814" t="str">
            <v>N/A</v>
          </cell>
          <cell r="P1814" t="str">
            <v>B</v>
          </cell>
          <cell r="Q1814" t="str">
            <v>LIPA MALAPIT</v>
          </cell>
          <cell r="R1814" t="str">
            <v>DS</v>
          </cell>
          <cell r="S1814" t="str">
            <v>8:00 - 5:00</v>
          </cell>
          <cell r="T1814" t="str">
            <v>Permanent</v>
          </cell>
        </row>
        <row r="1815">
          <cell r="A1815" t="str">
            <v>18-03825</v>
          </cell>
          <cell r="B1815" t="str">
            <v>Laid, Emily D.</v>
          </cell>
          <cell r="C1815" t="str">
            <v>F</v>
          </cell>
          <cell r="D1815">
            <v>2018</v>
          </cell>
          <cell r="E1815">
            <v>10</v>
          </cell>
          <cell r="F1815">
            <v>1</v>
          </cell>
          <cell r="G1815">
            <v>1</v>
          </cell>
          <cell r="J1815" t="str">
            <v>Associate</v>
          </cell>
          <cell r="K1815" t="str">
            <v>FAS</v>
          </cell>
          <cell r="L1815" t="str">
            <v>PROD (Production Department)</v>
          </cell>
          <cell r="M1815" t="str">
            <v>Section 2</v>
          </cell>
          <cell r="N1815" t="str">
            <v>Mazda Merge Final</v>
          </cell>
          <cell r="O1815" t="str">
            <v>N/A</v>
          </cell>
          <cell r="P1815" t="str">
            <v>A</v>
          </cell>
          <cell r="Q1815" t="str">
            <v>LIPA MALAYO</v>
          </cell>
          <cell r="R1815" t="str">
            <v>DS</v>
          </cell>
          <cell r="S1815" t="str">
            <v>8:00 - 5:00</v>
          </cell>
          <cell r="T1815" t="str">
            <v>Permanent</v>
          </cell>
        </row>
        <row r="1816">
          <cell r="A1816" t="str">
            <v>18-03826</v>
          </cell>
          <cell r="B1816" t="str">
            <v>Lambus, Divina M.</v>
          </cell>
          <cell r="C1816" t="str">
            <v>F</v>
          </cell>
          <cell r="D1816">
            <v>2018</v>
          </cell>
          <cell r="E1816">
            <v>10</v>
          </cell>
          <cell r="F1816">
            <v>1</v>
          </cell>
          <cell r="G1816">
            <v>1</v>
          </cell>
          <cell r="J1816" t="str">
            <v>Associate</v>
          </cell>
          <cell r="K1816" t="str">
            <v>FAS</v>
          </cell>
          <cell r="L1816" t="str">
            <v>QA (Quality Assurance Department)</v>
          </cell>
          <cell r="M1816" t="str">
            <v>Quality Assurance</v>
          </cell>
          <cell r="N1816" t="str">
            <v>QA-Initial (Mass Pro)</v>
          </cell>
          <cell r="O1816" t="str">
            <v>N/A</v>
          </cell>
          <cell r="P1816" t="str">
            <v>A</v>
          </cell>
          <cell r="Q1816" t="str">
            <v>LIPA MALAPIT</v>
          </cell>
          <cell r="R1816" t="str">
            <v>NS</v>
          </cell>
          <cell r="S1816" t="str">
            <v>8:00 - 5:00</v>
          </cell>
          <cell r="T1816" t="str">
            <v>Permanent</v>
          </cell>
        </row>
        <row r="1817">
          <cell r="A1817" t="str">
            <v>18-03827</v>
          </cell>
          <cell r="B1817" t="str">
            <v>Landicho, Emmylyn P.</v>
          </cell>
          <cell r="C1817" t="str">
            <v>F</v>
          </cell>
          <cell r="D1817">
            <v>2018</v>
          </cell>
          <cell r="E1817">
            <v>10</v>
          </cell>
          <cell r="F1817">
            <v>1</v>
          </cell>
          <cell r="G1817">
            <v>1</v>
          </cell>
          <cell r="J1817" t="str">
            <v>Associate</v>
          </cell>
          <cell r="K1817" t="str">
            <v>FAS</v>
          </cell>
          <cell r="L1817" t="str">
            <v>QA (Quality Assurance Department)</v>
          </cell>
          <cell r="M1817" t="str">
            <v>Quality Control</v>
          </cell>
          <cell r="N1817" t="str">
            <v>QC Dock Audit</v>
          </cell>
          <cell r="O1817" t="str">
            <v>N/A</v>
          </cell>
          <cell r="P1817" t="str">
            <v>B</v>
          </cell>
          <cell r="Q1817" t="str">
            <v>ROSARIO</v>
          </cell>
          <cell r="R1817" t="str">
            <v>DS</v>
          </cell>
          <cell r="S1817" t="str">
            <v>8:00 - 5:00</v>
          </cell>
          <cell r="T1817" t="str">
            <v>Permanent</v>
          </cell>
        </row>
        <row r="1818">
          <cell r="A1818" t="str">
            <v>18-03828</v>
          </cell>
          <cell r="B1818" t="str">
            <v>Lanzon, Rosell R.</v>
          </cell>
          <cell r="C1818" t="str">
            <v>F</v>
          </cell>
          <cell r="D1818">
            <v>2018</v>
          </cell>
          <cell r="E1818">
            <v>10</v>
          </cell>
          <cell r="F1818">
            <v>1</v>
          </cell>
          <cell r="G1818">
            <v>1</v>
          </cell>
          <cell r="J1818" t="str">
            <v>Associate</v>
          </cell>
          <cell r="K1818" t="str">
            <v>FAS</v>
          </cell>
          <cell r="L1818" t="str">
            <v>PROD (Production Department)</v>
          </cell>
          <cell r="M1818" t="str">
            <v>Section 6</v>
          </cell>
          <cell r="N1818" t="str">
            <v>Tube Cutting</v>
          </cell>
          <cell r="O1818" t="str">
            <v>N/A</v>
          </cell>
          <cell r="P1818" t="str">
            <v>B</v>
          </cell>
          <cell r="Q1818" t="str">
            <v>LIPA MALAYO</v>
          </cell>
          <cell r="R1818" t="str">
            <v>NS</v>
          </cell>
          <cell r="S1818" t="str">
            <v>8:00 - 5:00</v>
          </cell>
          <cell r="T1818" t="str">
            <v>Permanent</v>
          </cell>
        </row>
        <row r="1819">
          <cell r="A1819" t="str">
            <v>18-03829</v>
          </cell>
          <cell r="B1819" t="str">
            <v>Laque, Ronalyn P.</v>
          </cell>
          <cell r="C1819" t="str">
            <v>F</v>
          </cell>
          <cell r="D1819">
            <v>2018</v>
          </cell>
          <cell r="E1819">
            <v>10</v>
          </cell>
          <cell r="F1819">
            <v>1</v>
          </cell>
          <cell r="G1819">
            <v>1</v>
          </cell>
          <cell r="J1819" t="str">
            <v>Junior Staff</v>
          </cell>
          <cell r="K1819" t="str">
            <v>FAS</v>
          </cell>
          <cell r="L1819" t="str">
            <v>PROD (Production Department)</v>
          </cell>
          <cell r="M1819" t="str">
            <v>Section 3</v>
          </cell>
          <cell r="N1819" t="str">
            <v>Daihatsu Initial</v>
          </cell>
          <cell r="O1819" t="str">
            <v>N/A</v>
          </cell>
          <cell r="P1819" t="str">
            <v>A</v>
          </cell>
          <cell r="Q1819" t="str">
            <v>PADRE GARCIA</v>
          </cell>
          <cell r="R1819" t="str">
            <v>DS</v>
          </cell>
          <cell r="S1819" t="str">
            <v>8:00 - 5:00</v>
          </cell>
          <cell r="T1819" t="str">
            <v>Permanent</v>
          </cell>
        </row>
        <row r="1820">
          <cell r="A1820" t="str">
            <v>18-03830</v>
          </cell>
          <cell r="B1820" t="str">
            <v>Lat, Wilson D.</v>
          </cell>
          <cell r="C1820" t="str">
            <v>M</v>
          </cell>
          <cell r="D1820">
            <v>2018</v>
          </cell>
          <cell r="E1820">
            <v>10</v>
          </cell>
          <cell r="F1820">
            <v>1</v>
          </cell>
          <cell r="G1820">
            <v>1</v>
          </cell>
          <cell r="J1820" t="str">
            <v>Associate</v>
          </cell>
          <cell r="K1820" t="str">
            <v>FAS</v>
          </cell>
          <cell r="L1820" t="str">
            <v>PMD (Production Management Department)</v>
          </cell>
          <cell r="M1820" t="str">
            <v>Production Control</v>
          </cell>
          <cell r="N1820" t="str">
            <v>FG Preparation</v>
          </cell>
          <cell r="O1820" t="str">
            <v>N/A</v>
          </cell>
          <cell r="P1820" t="str">
            <v>B</v>
          </cell>
          <cell r="Q1820" t="str">
            <v>BATANGAS</v>
          </cell>
          <cell r="R1820" t="str">
            <v>DS</v>
          </cell>
          <cell r="S1820" t="str">
            <v>8:00 - 5:00</v>
          </cell>
          <cell r="T1820" t="str">
            <v>Permanent</v>
          </cell>
        </row>
        <row r="1821">
          <cell r="A1821" t="str">
            <v>21-06508</v>
          </cell>
          <cell r="B1821" t="str">
            <v>Comendador, Angeline U.</v>
          </cell>
          <cell r="C1821" t="str">
            <v>F</v>
          </cell>
          <cell r="D1821">
            <v>2021</v>
          </cell>
          <cell r="E1821">
            <v>5</v>
          </cell>
          <cell r="F1821">
            <v>1</v>
          </cell>
          <cell r="G1821">
            <v>1</v>
          </cell>
          <cell r="J1821" t="str">
            <v>Associate</v>
          </cell>
          <cell r="K1821" t="str">
            <v>FAS</v>
          </cell>
          <cell r="L1821" t="str">
            <v>PROD (Production Department)</v>
          </cell>
          <cell r="M1821" t="str">
            <v>Section 6</v>
          </cell>
          <cell r="N1821" t="str">
            <v>Battery Final</v>
          </cell>
          <cell r="O1821" t="str">
            <v>N/A</v>
          </cell>
          <cell r="P1821" t="str">
            <v>B</v>
          </cell>
          <cell r="Q1821" t="str">
            <v>STO. TOMAS MALAPIT</v>
          </cell>
          <cell r="R1821" t="str">
            <v>DS</v>
          </cell>
          <cell r="S1821" t="str">
            <v>8:00 - 5:00</v>
          </cell>
          <cell r="T1821" t="str">
            <v>Permanent</v>
          </cell>
        </row>
        <row r="1822">
          <cell r="A1822" t="str">
            <v>18-03833</v>
          </cell>
          <cell r="B1822" t="str">
            <v>Lerin, Rina E.</v>
          </cell>
          <cell r="C1822" t="str">
            <v>F</v>
          </cell>
          <cell r="D1822">
            <v>2018</v>
          </cell>
          <cell r="E1822">
            <v>10</v>
          </cell>
          <cell r="F1822">
            <v>1</v>
          </cell>
          <cell r="G1822">
            <v>1</v>
          </cell>
          <cell r="J1822" t="str">
            <v>Associate</v>
          </cell>
          <cell r="K1822" t="str">
            <v>FAS</v>
          </cell>
          <cell r="L1822" t="str">
            <v>PROD (Production Department)</v>
          </cell>
          <cell r="M1822" t="str">
            <v>Section 5</v>
          </cell>
          <cell r="N1822" t="str">
            <v>Honda Final</v>
          </cell>
          <cell r="O1822" t="str">
            <v>N/A</v>
          </cell>
          <cell r="P1822" t="str">
            <v>B</v>
          </cell>
          <cell r="Q1822" t="str">
            <v>STA. TERESITA</v>
          </cell>
          <cell r="R1822" t="str">
            <v>DS</v>
          </cell>
          <cell r="S1822" t="str">
            <v>8:00 - 5:00</v>
          </cell>
          <cell r="T1822" t="str">
            <v>Permanent</v>
          </cell>
        </row>
        <row r="1823">
          <cell r="A1823" t="str">
            <v>18-03834</v>
          </cell>
          <cell r="B1823" t="str">
            <v>Llanes, Riza B.</v>
          </cell>
          <cell r="C1823" t="str">
            <v>F</v>
          </cell>
          <cell r="D1823">
            <v>2018</v>
          </cell>
          <cell r="E1823">
            <v>10</v>
          </cell>
          <cell r="F1823">
            <v>1</v>
          </cell>
          <cell r="G1823">
            <v>1</v>
          </cell>
          <cell r="J1823" t="str">
            <v>Associate</v>
          </cell>
          <cell r="K1823" t="str">
            <v>FAS</v>
          </cell>
          <cell r="L1823" t="str">
            <v>QA (Quality Assurance Department)</v>
          </cell>
          <cell r="M1823" t="str">
            <v>Quality Control</v>
          </cell>
          <cell r="N1823" t="str">
            <v>QC I-ALERT</v>
          </cell>
          <cell r="O1823" t="str">
            <v>N/A</v>
          </cell>
          <cell r="P1823" t="str">
            <v>B</v>
          </cell>
          <cell r="Q1823" t="str">
            <v>STA. TERESITA</v>
          </cell>
          <cell r="R1823" t="str">
            <v>DS</v>
          </cell>
          <cell r="S1823" t="str">
            <v>8:00 - 5:00</v>
          </cell>
          <cell r="T1823" t="str">
            <v>Permanent</v>
          </cell>
        </row>
        <row r="1824">
          <cell r="A1824" t="str">
            <v>18-03835</v>
          </cell>
          <cell r="B1824" t="str">
            <v>Lobos, Mary Ann D.</v>
          </cell>
          <cell r="C1824" t="str">
            <v>F</v>
          </cell>
          <cell r="D1824">
            <v>2018</v>
          </cell>
          <cell r="E1824">
            <v>10</v>
          </cell>
          <cell r="F1824">
            <v>1</v>
          </cell>
          <cell r="G1824">
            <v>1</v>
          </cell>
          <cell r="J1824" t="str">
            <v>Associate</v>
          </cell>
          <cell r="K1824" t="str">
            <v>FAS</v>
          </cell>
          <cell r="L1824" t="str">
            <v>PROD (Production Department)</v>
          </cell>
          <cell r="M1824" t="str">
            <v>Section 3</v>
          </cell>
          <cell r="N1824" t="str">
            <v>Daihatsu Initial</v>
          </cell>
          <cell r="O1824" t="str">
            <v>N/A</v>
          </cell>
          <cell r="P1824" t="str">
            <v>B</v>
          </cell>
          <cell r="Q1824" t="str">
            <v>ROSARIO</v>
          </cell>
          <cell r="R1824" t="str">
            <v>DS</v>
          </cell>
          <cell r="S1824" t="str">
            <v>8:00 - 5:00</v>
          </cell>
          <cell r="T1824" t="str">
            <v>Permanent</v>
          </cell>
        </row>
        <row r="1825">
          <cell r="A1825" t="str">
            <v>21-06573</v>
          </cell>
          <cell r="B1825" t="str">
            <v>Jumarang, Katherine C.</v>
          </cell>
          <cell r="C1825" t="str">
            <v>F</v>
          </cell>
          <cell r="D1825">
            <v>2021</v>
          </cell>
          <cell r="E1825">
            <v>5</v>
          </cell>
          <cell r="F1825">
            <v>1</v>
          </cell>
          <cell r="G1825">
            <v>1</v>
          </cell>
          <cell r="J1825" t="str">
            <v>Associate</v>
          </cell>
          <cell r="K1825" t="str">
            <v>FAS</v>
          </cell>
          <cell r="L1825" t="str">
            <v>PROD (Production Department)</v>
          </cell>
          <cell r="M1825" t="str">
            <v>Section 6</v>
          </cell>
          <cell r="N1825" t="str">
            <v>Battery Final</v>
          </cell>
          <cell r="O1825" t="str">
            <v>N/A</v>
          </cell>
          <cell r="P1825" t="str">
            <v>B</v>
          </cell>
          <cell r="Q1825" t="str">
            <v>STO. TOMAS MALAPIT</v>
          </cell>
          <cell r="R1825" t="str">
            <v>DS</v>
          </cell>
          <cell r="S1825" t="str">
            <v>8:00 - 5:00</v>
          </cell>
          <cell r="T1825" t="str">
            <v>Permanent</v>
          </cell>
        </row>
        <row r="1826">
          <cell r="A1826" t="str">
            <v>18-03838</v>
          </cell>
          <cell r="B1826" t="str">
            <v>Macapuno, Mischel P.</v>
          </cell>
          <cell r="C1826" t="str">
            <v>F</v>
          </cell>
          <cell r="D1826">
            <v>2018</v>
          </cell>
          <cell r="E1826">
            <v>10</v>
          </cell>
          <cell r="F1826">
            <v>1</v>
          </cell>
          <cell r="G1826">
            <v>1</v>
          </cell>
          <cell r="J1826" t="str">
            <v>Associate</v>
          </cell>
          <cell r="K1826" t="str">
            <v>FAS</v>
          </cell>
          <cell r="L1826" t="str">
            <v>PROD (Production Department)</v>
          </cell>
          <cell r="M1826" t="str">
            <v>Section 1</v>
          </cell>
          <cell r="N1826" t="str">
            <v>Suzuki Final</v>
          </cell>
          <cell r="O1826" t="str">
            <v>N/A</v>
          </cell>
          <cell r="P1826" t="str">
            <v>A</v>
          </cell>
          <cell r="Q1826" t="str">
            <v>STO. TOMAS MALAPIT</v>
          </cell>
          <cell r="R1826" t="str">
            <v>NS</v>
          </cell>
          <cell r="S1826" t="str">
            <v>8:00 - 5:00</v>
          </cell>
          <cell r="T1826" t="str">
            <v>Permanent</v>
          </cell>
        </row>
        <row r="1827">
          <cell r="A1827" t="str">
            <v>18-03839</v>
          </cell>
          <cell r="B1827" t="str">
            <v>Macaraig, Leizel L.</v>
          </cell>
          <cell r="C1827" t="str">
            <v>F</v>
          </cell>
          <cell r="D1827">
            <v>2018</v>
          </cell>
          <cell r="E1827">
            <v>10</v>
          </cell>
          <cell r="F1827">
            <v>1</v>
          </cell>
          <cell r="G1827">
            <v>1</v>
          </cell>
          <cell r="J1827" t="str">
            <v>Associate</v>
          </cell>
          <cell r="K1827" t="str">
            <v>FAS</v>
          </cell>
          <cell r="L1827" t="str">
            <v>PROD (Production Department)</v>
          </cell>
          <cell r="M1827" t="str">
            <v>Section 2</v>
          </cell>
          <cell r="N1827" t="str">
            <v>Mazda Merge Final</v>
          </cell>
          <cell r="O1827" t="str">
            <v>N/A</v>
          </cell>
          <cell r="P1827" t="str">
            <v>A</v>
          </cell>
          <cell r="Q1827" t="str">
            <v>LIPA MALAPIT</v>
          </cell>
          <cell r="R1827" t="str">
            <v>DS</v>
          </cell>
          <cell r="S1827" t="str">
            <v>8:00 - 5:00</v>
          </cell>
          <cell r="T1827" t="str">
            <v>Permanent</v>
          </cell>
        </row>
        <row r="1828">
          <cell r="A1828" t="str">
            <v>18-03840</v>
          </cell>
          <cell r="B1828" t="str">
            <v>Magabo, Kenneth E.</v>
          </cell>
          <cell r="C1828" t="str">
            <v>M</v>
          </cell>
          <cell r="D1828">
            <v>2018</v>
          </cell>
          <cell r="E1828">
            <v>10</v>
          </cell>
          <cell r="F1828">
            <v>1</v>
          </cell>
          <cell r="G1828">
            <v>1</v>
          </cell>
          <cell r="J1828" t="str">
            <v>Junior Staff</v>
          </cell>
          <cell r="K1828" t="str">
            <v>FAS</v>
          </cell>
          <cell r="L1828" t="str">
            <v>PROD (Production Department)</v>
          </cell>
          <cell r="M1828" t="str">
            <v>Section 2</v>
          </cell>
          <cell r="N1828" t="str">
            <v>Mazda J12 Final</v>
          </cell>
          <cell r="O1828" t="str">
            <v>N/A</v>
          </cell>
          <cell r="P1828" t="str">
            <v>A</v>
          </cell>
          <cell r="Q1828" t="str">
            <v>LIPA MALAPIT</v>
          </cell>
          <cell r="R1828" t="str">
            <v>ADS</v>
          </cell>
          <cell r="S1828" t="str">
            <v>8:00 - 5:00</v>
          </cell>
          <cell r="T1828" t="str">
            <v>Permanent</v>
          </cell>
        </row>
        <row r="1829">
          <cell r="A1829" t="str">
            <v>18-03841</v>
          </cell>
          <cell r="B1829" t="str">
            <v>Magadia, Rey H.</v>
          </cell>
          <cell r="C1829" t="str">
            <v>M</v>
          </cell>
          <cell r="D1829">
            <v>2018</v>
          </cell>
          <cell r="E1829">
            <v>10</v>
          </cell>
          <cell r="F1829">
            <v>1</v>
          </cell>
          <cell r="G1829">
            <v>1</v>
          </cell>
          <cell r="J1829" t="str">
            <v>Associate</v>
          </cell>
          <cell r="K1829" t="str">
            <v>FAS</v>
          </cell>
          <cell r="L1829" t="str">
            <v>PROD (Production Department)</v>
          </cell>
          <cell r="M1829" t="str">
            <v>Section 1</v>
          </cell>
          <cell r="N1829" t="str">
            <v>Suzuki Final</v>
          </cell>
          <cell r="O1829" t="str">
            <v>N/A</v>
          </cell>
          <cell r="P1829" t="str">
            <v>A</v>
          </cell>
          <cell r="Q1829" t="str">
            <v>LIPA MALAPIT</v>
          </cell>
          <cell r="R1829" t="str">
            <v>DS</v>
          </cell>
          <cell r="S1829" t="str">
            <v>8:00 - 5:00</v>
          </cell>
          <cell r="T1829" t="str">
            <v>Permanent</v>
          </cell>
        </row>
        <row r="1830">
          <cell r="A1830" t="str">
            <v>18-03844</v>
          </cell>
          <cell r="B1830" t="str">
            <v>Magsombol, Hazel A.</v>
          </cell>
          <cell r="C1830" t="str">
            <v>F</v>
          </cell>
          <cell r="D1830">
            <v>2018</v>
          </cell>
          <cell r="E1830">
            <v>10</v>
          </cell>
          <cell r="F1830">
            <v>1</v>
          </cell>
          <cell r="G1830">
            <v>1</v>
          </cell>
          <cell r="J1830" t="str">
            <v>Junior Staff</v>
          </cell>
          <cell r="K1830" t="str">
            <v>FAS</v>
          </cell>
          <cell r="L1830" t="str">
            <v>PROD (Production Department)</v>
          </cell>
          <cell r="M1830" t="str">
            <v>Section 3</v>
          </cell>
          <cell r="N1830" t="str">
            <v>Daihatsu Final</v>
          </cell>
          <cell r="O1830" t="str">
            <v>N/A</v>
          </cell>
          <cell r="P1830" t="str">
            <v>A</v>
          </cell>
          <cell r="Q1830" t="str">
            <v>STO. TOMAS MALAYO</v>
          </cell>
          <cell r="R1830" t="str">
            <v>NS</v>
          </cell>
          <cell r="S1830" t="str">
            <v>8:00 - 5:00</v>
          </cell>
          <cell r="T1830" t="str">
            <v>Permanent</v>
          </cell>
        </row>
        <row r="1831">
          <cell r="A1831" t="str">
            <v>18-03845</v>
          </cell>
          <cell r="B1831" t="str">
            <v>Maigting, Mary Jane P.</v>
          </cell>
          <cell r="C1831" t="str">
            <v>F</v>
          </cell>
          <cell r="D1831">
            <v>2018</v>
          </cell>
          <cell r="E1831">
            <v>10</v>
          </cell>
          <cell r="F1831">
            <v>1</v>
          </cell>
          <cell r="G1831">
            <v>1</v>
          </cell>
          <cell r="J1831" t="str">
            <v>Associate</v>
          </cell>
          <cell r="K1831" t="str">
            <v>FAS</v>
          </cell>
          <cell r="L1831" t="str">
            <v>PROD (Production Department)</v>
          </cell>
          <cell r="M1831" t="str">
            <v>Section 1</v>
          </cell>
          <cell r="N1831" t="str">
            <v>Suzuki Final</v>
          </cell>
          <cell r="O1831" t="str">
            <v>N/A</v>
          </cell>
          <cell r="P1831" t="str">
            <v>A</v>
          </cell>
          <cell r="Q1831" t="str">
            <v>PADRE GARCIA</v>
          </cell>
          <cell r="R1831" t="str">
            <v>ADS</v>
          </cell>
          <cell r="S1831" t="str">
            <v>8:00 - 5:00</v>
          </cell>
          <cell r="T1831" t="str">
            <v>Permanent</v>
          </cell>
        </row>
        <row r="1832">
          <cell r="A1832" t="str">
            <v>18-03847</v>
          </cell>
          <cell r="B1832" t="str">
            <v>Malibiran, Donica Blanca C.</v>
          </cell>
          <cell r="C1832" t="str">
            <v>F</v>
          </cell>
          <cell r="D1832">
            <v>2018</v>
          </cell>
          <cell r="E1832">
            <v>10</v>
          </cell>
          <cell r="F1832">
            <v>1</v>
          </cell>
          <cell r="G1832">
            <v>1</v>
          </cell>
          <cell r="J1832" t="str">
            <v>Associate</v>
          </cell>
          <cell r="K1832" t="str">
            <v>FAS</v>
          </cell>
          <cell r="L1832" t="str">
            <v>PROD (Production Department)</v>
          </cell>
          <cell r="M1832" t="str">
            <v>Section 2</v>
          </cell>
          <cell r="N1832" t="str">
            <v>Mazda Merge Final</v>
          </cell>
          <cell r="O1832" t="str">
            <v>N/A</v>
          </cell>
          <cell r="P1832" t="str">
            <v>A</v>
          </cell>
          <cell r="Q1832" t="str">
            <v>ROSARIO</v>
          </cell>
          <cell r="R1832" t="str">
            <v>DS</v>
          </cell>
          <cell r="S1832" t="str">
            <v>8:00 - 5:00</v>
          </cell>
          <cell r="T1832" t="str">
            <v>Permanent</v>
          </cell>
        </row>
        <row r="1833">
          <cell r="A1833" t="str">
            <v>18-03848</v>
          </cell>
          <cell r="B1833" t="str">
            <v>Mamba, Hayvie Mara C.</v>
          </cell>
          <cell r="C1833" t="str">
            <v>F</v>
          </cell>
          <cell r="D1833">
            <v>2018</v>
          </cell>
          <cell r="E1833">
            <v>10</v>
          </cell>
          <cell r="F1833">
            <v>1</v>
          </cell>
          <cell r="G1833">
            <v>1</v>
          </cell>
          <cell r="J1833" t="str">
            <v>Associate</v>
          </cell>
          <cell r="K1833" t="str">
            <v>FAS</v>
          </cell>
          <cell r="L1833" t="str">
            <v>EQD (Equipment Department)</v>
          </cell>
          <cell r="M1833" t="str">
            <v>Equipment Management</v>
          </cell>
          <cell r="N1833" t="str">
            <v>Equipment Management Initial</v>
          </cell>
          <cell r="O1833" t="str">
            <v>N/A</v>
          </cell>
          <cell r="P1833" t="str">
            <v>B</v>
          </cell>
          <cell r="Q1833" t="str">
            <v>SAN JOSE</v>
          </cell>
          <cell r="R1833" t="str">
            <v>DS</v>
          </cell>
          <cell r="S1833" t="str">
            <v>8:00 - 5:00</v>
          </cell>
          <cell r="T1833" t="str">
            <v>Permanent</v>
          </cell>
        </row>
        <row r="1834">
          <cell r="A1834" t="str">
            <v>18-03849</v>
          </cell>
          <cell r="B1834" t="str">
            <v>Manalo, Aileen T.</v>
          </cell>
          <cell r="C1834" t="str">
            <v>F</v>
          </cell>
          <cell r="D1834">
            <v>2018</v>
          </cell>
          <cell r="E1834">
            <v>10</v>
          </cell>
          <cell r="F1834">
            <v>1</v>
          </cell>
          <cell r="G1834">
            <v>1</v>
          </cell>
          <cell r="J1834" t="str">
            <v>Associate</v>
          </cell>
          <cell r="K1834" t="str">
            <v>FAS</v>
          </cell>
          <cell r="L1834" t="str">
            <v>PROD (Production Department)</v>
          </cell>
          <cell r="M1834" t="str">
            <v>Section 6</v>
          </cell>
          <cell r="N1834" t="str">
            <v>Tube Cutting</v>
          </cell>
          <cell r="O1834" t="str">
            <v>N/A</v>
          </cell>
          <cell r="P1834" t="str">
            <v>B</v>
          </cell>
          <cell r="Q1834" t="str">
            <v>LIPA MALAYO</v>
          </cell>
          <cell r="R1834" t="str">
            <v>NS</v>
          </cell>
          <cell r="S1834" t="str">
            <v>8:00 - 5:00</v>
          </cell>
          <cell r="T1834" t="str">
            <v>Permanent</v>
          </cell>
        </row>
        <row r="1835">
          <cell r="A1835" t="str">
            <v>18-03850</v>
          </cell>
          <cell r="B1835" t="str">
            <v>Manalo, Evelyn N.</v>
          </cell>
          <cell r="C1835" t="str">
            <v>F</v>
          </cell>
          <cell r="D1835">
            <v>2018</v>
          </cell>
          <cell r="E1835">
            <v>10</v>
          </cell>
          <cell r="F1835">
            <v>1</v>
          </cell>
          <cell r="G1835">
            <v>1</v>
          </cell>
          <cell r="J1835" t="str">
            <v>Associate</v>
          </cell>
          <cell r="K1835" t="str">
            <v>FAS</v>
          </cell>
          <cell r="L1835" t="str">
            <v>PROD (Production Department)</v>
          </cell>
          <cell r="M1835" t="str">
            <v>Section 1</v>
          </cell>
          <cell r="N1835" t="str">
            <v>Suzuki Initial</v>
          </cell>
          <cell r="O1835" t="str">
            <v>N/A</v>
          </cell>
          <cell r="P1835" t="str">
            <v>A</v>
          </cell>
          <cell r="Q1835" t="str">
            <v>STO. TOMAS MALAPIT</v>
          </cell>
          <cell r="R1835" t="str">
            <v>NS</v>
          </cell>
          <cell r="S1835" t="str">
            <v>8:00 - 5:00</v>
          </cell>
          <cell r="T1835" t="str">
            <v>Permanent</v>
          </cell>
        </row>
        <row r="1836">
          <cell r="A1836" t="str">
            <v>18-03851</v>
          </cell>
          <cell r="B1836" t="str">
            <v>Manalo, Frendel M.</v>
          </cell>
          <cell r="C1836" t="str">
            <v>F</v>
          </cell>
          <cell r="D1836">
            <v>2018</v>
          </cell>
          <cell r="E1836">
            <v>10</v>
          </cell>
          <cell r="F1836">
            <v>1</v>
          </cell>
          <cell r="G1836">
            <v>1</v>
          </cell>
          <cell r="J1836" t="str">
            <v>Associate</v>
          </cell>
          <cell r="K1836" t="str">
            <v>FAS</v>
          </cell>
          <cell r="L1836" t="str">
            <v>PROD (Production Department)</v>
          </cell>
          <cell r="M1836" t="str">
            <v>Section 2</v>
          </cell>
          <cell r="N1836" t="str">
            <v>Mazda J12 Final</v>
          </cell>
          <cell r="O1836" t="str">
            <v>N/A</v>
          </cell>
          <cell r="P1836" t="str">
            <v>A</v>
          </cell>
          <cell r="Q1836" t="str">
            <v>LIPA MALAPIT</v>
          </cell>
          <cell r="R1836" t="str">
            <v>ADS</v>
          </cell>
          <cell r="S1836" t="str">
            <v>8:00 - 5:00</v>
          </cell>
          <cell r="T1836" t="str">
            <v>Permanent</v>
          </cell>
        </row>
        <row r="1837">
          <cell r="A1837" t="str">
            <v>18-03852</v>
          </cell>
          <cell r="B1837" t="str">
            <v>Manalo, Joanne A.</v>
          </cell>
          <cell r="C1837" t="str">
            <v>F</v>
          </cell>
          <cell r="D1837">
            <v>2018</v>
          </cell>
          <cell r="E1837">
            <v>10</v>
          </cell>
          <cell r="F1837">
            <v>1</v>
          </cell>
          <cell r="G1837">
            <v>1</v>
          </cell>
          <cell r="J1837" t="str">
            <v>Associate</v>
          </cell>
          <cell r="K1837" t="str">
            <v>FAS</v>
          </cell>
          <cell r="L1837" t="str">
            <v>PROD (Production Department)</v>
          </cell>
          <cell r="M1837" t="str">
            <v>Section 1</v>
          </cell>
          <cell r="N1837" t="str">
            <v>Suzuki Final</v>
          </cell>
          <cell r="O1837" t="str">
            <v>N/A</v>
          </cell>
          <cell r="P1837" t="str">
            <v>A</v>
          </cell>
          <cell r="Q1837" t="str">
            <v>STO. TOMAS MALAYO</v>
          </cell>
          <cell r="R1837" t="str">
            <v>DS</v>
          </cell>
          <cell r="S1837" t="str">
            <v>8:00 - 5:00</v>
          </cell>
          <cell r="T1837" t="str">
            <v>Permanent</v>
          </cell>
        </row>
        <row r="1838">
          <cell r="A1838" t="str">
            <v>18-03853</v>
          </cell>
          <cell r="B1838" t="str">
            <v>Mandigma, Julie D.</v>
          </cell>
          <cell r="C1838" t="str">
            <v>F</v>
          </cell>
          <cell r="D1838">
            <v>2018</v>
          </cell>
          <cell r="E1838">
            <v>10</v>
          </cell>
          <cell r="F1838">
            <v>1</v>
          </cell>
          <cell r="G1838">
            <v>1</v>
          </cell>
          <cell r="J1838" t="str">
            <v>Associate</v>
          </cell>
          <cell r="K1838" t="str">
            <v>FAS</v>
          </cell>
          <cell r="L1838" t="str">
            <v>PROD (Production Department)</v>
          </cell>
          <cell r="M1838" t="str">
            <v>Section 1</v>
          </cell>
          <cell r="N1838" t="str">
            <v>Suzuki Final</v>
          </cell>
          <cell r="O1838" t="str">
            <v>N/A</v>
          </cell>
          <cell r="P1838" t="str">
            <v>A</v>
          </cell>
          <cell r="Q1838" t="str">
            <v>LIPA MALAPIT</v>
          </cell>
          <cell r="R1838" t="str">
            <v>DS</v>
          </cell>
          <cell r="S1838" t="str">
            <v>8:00 - 5:00</v>
          </cell>
          <cell r="T1838" t="str">
            <v>Permanent</v>
          </cell>
        </row>
        <row r="1839">
          <cell r="A1839" t="str">
            <v>18-03854</v>
          </cell>
          <cell r="B1839" t="str">
            <v>Mangaring, Jessa P.</v>
          </cell>
          <cell r="C1839" t="str">
            <v>F</v>
          </cell>
          <cell r="D1839">
            <v>2018</v>
          </cell>
          <cell r="E1839">
            <v>10</v>
          </cell>
          <cell r="F1839">
            <v>1</v>
          </cell>
          <cell r="G1839">
            <v>1</v>
          </cell>
          <cell r="J1839" t="str">
            <v>Associate</v>
          </cell>
          <cell r="K1839" t="str">
            <v>FAS</v>
          </cell>
          <cell r="L1839" t="str">
            <v>QA (Quality Assurance Department)</v>
          </cell>
          <cell r="M1839" t="str">
            <v>Quality Control</v>
          </cell>
          <cell r="N1839" t="str">
            <v>QC Dock Audit</v>
          </cell>
          <cell r="O1839" t="str">
            <v>N/A</v>
          </cell>
          <cell r="P1839" t="str">
            <v>B</v>
          </cell>
          <cell r="Q1839" t="str">
            <v>LIPA MALAYO</v>
          </cell>
          <cell r="R1839" t="str">
            <v>NS</v>
          </cell>
          <cell r="S1839" t="str">
            <v>8:00 - 5:00</v>
          </cell>
          <cell r="T1839" t="str">
            <v>Permanent</v>
          </cell>
        </row>
        <row r="1840">
          <cell r="A1840" t="str">
            <v>18-03855</v>
          </cell>
          <cell r="B1840" t="str">
            <v>Manila, Julie Ann L.</v>
          </cell>
          <cell r="C1840" t="str">
            <v>F</v>
          </cell>
          <cell r="D1840">
            <v>2018</v>
          </cell>
          <cell r="E1840">
            <v>10</v>
          </cell>
          <cell r="F1840">
            <v>1</v>
          </cell>
          <cell r="G1840">
            <v>1</v>
          </cell>
          <cell r="J1840" t="str">
            <v>Associate</v>
          </cell>
          <cell r="K1840" t="str">
            <v>FAS</v>
          </cell>
          <cell r="L1840" t="str">
            <v>PROD (Production Department)</v>
          </cell>
          <cell r="M1840" t="str">
            <v>Section 2</v>
          </cell>
          <cell r="N1840" t="str">
            <v>Mazda J12 Final</v>
          </cell>
          <cell r="O1840" t="str">
            <v>N/A</v>
          </cell>
          <cell r="P1840" t="str">
            <v>A</v>
          </cell>
          <cell r="Q1840" t="str">
            <v>PADRE GARCIA</v>
          </cell>
          <cell r="R1840" t="str">
            <v>ADS</v>
          </cell>
          <cell r="S1840" t="str">
            <v>8:00 - 5:00</v>
          </cell>
          <cell r="T1840" t="str">
            <v>Permanent</v>
          </cell>
        </row>
        <row r="1841">
          <cell r="A1841" t="str">
            <v>18-03856</v>
          </cell>
          <cell r="B1841" t="str">
            <v>Manimtim, Mica C.</v>
          </cell>
          <cell r="C1841" t="str">
            <v>F</v>
          </cell>
          <cell r="D1841">
            <v>2018</v>
          </cell>
          <cell r="E1841">
            <v>10</v>
          </cell>
          <cell r="F1841">
            <v>1</v>
          </cell>
          <cell r="G1841">
            <v>1</v>
          </cell>
          <cell r="J1841" t="str">
            <v>Associate</v>
          </cell>
          <cell r="K1841" t="str">
            <v>FAS</v>
          </cell>
          <cell r="L1841" t="str">
            <v>PROD (Production Department)</v>
          </cell>
          <cell r="M1841" t="str">
            <v>Section 1</v>
          </cell>
          <cell r="N1841" t="str">
            <v>Suzuki Final</v>
          </cell>
          <cell r="O1841" t="str">
            <v>N/A</v>
          </cell>
          <cell r="P1841" t="str">
            <v>A</v>
          </cell>
          <cell r="Q1841" t="str">
            <v>ROSARIO</v>
          </cell>
          <cell r="R1841" t="str">
            <v>DS</v>
          </cell>
          <cell r="S1841" t="str">
            <v>8:00 - 5:00</v>
          </cell>
          <cell r="T1841" t="str">
            <v>Permanent</v>
          </cell>
        </row>
        <row r="1842">
          <cell r="A1842" t="str">
            <v>18-03857</v>
          </cell>
          <cell r="B1842" t="str">
            <v>Mantala, Carolyn D.</v>
          </cell>
          <cell r="C1842" t="str">
            <v>F</v>
          </cell>
          <cell r="D1842">
            <v>2018</v>
          </cell>
          <cell r="E1842">
            <v>10</v>
          </cell>
          <cell r="F1842">
            <v>1</v>
          </cell>
          <cell r="G1842">
            <v>1</v>
          </cell>
          <cell r="J1842" t="str">
            <v>Associate</v>
          </cell>
          <cell r="K1842" t="str">
            <v>FAS</v>
          </cell>
          <cell r="L1842" t="str">
            <v>PROD (Production Department)</v>
          </cell>
          <cell r="M1842" t="str">
            <v>Section 2</v>
          </cell>
          <cell r="N1842" t="str">
            <v>Mazda Merge Initial</v>
          </cell>
          <cell r="O1842" t="str">
            <v>N/A</v>
          </cell>
          <cell r="P1842" t="str">
            <v>A</v>
          </cell>
          <cell r="Q1842" t="str">
            <v>LIPA MALAPIT</v>
          </cell>
          <cell r="R1842" t="str">
            <v>NS</v>
          </cell>
          <cell r="S1842" t="str">
            <v>8:00 - 5:00</v>
          </cell>
          <cell r="T1842" t="str">
            <v>Permanent</v>
          </cell>
        </row>
        <row r="1843">
          <cell r="A1843" t="str">
            <v>18-03858</v>
          </cell>
          <cell r="B1843" t="str">
            <v>Maralit, Rea M.</v>
          </cell>
          <cell r="C1843" t="str">
            <v>F</v>
          </cell>
          <cell r="D1843">
            <v>2018</v>
          </cell>
          <cell r="E1843">
            <v>10</v>
          </cell>
          <cell r="F1843">
            <v>1</v>
          </cell>
          <cell r="G1843">
            <v>1</v>
          </cell>
          <cell r="J1843" t="str">
            <v>Associate</v>
          </cell>
          <cell r="K1843" t="str">
            <v>FAS</v>
          </cell>
          <cell r="L1843" t="str">
            <v>PROD (Production Department)</v>
          </cell>
          <cell r="M1843" t="str">
            <v>Section 2</v>
          </cell>
          <cell r="N1843" t="str">
            <v>Mazda Merge Final</v>
          </cell>
          <cell r="O1843" t="str">
            <v>N/A</v>
          </cell>
          <cell r="P1843" t="str">
            <v>A</v>
          </cell>
          <cell r="Q1843" t="str">
            <v>IBAAN</v>
          </cell>
          <cell r="R1843" t="str">
            <v>DS</v>
          </cell>
          <cell r="S1843" t="str">
            <v>8:00 - 5:00</v>
          </cell>
          <cell r="T1843" t="str">
            <v>Permanent</v>
          </cell>
        </row>
        <row r="1844">
          <cell r="A1844" t="str">
            <v>18-03859</v>
          </cell>
          <cell r="B1844" t="str">
            <v>Maranan, Lea A.</v>
          </cell>
          <cell r="C1844" t="str">
            <v>F</v>
          </cell>
          <cell r="D1844">
            <v>2018</v>
          </cell>
          <cell r="E1844">
            <v>10</v>
          </cell>
          <cell r="F1844">
            <v>1</v>
          </cell>
          <cell r="G1844">
            <v>1</v>
          </cell>
          <cell r="J1844" t="str">
            <v>Associate</v>
          </cell>
          <cell r="K1844" t="str">
            <v>FAS</v>
          </cell>
          <cell r="L1844" t="str">
            <v>PROD (Production Department)</v>
          </cell>
          <cell r="M1844" t="str">
            <v>Section 1</v>
          </cell>
          <cell r="N1844" t="str">
            <v>Suzuki Final</v>
          </cell>
          <cell r="O1844" t="str">
            <v>N/A</v>
          </cell>
          <cell r="P1844" t="str">
            <v>A</v>
          </cell>
          <cell r="Q1844" t="str">
            <v>STA. TERESITA</v>
          </cell>
          <cell r="R1844" t="str">
            <v>NS</v>
          </cell>
          <cell r="S1844" t="str">
            <v>8:00 - 5:00</v>
          </cell>
          <cell r="T1844" t="str">
            <v>Permanent</v>
          </cell>
        </row>
        <row r="1845">
          <cell r="A1845" t="str">
            <v>18-03860</v>
          </cell>
          <cell r="B1845" t="str">
            <v>Marasigan, Abigail C.</v>
          </cell>
          <cell r="C1845" t="str">
            <v>F</v>
          </cell>
          <cell r="D1845">
            <v>2018</v>
          </cell>
          <cell r="E1845">
            <v>10</v>
          </cell>
          <cell r="F1845">
            <v>1</v>
          </cell>
          <cell r="G1845">
            <v>1</v>
          </cell>
          <cell r="J1845" t="str">
            <v>Associate</v>
          </cell>
          <cell r="K1845" t="str">
            <v>FAS</v>
          </cell>
          <cell r="L1845" t="str">
            <v>PROD (Production Department)</v>
          </cell>
          <cell r="M1845" t="str">
            <v>Section 2</v>
          </cell>
          <cell r="N1845" t="str">
            <v>Mazda J12 Final</v>
          </cell>
          <cell r="O1845" t="str">
            <v>N/A</v>
          </cell>
          <cell r="P1845" t="str">
            <v>A</v>
          </cell>
          <cell r="Q1845" t="str">
            <v>LIPA MALAYO</v>
          </cell>
          <cell r="R1845" t="str">
            <v>ADS</v>
          </cell>
          <cell r="S1845" t="str">
            <v>8:00 - 5:00</v>
          </cell>
          <cell r="T1845" t="str">
            <v>Permanent</v>
          </cell>
        </row>
        <row r="1846">
          <cell r="A1846" t="str">
            <v>18-03861</v>
          </cell>
          <cell r="B1846" t="str">
            <v>Marasigan, Aizel R.</v>
          </cell>
          <cell r="C1846" t="str">
            <v>F</v>
          </cell>
          <cell r="D1846">
            <v>2018</v>
          </cell>
          <cell r="E1846">
            <v>10</v>
          </cell>
          <cell r="F1846">
            <v>1</v>
          </cell>
          <cell r="G1846">
            <v>1</v>
          </cell>
          <cell r="J1846" t="str">
            <v>Associate</v>
          </cell>
          <cell r="K1846" t="str">
            <v>FAS</v>
          </cell>
          <cell r="L1846" t="str">
            <v>PROD (Production Department)</v>
          </cell>
          <cell r="M1846" t="str">
            <v>Section 2</v>
          </cell>
          <cell r="N1846" t="str">
            <v>Mazda J12 Final</v>
          </cell>
          <cell r="O1846" t="str">
            <v>N/A</v>
          </cell>
          <cell r="P1846" t="str">
            <v>A</v>
          </cell>
          <cell r="Q1846" t="str">
            <v>SAN JOSE</v>
          </cell>
          <cell r="R1846" t="str">
            <v>ADS</v>
          </cell>
          <cell r="S1846" t="str">
            <v>8:00 - 5:00</v>
          </cell>
          <cell r="T1846" t="str">
            <v>Permanent</v>
          </cell>
        </row>
        <row r="1847">
          <cell r="A1847" t="str">
            <v>18-03863</v>
          </cell>
          <cell r="B1847" t="str">
            <v>Martinez, Ivy H.</v>
          </cell>
          <cell r="C1847" t="str">
            <v>F</v>
          </cell>
          <cell r="D1847">
            <v>2018</v>
          </cell>
          <cell r="E1847">
            <v>10</v>
          </cell>
          <cell r="F1847">
            <v>1</v>
          </cell>
          <cell r="G1847">
            <v>1</v>
          </cell>
          <cell r="J1847" t="str">
            <v>Associate</v>
          </cell>
          <cell r="K1847" t="str">
            <v>FAS</v>
          </cell>
          <cell r="L1847" t="str">
            <v>PROD (Production Department)</v>
          </cell>
          <cell r="M1847" t="str">
            <v>Section 5</v>
          </cell>
          <cell r="N1847" t="str">
            <v>Honda Initial</v>
          </cell>
          <cell r="O1847" t="str">
            <v>N/A</v>
          </cell>
          <cell r="P1847" t="str">
            <v>B</v>
          </cell>
          <cell r="Q1847" t="str">
            <v>PADRE GARCIA</v>
          </cell>
          <cell r="R1847" t="str">
            <v>DS</v>
          </cell>
          <cell r="S1847" t="str">
            <v>8:00 - 5:00</v>
          </cell>
          <cell r="T1847" t="str">
            <v>Permanent</v>
          </cell>
        </row>
        <row r="1848">
          <cell r="A1848" t="str">
            <v>18-03865</v>
          </cell>
          <cell r="B1848" t="str">
            <v>Melo, Rizzilyn A.</v>
          </cell>
          <cell r="C1848" t="str">
            <v>F</v>
          </cell>
          <cell r="D1848">
            <v>2018</v>
          </cell>
          <cell r="E1848">
            <v>10</v>
          </cell>
          <cell r="F1848">
            <v>1</v>
          </cell>
          <cell r="G1848">
            <v>1</v>
          </cell>
          <cell r="J1848" t="str">
            <v>Associate</v>
          </cell>
          <cell r="K1848" t="str">
            <v>FAS</v>
          </cell>
          <cell r="L1848" t="str">
            <v>PROD (Production Department)</v>
          </cell>
          <cell r="M1848" t="str">
            <v>Section 4</v>
          </cell>
          <cell r="N1848" t="str">
            <v>Subaru Final</v>
          </cell>
          <cell r="O1848" t="str">
            <v>N/A</v>
          </cell>
          <cell r="P1848" t="str">
            <v>B</v>
          </cell>
          <cell r="Q1848" t="str">
            <v>LIPA MALAYO</v>
          </cell>
          <cell r="R1848" t="str">
            <v>NS</v>
          </cell>
          <cell r="S1848" t="str">
            <v>8:00 - 5:00</v>
          </cell>
          <cell r="T1848" t="str">
            <v>Permanent</v>
          </cell>
        </row>
        <row r="1849">
          <cell r="A1849" t="str">
            <v>13-00854</v>
          </cell>
          <cell r="B1849" t="str">
            <v>Bolante, Janine L.</v>
          </cell>
          <cell r="C1849" t="str">
            <v>F</v>
          </cell>
          <cell r="D1849">
            <v>2013</v>
          </cell>
          <cell r="E1849">
            <v>11</v>
          </cell>
          <cell r="F1849">
            <v>4</v>
          </cell>
          <cell r="G1849">
            <v>1</v>
          </cell>
          <cell r="J1849" t="str">
            <v>Associate</v>
          </cell>
          <cell r="K1849" t="str">
            <v>FAS</v>
          </cell>
          <cell r="L1849" t="str">
            <v>PROD (Production Department)</v>
          </cell>
          <cell r="M1849" t="str">
            <v>Section 6</v>
          </cell>
          <cell r="N1849" t="str">
            <v>Repair Person</v>
          </cell>
          <cell r="O1849" t="str">
            <v>N/A</v>
          </cell>
          <cell r="P1849" t="str">
            <v>B</v>
          </cell>
          <cell r="Q1849" t="str">
            <v>STO. TOMAS MALAYO</v>
          </cell>
          <cell r="R1849" t="str">
            <v>NS</v>
          </cell>
          <cell r="S1849" t="str">
            <v>8:00 - 5:00</v>
          </cell>
          <cell r="T1849" t="str">
            <v>Permanent</v>
          </cell>
        </row>
        <row r="1850">
          <cell r="A1850" t="str">
            <v>18-03867</v>
          </cell>
          <cell r="B1850" t="str">
            <v>Mesamin, Rosinie</v>
          </cell>
          <cell r="C1850" t="str">
            <v>F</v>
          </cell>
          <cell r="D1850">
            <v>2018</v>
          </cell>
          <cell r="E1850">
            <v>10</v>
          </cell>
          <cell r="F1850">
            <v>1</v>
          </cell>
          <cell r="G1850">
            <v>1</v>
          </cell>
          <cell r="J1850" t="str">
            <v>Associate</v>
          </cell>
          <cell r="K1850" t="str">
            <v>FAS</v>
          </cell>
          <cell r="L1850" t="str">
            <v>PROD (Production Department)</v>
          </cell>
          <cell r="M1850" t="str">
            <v>Section 6</v>
          </cell>
          <cell r="N1850" t="str">
            <v>Tube Cutting</v>
          </cell>
          <cell r="O1850" t="str">
            <v>N/A</v>
          </cell>
          <cell r="P1850" t="str">
            <v>B</v>
          </cell>
          <cell r="Q1850" t="str">
            <v>ROSARIO</v>
          </cell>
          <cell r="R1850" t="str">
            <v>DS</v>
          </cell>
          <cell r="S1850" t="str">
            <v>8:00 - 5:00</v>
          </cell>
          <cell r="T1850" t="str">
            <v>Permanent</v>
          </cell>
        </row>
        <row r="1851">
          <cell r="A1851" t="str">
            <v>18-03869</v>
          </cell>
          <cell r="B1851" t="str">
            <v>Montiano, Maricar U.</v>
          </cell>
          <cell r="C1851" t="str">
            <v>F</v>
          </cell>
          <cell r="D1851">
            <v>2018</v>
          </cell>
          <cell r="E1851">
            <v>10</v>
          </cell>
          <cell r="F1851">
            <v>1</v>
          </cell>
          <cell r="G1851">
            <v>1</v>
          </cell>
          <cell r="J1851" t="str">
            <v>Associate</v>
          </cell>
          <cell r="K1851" t="str">
            <v>FAS</v>
          </cell>
          <cell r="L1851" t="str">
            <v>PROD (Production Department)</v>
          </cell>
          <cell r="M1851" t="str">
            <v>Section 4</v>
          </cell>
          <cell r="N1851" t="str">
            <v>Subaru Final</v>
          </cell>
          <cell r="O1851" t="str">
            <v>N/A</v>
          </cell>
          <cell r="P1851" t="str">
            <v>B</v>
          </cell>
          <cell r="Q1851" t="str">
            <v>STO. TOMAS MALAPIT</v>
          </cell>
          <cell r="R1851" t="str">
            <v>DS</v>
          </cell>
          <cell r="S1851" t="str">
            <v>8:00 - 5:00</v>
          </cell>
          <cell r="T1851" t="str">
            <v>Permanent</v>
          </cell>
        </row>
        <row r="1852">
          <cell r="A1852" t="str">
            <v>18-03872</v>
          </cell>
          <cell r="B1852" t="str">
            <v>Nicart, Marlyn M.</v>
          </cell>
          <cell r="C1852" t="str">
            <v>F</v>
          </cell>
          <cell r="D1852">
            <v>2018</v>
          </cell>
          <cell r="E1852">
            <v>10</v>
          </cell>
          <cell r="F1852">
            <v>1</v>
          </cell>
          <cell r="G1852">
            <v>1</v>
          </cell>
          <cell r="J1852" t="str">
            <v>Associate</v>
          </cell>
          <cell r="K1852" t="str">
            <v>FAS</v>
          </cell>
          <cell r="L1852" t="str">
            <v>PROD (Production Department)</v>
          </cell>
          <cell r="M1852" t="str">
            <v>Section 4</v>
          </cell>
          <cell r="N1852" t="str">
            <v>Subaru Final</v>
          </cell>
          <cell r="O1852" t="str">
            <v>N/A</v>
          </cell>
          <cell r="P1852" t="str">
            <v>B</v>
          </cell>
          <cell r="Q1852" t="str">
            <v>STO. TOMAS MALAPIT</v>
          </cell>
          <cell r="R1852" t="str">
            <v>NS</v>
          </cell>
          <cell r="S1852" t="str">
            <v>8:00 - 5:00</v>
          </cell>
          <cell r="T1852" t="str">
            <v>Permanent</v>
          </cell>
        </row>
        <row r="1853">
          <cell r="A1853" t="str">
            <v>18-03873</v>
          </cell>
          <cell r="B1853" t="str">
            <v>Noche, Roxin G.</v>
          </cell>
          <cell r="C1853" t="str">
            <v>F</v>
          </cell>
          <cell r="D1853">
            <v>2018</v>
          </cell>
          <cell r="E1853">
            <v>10</v>
          </cell>
          <cell r="F1853">
            <v>1</v>
          </cell>
          <cell r="G1853">
            <v>1</v>
          </cell>
          <cell r="J1853" t="str">
            <v>Associate</v>
          </cell>
          <cell r="K1853" t="str">
            <v>FAS</v>
          </cell>
          <cell r="L1853" t="str">
            <v>QA (Quality Assurance Department)</v>
          </cell>
          <cell r="M1853" t="str">
            <v>Quality Assurance</v>
          </cell>
          <cell r="N1853" t="str">
            <v>QA-Initial (Mass Pro)</v>
          </cell>
          <cell r="O1853" t="str">
            <v>N/A</v>
          </cell>
          <cell r="P1853" t="str">
            <v>A</v>
          </cell>
          <cell r="Q1853" t="str">
            <v>STA. TERESITA</v>
          </cell>
          <cell r="R1853" t="str">
            <v>DS</v>
          </cell>
          <cell r="S1853" t="str">
            <v>8:00 - 5:00</v>
          </cell>
          <cell r="T1853" t="str">
            <v>Permanent</v>
          </cell>
        </row>
        <row r="1854">
          <cell r="A1854" t="str">
            <v>18-03874</v>
          </cell>
          <cell r="B1854" t="str">
            <v>Noche, Stephanie H.</v>
          </cell>
          <cell r="C1854" t="str">
            <v>F</v>
          </cell>
          <cell r="D1854">
            <v>2018</v>
          </cell>
          <cell r="E1854">
            <v>10</v>
          </cell>
          <cell r="F1854">
            <v>1</v>
          </cell>
          <cell r="G1854">
            <v>1</v>
          </cell>
          <cell r="J1854" t="str">
            <v>Junior Staff</v>
          </cell>
          <cell r="K1854" t="str">
            <v>FAS</v>
          </cell>
          <cell r="L1854" t="str">
            <v>PROD (Production Department)</v>
          </cell>
          <cell r="M1854" t="str">
            <v>Section 4</v>
          </cell>
          <cell r="N1854" t="str">
            <v>Subaru Final</v>
          </cell>
          <cell r="O1854" t="str">
            <v>N/A</v>
          </cell>
          <cell r="P1854" t="str">
            <v>B</v>
          </cell>
          <cell r="Q1854" t="str">
            <v>ROSARIO</v>
          </cell>
          <cell r="R1854" t="str">
            <v>DS</v>
          </cell>
          <cell r="S1854" t="str">
            <v>8:00 - 5:00</v>
          </cell>
          <cell r="T1854" t="str">
            <v>Permanent</v>
          </cell>
        </row>
        <row r="1855">
          <cell r="A1855" t="str">
            <v>18-03875</v>
          </cell>
          <cell r="B1855" t="str">
            <v>Notarte, Rose Ann G.</v>
          </cell>
          <cell r="C1855" t="str">
            <v>F</v>
          </cell>
          <cell r="D1855">
            <v>2018</v>
          </cell>
          <cell r="E1855">
            <v>10</v>
          </cell>
          <cell r="F1855">
            <v>1</v>
          </cell>
          <cell r="G1855">
            <v>1</v>
          </cell>
          <cell r="J1855" t="str">
            <v>Associate</v>
          </cell>
          <cell r="K1855" t="str">
            <v>FAS</v>
          </cell>
          <cell r="L1855" t="str">
            <v>PROD (Production Department)</v>
          </cell>
          <cell r="M1855" t="str">
            <v>Section 5</v>
          </cell>
          <cell r="N1855" t="str">
            <v>Honda Initial</v>
          </cell>
          <cell r="O1855" t="str">
            <v>N/A</v>
          </cell>
          <cell r="P1855" t="str">
            <v>B</v>
          </cell>
          <cell r="Q1855" t="str">
            <v>STA. TERESITA</v>
          </cell>
          <cell r="R1855" t="str">
            <v>DS</v>
          </cell>
          <cell r="S1855" t="str">
            <v>8:00 - 5:00</v>
          </cell>
          <cell r="T1855" t="str">
            <v>Permanent</v>
          </cell>
        </row>
        <row r="1856">
          <cell r="A1856" t="str">
            <v>18-03877</v>
          </cell>
          <cell r="B1856" t="str">
            <v>Ortiz, Joann A.</v>
          </cell>
          <cell r="C1856" t="str">
            <v>F</v>
          </cell>
          <cell r="D1856">
            <v>2018</v>
          </cell>
          <cell r="E1856">
            <v>10</v>
          </cell>
          <cell r="F1856">
            <v>1</v>
          </cell>
          <cell r="G1856">
            <v>1</v>
          </cell>
          <cell r="J1856" t="str">
            <v>Associate</v>
          </cell>
          <cell r="K1856" t="str">
            <v>FAS</v>
          </cell>
          <cell r="L1856" t="str">
            <v>QA (Quality Assurance Department)</v>
          </cell>
          <cell r="M1856" t="str">
            <v>Quality Assurance</v>
          </cell>
          <cell r="N1856" t="str">
            <v>QA-Initial (Mass Pro)</v>
          </cell>
          <cell r="O1856" t="str">
            <v>N/A</v>
          </cell>
          <cell r="P1856" t="str">
            <v>B</v>
          </cell>
          <cell r="Q1856" t="str">
            <v>IBAAN</v>
          </cell>
          <cell r="R1856" t="str">
            <v>NS</v>
          </cell>
          <cell r="S1856" t="str">
            <v>8:00 - 5:00</v>
          </cell>
          <cell r="T1856" t="str">
            <v>Permanent</v>
          </cell>
        </row>
        <row r="1857">
          <cell r="A1857" t="str">
            <v>18-03878</v>
          </cell>
          <cell r="B1857" t="str">
            <v>Otlang, Mary Jane M.</v>
          </cell>
          <cell r="C1857" t="str">
            <v>F</v>
          </cell>
          <cell r="D1857">
            <v>2018</v>
          </cell>
          <cell r="E1857">
            <v>10</v>
          </cell>
          <cell r="F1857">
            <v>1</v>
          </cell>
          <cell r="G1857">
            <v>1</v>
          </cell>
          <cell r="J1857" t="str">
            <v>Associate</v>
          </cell>
          <cell r="K1857" t="str">
            <v>FAS</v>
          </cell>
          <cell r="L1857" t="str">
            <v>PROD (Production Department)</v>
          </cell>
          <cell r="M1857" t="str">
            <v>Section 1</v>
          </cell>
          <cell r="N1857" t="str">
            <v>Suzuki Final</v>
          </cell>
          <cell r="O1857" t="str">
            <v>N/A</v>
          </cell>
          <cell r="P1857" t="str">
            <v>A</v>
          </cell>
          <cell r="Q1857" t="str">
            <v>LIPA MALAYO</v>
          </cell>
          <cell r="R1857" t="str">
            <v>NS</v>
          </cell>
          <cell r="S1857" t="str">
            <v>8:00 - 5:00</v>
          </cell>
          <cell r="T1857" t="str">
            <v>Permanent</v>
          </cell>
        </row>
        <row r="1858">
          <cell r="A1858" t="str">
            <v>18-03879</v>
          </cell>
          <cell r="B1858" t="str">
            <v>Pagcaliwangan, Jhonalie L.</v>
          </cell>
          <cell r="C1858" t="str">
            <v>F</v>
          </cell>
          <cell r="D1858">
            <v>2018</v>
          </cell>
          <cell r="E1858">
            <v>10</v>
          </cell>
          <cell r="F1858">
            <v>1</v>
          </cell>
          <cell r="G1858">
            <v>1</v>
          </cell>
          <cell r="J1858" t="str">
            <v>Junior Staff</v>
          </cell>
          <cell r="K1858" t="str">
            <v>FAS</v>
          </cell>
          <cell r="L1858" t="str">
            <v>PROD (Production Department)</v>
          </cell>
          <cell r="M1858" t="str">
            <v>Section 4</v>
          </cell>
          <cell r="N1858" t="str">
            <v>Subaru Final</v>
          </cell>
          <cell r="O1858" t="str">
            <v>N/A</v>
          </cell>
          <cell r="P1858" t="str">
            <v>B</v>
          </cell>
          <cell r="Q1858" t="str">
            <v>PADRE GARCIA</v>
          </cell>
          <cell r="R1858" t="str">
            <v>DS</v>
          </cell>
          <cell r="S1858" t="str">
            <v>8:00 - 5:00</v>
          </cell>
          <cell r="T1858" t="str">
            <v>Permanent</v>
          </cell>
        </row>
        <row r="1859">
          <cell r="A1859" t="str">
            <v>18-03880</v>
          </cell>
          <cell r="B1859" t="str">
            <v>Pajarillo, Judelyn F.</v>
          </cell>
          <cell r="C1859" t="str">
            <v>F</v>
          </cell>
          <cell r="D1859">
            <v>2018</v>
          </cell>
          <cell r="E1859">
            <v>10</v>
          </cell>
          <cell r="F1859">
            <v>1</v>
          </cell>
          <cell r="G1859">
            <v>1</v>
          </cell>
          <cell r="J1859" t="str">
            <v>Associate</v>
          </cell>
          <cell r="K1859" t="str">
            <v>FAS</v>
          </cell>
          <cell r="L1859" t="str">
            <v>PROD (Production Department)</v>
          </cell>
          <cell r="M1859" t="str">
            <v>Section 2</v>
          </cell>
          <cell r="N1859" t="str">
            <v>Mazda Merge Final</v>
          </cell>
          <cell r="O1859" t="str">
            <v>N/A</v>
          </cell>
          <cell r="P1859" t="str">
            <v>A</v>
          </cell>
          <cell r="Q1859" t="str">
            <v>LIPA MALAYO</v>
          </cell>
          <cell r="R1859" t="str">
            <v>NS</v>
          </cell>
          <cell r="S1859" t="str">
            <v>8:00 - 5:00</v>
          </cell>
          <cell r="T1859" t="str">
            <v>Permanent</v>
          </cell>
        </row>
        <row r="1860">
          <cell r="A1860" t="str">
            <v>18-03881</v>
          </cell>
          <cell r="B1860" t="str">
            <v>Palma, Myra C.</v>
          </cell>
          <cell r="C1860" t="str">
            <v>F</v>
          </cell>
          <cell r="D1860">
            <v>2018</v>
          </cell>
          <cell r="E1860">
            <v>10</v>
          </cell>
          <cell r="F1860">
            <v>1</v>
          </cell>
          <cell r="G1860">
            <v>1</v>
          </cell>
          <cell r="J1860" t="str">
            <v>Associate</v>
          </cell>
          <cell r="K1860" t="str">
            <v>FAS</v>
          </cell>
          <cell r="L1860" t="str">
            <v>PROD (Production Department)</v>
          </cell>
          <cell r="M1860" t="str">
            <v>Section 1</v>
          </cell>
          <cell r="N1860" t="str">
            <v>Suzuki Initial</v>
          </cell>
          <cell r="O1860" t="str">
            <v>N/A</v>
          </cell>
          <cell r="P1860" t="str">
            <v>A</v>
          </cell>
          <cell r="Q1860" t="str">
            <v>ROSARIO</v>
          </cell>
          <cell r="R1860" t="str">
            <v>DS</v>
          </cell>
          <cell r="S1860" t="str">
            <v>8:00 - 5:00</v>
          </cell>
          <cell r="T1860" t="str">
            <v>Permanent</v>
          </cell>
        </row>
        <row r="1861">
          <cell r="A1861" t="str">
            <v>18-03882</v>
          </cell>
          <cell r="B1861" t="str">
            <v>Palma, Nerissa P.</v>
          </cell>
          <cell r="C1861" t="str">
            <v>F</v>
          </cell>
          <cell r="D1861">
            <v>2018</v>
          </cell>
          <cell r="E1861">
            <v>10</v>
          </cell>
          <cell r="F1861">
            <v>1</v>
          </cell>
          <cell r="G1861">
            <v>1</v>
          </cell>
          <cell r="J1861" t="str">
            <v>Associate</v>
          </cell>
          <cell r="K1861" t="str">
            <v>FAS</v>
          </cell>
          <cell r="L1861" t="str">
            <v>PROD (Production Department)</v>
          </cell>
          <cell r="M1861" t="str">
            <v>Section 3</v>
          </cell>
          <cell r="N1861" t="str">
            <v>Daihatsu Final</v>
          </cell>
          <cell r="O1861" t="str">
            <v>N/A</v>
          </cell>
          <cell r="P1861" t="str">
            <v>B</v>
          </cell>
          <cell r="Q1861" t="str">
            <v>ROSARIO</v>
          </cell>
          <cell r="R1861" t="str">
            <v>DS</v>
          </cell>
          <cell r="S1861" t="str">
            <v>8:00 - 5:00</v>
          </cell>
          <cell r="T1861" t="str">
            <v>Permanent</v>
          </cell>
        </row>
        <row r="1862">
          <cell r="A1862" t="str">
            <v>18-03883</v>
          </cell>
          <cell r="B1862" t="str">
            <v>Palmes, Edelyn V.</v>
          </cell>
          <cell r="C1862" t="str">
            <v>F</v>
          </cell>
          <cell r="D1862">
            <v>2018</v>
          </cell>
          <cell r="E1862">
            <v>10</v>
          </cell>
          <cell r="F1862">
            <v>1</v>
          </cell>
          <cell r="G1862">
            <v>1</v>
          </cell>
          <cell r="J1862" t="str">
            <v>Associate</v>
          </cell>
          <cell r="K1862" t="str">
            <v>FAS</v>
          </cell>
          <cell r="L1862" t="str">
            <v>PROD (Production Department)</v>
          </cell>
          <cell r="M1862" t="str">
            <v>Section 2</v>
          </cell>
          <cell r="N1862" t="str">
            <v>Mazda Merge Final</v>
          </cell>
          <cell r="O1862" t="str">
            <v>N/A</v>
          </cell>
          <cell r="P1862" t="str">
            <v>A</v>
          </cell>
          <cell r="Q1862" t="str">
            <v>SAN JOSE</v>
          </cell>
          <cell r="R1862" t="str">
            <v>NS</v>
          </cell>
          <cell r="S1862" t="str">
            <v>8:00 - 5:00</v>
          </cell>
          <cell r="T1862" t="str">
            <v>Permanent</v>
          </cell>
        </row>
        <row r="1863">
          <cell r="A1863" t="str">
            <v>18-03884</v>
          </cell>
          <cell r="B1863" t="str">
            <v>Panganiban, Ma. Gizelle D.</v>
          </cell>
          <cell r="C1863" t="str">
            <v>F</v>
          </cell>
          <cell r="D1863">
            <v>2018</v>
          </cell>
          <cell r="E1863">
            <v>10</v>
          </cell>
          <cell r="F1863">
            <v>1</v>
          </cell>
          <cell r="G1863">
            <v>1</v>
          </cell>
          <cell r="J1863" t="str">
            <v>Associate</v>
          </cell>
          <cell r="K1863" t="str">
            <v>FAS</v>
          </cell>
          <cell r="L1863" t="str">
            <v>PROD (Production Department)</v>
          </cell>
          <cell r="M1863" t="str">
            <v>Section 3</v>
          </cell>
          <cell r="N1863" t="str">
            <v>Daihatsu Initial</v>
          </cell>
          <cell r="O1863" t="str">
            <v>N/A</v>
          </cell>
          <cell r="P1863" t="str">
            <v>A</v>
          </cell>
          <cell r="Q1863" t="str">
            <v>BATANGAS</v>
          </cell>
          <cell r="R1863" t="str">
            <v>NS</v>
          </cell>
          <cell r="S1863" t="str">
            <v>8:00 - 5:00</v>
          </cell>
          <cell r="T1863" t="str">
            <v>Permanent</v>
          </cell>
        </row>
        <row r="1864">
          <cell r="A1864" t="str">
            <v>21-06591</v>
          </cell>
          <cell r="B1864" t="str">
            <v>Malijan, Chin Chin D.</v>
          </cell>
          <cell r="C1864" t="str">
            <v>F</v>
          </cell>
          <cell r="D1864">
            <v>2021</v>
          </cell>
          <cell r="E1864">
            <v>5</v>
          </cell>
          <cell r="F1864">
            <v>1</v>
          </cell>
          <cell r="G1864">
            <v>1</v>
          </cell>
          <cell r="J1864" t="str">
            <v>Associate</v>
          </cell>
          <cell r="K1864" t="str">
            <v>FAS</v>
          </cell>
          <cell r="L1864" t="str">
            <v>PROD (Production Department)</v>
          </cell>
          <cell r="M1864" t="str">
            <v>Section 6</v>
          </cell>
          <cell r="N1864" t="str">
            <v>Battery Final</v>
          </cell>
          <cell r="O1864" t="str">
            <v>N/A</v>
          </cell>
          <cell r="P1864" t="str">
            <v>B</v>
          </cell>
          <cell r="Q1864" t="str">
            <v>SAN PABLO VIA TOMAS</v>
          </cell>
          <cell r="R1864" t="str">
            <v>DS</v>
          </cell>
          <cell r="S1864" t="str">
            <v>8:00 - 5:00</v>
          </cell>
          <cell r="T1864" t="str">
            <v>Permanent</v>
          </cell>
        </row>
        <row r="1865">
          <cell r="A1865" t="str">
            <v>18-03886</v>
          </cell>
          <cell r="B1865" t="str">
            <v>Parco, Airene S.</v>
          </cell>
          <cell r="C1865" t="str">
            <v>F</v>
          </cell>
          <cell r="D1865">
            <v>2018</v>
          </cell>
          <cell r="E1865">
            <v>10</v>
          </cell>
          <cell r="F1865">
            <v>1</v>
          </cell>
          <cell r="G1865">
            <v>1</v>
          </cell>
          <cell r="J1865" t="str">
            <v>Junior Staff</v>
          </cell>
          <cell r="K1865" t="str">
            <v>FAS</v>
          </cell>
          <cell r="L1865" t="str">
            <v>HR (Human Resource Department)</v>
          </cell>
          <cell r="M1865" t="str">
            <v>Recruitment &amp; Training</v>
          </cell>
          <cell r="N1865" t="str">
            <v>PD Technical Training</v>
          </cell>
          <cell r="O1865" t="str">
            <v>N/A</v>
          </cell>
          <cell r="P1865" t="str">
            <v>A</v>
          </cell>
          <cell r="Q1865" t="str">
            <v>LIPA MALAPIT</v>
          </cell>
          <cell r="R1865" t="str">
            <v>DS</v>
          </cell>
          <cell r="S1865" t="str">
            <v>8:00 - 5:00</v>
          </cell>
          <cell r="T1865" t="str">
            <v>Permanent</v>
          </cell>
        </row>
        <row r="1866">
          <cell r="A1866" t="str">
            <v>18-03887</v>
          </cell>
          <cell r="B1866" t="str">
            <v>Patulot, Lea D.</v>
          </cell>
          <cell r="C1866" t="str">
            <v>F</v>
          </cell>
          <cell r="D1866">
            <v>2018</v>
          </cell>
          <cell r="E1866">
            <v>10</v>
          </cell>
          <cell r="F1866">
            <v>1</v>
          </cell>
          <cell r="G1866">
            <v>1</v>
          </cell>
          <cell r="J1866" t="str">
            <v>Associate</v>
          </cell>
          <cell r="K1866" t="str">
            <v>FAS</v>
          </cell>
          <cell r="L1866" t="str">
            <v>PROD (Production Department)</v>
          </cell>
          <cell r="M1866" t="str">
            <v>Section 1</v>
          </cell>
          <cell r="N1866" t="str">
            <v>Suzuki Final</v>
          </cell>
          <cell r="O1866" t="str">
            <v>N/A</v>
          </cell>
          <cell r="P1866" t="str">
            <v>A</v>
          </cell>
          <cell r="Q1866" t="str">
            <v>STA. TERESITA</v>
          </cell>
          <cell r="R1866" t="str">
            <v>DS</v>
          </cell>
          <cell r="S1866" t="str">
            <v>8:00 - 5:00</v>
          </cell>
          <cell r="T1866" t="str">
            <v>Permanent</v>
          </cell>
        </row>
        <row r="1867">
          <cell r="A1867" t="str">
            <v>18-03888</v>
          </cell>
          <cell r="B1867" t="str">
            <v>Pauig, Arlen A.</v>
          </cell>
          <cell r="C1867" t="str">
            <v>F</v>
          </cell>
          <cell r="D1867">
            <v>2018</v>
          </cell>
          <cell r="E1867">
            <v>10</v>
          </cell>
          <cell r="F1867">
            <v>1</v>
          </cell>
          <cell r="G1867">
            <v>1</v>
          </cell>
          <cell r="J1867" t="str">
            <v>Junior Staff</v>
          </cell>
          <cell r="K1867" t="str">
            <v>FAS</v>
          </cell>
          <cell r="L1867" t="str">
            <v>PROD (Production Department)</v>
          </cell>
          <cell r="M1867" t="str">
            <v>Section 4</v>
          </cell>
          <cell r="N1867" t="str">
            <v>Subaru Final</v>
          </cell>
          <cell r="O1867" t="str">
            <v>N/A</v>
          </cell>
          <cell r="P1867" t="str">
            <v>B</v>
          </cell>
          <cell r="Q1867" t="str">
            <v>LIPA MALAYO</v>
          </cell>
          <cell r="R1867" t="str">
            <v>NS</v>
          </cell>
          <cell r="S1867" t="str">
            <v>8:00 - 5:00</v>
          </cell>
          <cell r="T1867" t="str">
            <v>Permanent</v>
          </cell>
        </row>
        <row r="1868">
          <cell r="A1868" t="str">
            <v>18-03889</v>
          </cell>
          <cell r="B1868" t="str">
            <v>Paunillan, Vicenta L.</v>
          </cell>
          <cell r="C1868" t="str">
            <v>F</v>
          </cell>
          <cell r="D1868">
            <v>2018</v>
          </cell>
          <cell r="E1868">
            <v>10</v>
          </cell>
          <cell r="F1868">
            <v>1</v>
          </cell>
          <cell r="G1868">
            <v>1</v>
          </cell>
          <cell r="J1868" t="str">
            <v>Associate</v>
          </cell>
          <cell r="K1868" t="str">
            <v>FAS</v>
          </cell>
          <cell r="L1868" t="str">
            <v>PROD (Production Department)</v>
          </cell>
          <cell r="M1868" t="str">
            <v>Section 3</v>
          </cell>
          <cell r="N1868" t="str">
            <v>Daihatsu Final</v>
          </cell>
          <cell r="O1868" t="str">
            <v>N/A</v>
          </cell>
          <cell r="P1868" t="str">
            <v>B</v>
          </cell>
          <cell r="Q1868" t="str">
            <v>LIPA MALAPIT</v>
          </cell>
          <cell r="R1868" t="str">
            <v>NS</v>
          </cell>
          <cell r="S1868" t="str">
            <v>8:00 - 5:00</v>
          </cell>
          <cell r="T1868" t="str">
            <v>Permanent</v>
          </cell>
        </row>
        <row r="1869">
          <cell r="A1869" t="str">
            <v>18-03890</v>
          </cell>
          <cell r="B1869" t="str">
            <v>Peñaranda, Michaela</v>
          </cell>
          <cell r="C1869" t="str">
            <v>F</v>
          </cell>
          <cell r="D1869">
            <v>2018</v>
          </cell>
          <cell r="E1869">
            <v>10</v>
          </cell>
          <cell r="F1869">
            <v>1</v>
          </cell>
          <cell r="G1869">
            <v>1</v>
          </cell>
          <cell r="J1869" t="str">
            <v>Associate</v>
          </cell>
          <cell r="K1869" t="str">
            <v>FAS</v>
          </cell>
          <cell r="L1869" t="str">
            <v>QA (Quality Assurance Department)</v>
          </cell>
          <cell r="M1869" t="str">
            <v>Quality Control</v>
          </cell>
          <cell r="N1869" t="str">
            <v>QC I-ALERT</v>
          </cell>
          <cell r="O1869" t="str">
            <v>N/A</v>
          </cell>
          <cell r="P1869" t="str">
            <v>A</v>
          </cell>
          <cell r="Q1869" t="str">
            <v>STA. TERESITA</v>
          </cell>
          <cell r="R1869" t="str">
            <v>NS</v>
          </cell>
          <cell r="S1869" t="str">
            <v>8:00 - 5:00</v>
          </cell>
          <cell r="T1869" t="str">
            <v>Permanent</v>
          </cell>
        </row>
        <row r="1870">
          <cell r="A1870" t="str">
            <v>18-03891</v>
          </cell>
          <cell r="B1870" t="str">
            <v>Peregrina, Mariely L.</v>
          </cell>
          <cell r="C1870" t="str">
            <v>F</v>
          </cell>
          <cell r="D1870">
            <v>2018</v>
          </cell>
          <cell r="E1870">
            <v>10</v>
          </cell>
          <cell r="F1870">
            <v>1</v>
          </cell>
          <cell r="G1870">
            <v>1</v>
          </cell>
          <cell r="J1870" t="str">
            <v>Associate</v>
          </cell>
          <cell r="K1870" t="str">
            <v>FAS</v>
          </cell>
          <cell r="L1870" t="str">
            <v>PROD (Production Department)</v>
          </cell>
          <cell r="M1870" t="str">
            <v>Section 1</v>
          </cell>
          <cell r="N1870" t="str">
            <v>Suzuki Final</v>
          </cell>
          <cell r="O1870" t="str">
            <v>N/A</v>
          </cell>
          <cell r="P1870" t="str">
            <v>A</v>
          </cell>
          <cell r="Q1870" t="str">
            <v>STO. TOMAS MALAPIT</v>
          </cell>
          <cell r="R1870" t="str">
            <v>NS</v>
          </cell>
          <cell r="S1870" t="str">
            <v>8:00 - 5:00</v>
          </cell>
          <cell r="T1870" t="str">
            <v>Permanent</v>
          </cell>
        </row>
        <row r="1871">
          <cell r="A1871" t="str">
            <v>18-03893</v>
          </cell>
          <cell r="B1871" t="str">
            <v>Perez, Jovelyn B.</v>
          </cell>
          <cell r="C1871" t="str">
            <v>F</v>
          </cell>
          <cell r="D1871">
            <v>2018</v>
          </cell>
          <cell r="E1871">
            <v>10</v>
          </cell>
          <cell r="F1871">
            <v>1</v>
          </cell>
          <cell r="G1871">
            <v>1</v>
          </cell>
          <cell r="J1871" t="str">
            <v>Associate</v>
          </cell>
          <cell r="K1871" t="str">
            <v>FAS</v>
          </cell>
          <cell r="L1871" t="str">
            <v>PROD (Production Department)</v>
          </cell>
          <cell r="M1871" t="str">
            <v>Section 1</v>
          </cell>
          <cell r="N1871" t="str">
            <v>Suzuki Initial</v>
          </cell>
          <cell r="O1871" t="str">
            <v>N/A</v>
          </cell>
          <cell r="P1871" t="str">
            <v>A</v>
          </cell>
          <cell r="Q1871" t="str">
            <v>ROSARIO</v>
          </cell>
          <cell r="R1871" t="str">
            <v>DS</v>
          </cell>
          <cell r="S1871" t="str">
            <v>8:00 - 5:00</v>
          </cell>
          <cell r="T1871" t="str">
            <v>Permanent</v>
          </cell>
        </row>
        <row r="1872">
          <cell r="A1872" t="str">
            <v>18-03896</v>
          </cell>
          <cell r="B1872" t="str">
            <v>Posada, Joan C.</v>
          </cell>
          <cell r="C1872" t="str">
            <v>F</v>
          </cell>
          <cell r="D1872">
            <v>2018</v>
          </cell>
          <cell r="E1872">
            <v>10</v>
          </cell>
          <cell r="F1872">
            <v>1</v>
          </cell>
          <cell r="G1872">
            <v>1</v>
          </cell>
          <cell r="J1872" t="str">
            <v>Junior Staff</v>
          </cell>
          <cell r="K1872" t="str">
            <v>FAS</v>
          </cell>
          <cell r="L1872" t="str">
            <v>QA (Quality Assurance Department)</v>
          </cell>
          <cell r="M1872" t="str">
            <v>Quality Assurance</v>
          </cell>
          <cell r="N1872" t="str">
            <v>QA-Final (Mass Pro)</v>
          </cell>
          <cell r="O1872" t="str">
            <v>N/A</v>
          </cell>
          <cell r="P1872" t="str">
            <v>A</v>
          </cell>
          <cell r="Q1872" t="str">
            <v>STO. TOMAS MALAPIT</v>
          </cell>
          <cell r="R1872" t="str">
            <v>DS</v>
          </cell>
          <cell r="S1872" t="str">
            <v>8:00 - 5:00</v>
          </cell>
          <cell r="T1872" t="str">
            <v>Permanent</v>
          </cell>
        </row>
        <row r="1873">
          <cell r="A1873" t="str">
            <v>18-03897</v>
          </cell>
          <cell r="B1873" t="str">
            <v>Punzalan, Art Christopher M.</v>
          </cell>
          <cell r="C1873" t="str">
            <v>M</v>
          </cell>
          <cell r="D1873">
            <v>2018</v>
          </cell>
          <cell r="E1873">
            <v>10</v>
          </cell>
          <cell r="F1873">
            <v>1</v>
          </cell>
          <cell r="G1873">
            <v>1</v>
          </cell>
          <cell r="J1873" t="str">
            <v>Associate</v>
          </cell>
          <cell r="K1873" t="str">
            <v>FAS</v>
          </cell>
          <cell r="L1873" t="str">
            <v>PROD (Production Department)</v>
          </cell>
          <cell r="M1873" t="str">
            <v>Section 3</v>
          </cell>
          <cell r="N1873" t="str">
            <v>Daihatsu Final</v>
          </cell>
          <cell r="O1873" t="str">
            <v>N/A</v>
          </cell>
          <cell r="P1873" t="str">
            <v>B</v>
          </cell>
          <cell r="Q1873" t="str">
            <v>STA. TERESITA</v>
          </cell>
          <cell r="R1873" t="str">
            <v>DS</v>
          </cell>
          <cell r="S1873" t="str">
            <v>8:00 - 5:00</v>
          </cell>
          <cell r="T1873" t="str">
            <v>Permanent</v>
          </cell>
        </row>
        <row r="1874">
          <cell r="A1874" t="str">
            <v>18-03898</v>
          </cell>
          <cell r="B1874" t="str">
            <v>Quarteros, Cherry Anne M.</v>
          </cell>
          <cell r="C1874" t="str">
            <v>F</v>
          </cell>
          <cell r="D1874">
            <v>2018</v>
          </cell>
          <cell r="E1874">
            <v>10</v>
          </cell>
          <cell r="F1874">
            <v>1</v>
          </cell>
          <cell r="G1874">
            <v>1</v>
          </cell>
          <cell r="J1874" t="str">
            <v>Associate</v>
          </cell>
          <cell r="K1874" t="str">
            <v>FAS</v>
          </cell>
          <cell r="L1874" t="str">
            <v>PROD (Production Department)</v>
          </cell>
          <cell r="M1874" t="str">
            <v>Section 2</v>
          </cell>
          <cell r="N1874" t="str">
            <v>Mazda J12 Final</v>
          </cell>
          <cell r="O1874" t="str">
            <v>N/A</v>
          </cell>
          <cell r="P1874" t="str">
            <v>A</v>
          </cell>
          <cell r="Q1874" t="str">
            <v>LIPA MALAYO</v>
          </cell>
          <cell r="R1874" t="str">
            <v>ADS</v>
          </cell>
          <cell r="S1874" t="str">
            <v>8:00 - 5:00</v>
          </cell>
          <cell r="T1874" t="str">
            <v>Permanent</v>
          </cell>
        </row>
        <row r="1875">
          <cell r="A1875" t="str">
            <v>18-03901</v>
          </cell>
          <cell r="B1875" t="str">
            <v>Ramirez, Catherine D.</v>
          </cell>
          <cell r="C1875" t="str">
            <v>F</v>
          </cell>
          <cell r="D1875">
            <v>2018</v>
          </cell>
          <cell r="E1875">
            <v>10</v>
          </cell>
          <cell r="F1875">
            <v>1</v>
          </cell>
          <cell r="G1875">
            <v>1</v>
          </cell>
          <cell r="J1875" t="str">
            <v>Associate</v>
          </cell>
          <cell r="K1875" t="str">
            <v>FAS</v>
          </cell>
          <cell r="L1875" t="str">
            <v>PROD (Production Department)</v>
          </cell>
          <cell r="M1875" t="str">
            <v>Section 3</v>
          </cell>
          <cell r="N1875" t="str">
            <v>Daihatsu Initial</v>
          </cell>
          <cell r="O1875" t="str">
            <v>N/A</v>
          </cell>
          <cell r="P1875" t="str">
            <v>B</v>
          </cell>
          <cell r="Q1875" t="str">
            <v>STA. TERESITA</v>
          </cell>
          <cell r="R1875" t="str">
            <v>NS</v>
          </cell>
          <cell r="S1875" t="str">
            <v>8:00 - 5:00</v>
          </cell>
          <cell r="T1875" t="str">
            <v>Permanent</v>
          </cell>
        </row>
        <row r="1876">
          <cell r="A1876" t="str">
            <v>18-03902</v>
          </cell>
          <cell r="B1876" t="str">
            <v>Ramos, Analiza M.</v>
          </cell>
          <cell r="C1876" t="str">
            <v>F</v>
          </cell>
          <cell r="D1876">
            <v>2018</v>
          </cell>
          <cell r="E1876">
            <v>10</v>
          </cell>
          <cell r="F1876">
            <v>1</v>
          </cell>
          <cell r="G1876">
            <v>1</v>
          </cell>
          <cell r="J1876" t="str">
            <v>Associate</v>
          </cell>
          <cell r="K1876" t="str">
            <v>FAS</v>
          </cell>
          <cell r="L1876" t="str">
            <v>PROD (Production Department)</v>
          </cell>
          <cell r="M1876" t="str">
            <v>Section 2</v>
          </cell>
          <cell r="N1876" t="str">
            <v>Mazda J12 Initial</v>
          </cell>
          <cell r="O1876" t="str">
            <v>N/A</v>
          </cell>
          <cell r="P1876" t="str">
            <v>A</v>
          </cell>
          <cell r="Q1876" t="str">
            <v>ROSARIO</v>
          </cell>
          <cell r="R1876" t="str">
            <v>DS</v>
          </cell>
          <cell r="S1876" t="str">
            <v>8:00 - 5:00</v>
          </cell>
          <cell r="T1876" t="str">
            <v>Permanent</v>
          </cell>
        </row>
        <row r="1877">
          <cell r="A1877" t="str">
            <v>18-03903</v>
          </cell>
          <cell r="B1877" t="str">
            <v>Ramos, Bernadette R.</v>
          </cell>
          <cell r="C1877" t="str">
            <v>F</v>
          </cell>
          <cell r="D1877">
            <v>2018</v>
          </cell>
          <cell r="E1877">
            <v>10</v>
          </cell>
          <cell r="F1877">
            <v>1</v>
          </cell>
          <cell r="G1877">
            <v>1</v>
          </cell>
          <cell r="J1877" t="str">
            <v>Associate</v>
          </cell>
          <cell r="K1877" t="str">
            <v>FAS</v>
          </cell>
          <cell r="L1877" t="str">
            <v>PROD (Production Department)</v>
          </cell>
          <cell r="M1877" t="str">
            <v>Section 2</v>
          </cell>
          <cell r="N1877" t="str">
            <v>Toyota Final</v>
          </cell>
          <cell r="O1877" t="str">
            <v>N/A</v>
          </cell>
          <cell r="P1877" t="str">
            <v>A</v>
          </cell>
          <cell r="Q1877" t="str">
            <v>LIPA MALAYO</v>
          </cell>
          <cell r="R1877" t="str">
            <v>NS</v>
          </cell>
          <cell r="S1877" t="str">
            <v>8:00 - 5:00</v>
          </cell>
          <cell r="T1877" t="str">
            <v>Permanent</v>
          </cell>
        </row>
        <row r="1878">
          <cell r="A1878" t="str">
            <v>18-03904</v>
          </cell>
          <cell r="B1878" t="str">
            <v>Ramos, Jennsen S.</v>
          </cell>
          <cell r="C1878" t="str">
            <v>F</v>
          </cell>
          <cell r="D1878">
            <v>2018</v>
          </cell>
          <cell r="E1878">
            <v>10</v>
          </cell>
          <cell r="F1878">
            <v>1</v>
          </cell>
          <cell r="G1878">
            <v>1</v>
          </cell>
          <cell r="J1878" t="str">
            <v>Associate</v>
          </cell>
          <cell r="K1878" t="str">
            <v>FAS</v>
          </cell>
          <cell r="L1878" t="str">
            <v>PROD (Production Department)</v>
          </cell>
          <cell r="M1878" t="str">
            <v>Section 1</v>
          </cell>
          <cell r="N1878" t="str">
            <v>Suzuki Final</v>
          </cell>
          <cell r="O1878" t="str">
            <v>N/A</v>
          </cell>
          <cell r="P1878" t="str">
            <v>A</v>
          </cell>
          <cell r="Q1878" t="str">
            <v>STO. TOMAS MALAYO</v>
          </cell>
          <cell r="R1878" t="str">
            <v>NS</v>
          </cell>
          <cell r="S1878" t="str">
            <v>8:00 - 5:00</v>
          </cell>
          <cell r="T1878" t="str">
            <v>Permanent</v>
          </cell>
        </row>
        <row r="1879">
          <cell r="A1879" t="str">
            <v>18-03905</v>
          </cell>
          <cell r="B1879" t="str">
            <v>Remo, Guia Maeryl A.</v>
          </cell>
          <cell r="C1879" t="str">
            <v>F</v>
          </cell>
          <cell r="D1879">
            <v>2018</v>
          </cell>
          <cell r="E1879">
            <v>10</v>
          </cell>
          <cell r="F1879">
            <v>1</v>
          </cell>
          <cell r="G1879">
            <v>1</v>
          </cell>
          <cell r="J1879" t="str">
            <v>Associate</v>
          </cell>
          <cell r="K1879" t="str">
            <v>FAS</v>
          </cell>
          <cell r="L1879" t="str">
            <v>PROD (Production Department)</v>
          </cell>
          <cell r="M1879" t="str">
            <v>Section 2</v>
          </cell>
          <cell r="N1879" t="str">
            <v>Mazda J12 Final</v>
          </cell>
          <cell r="O1879" t="str">
            <v>N/A</v>
          </cell>
          <cell r="P1879" t="str">
            <v>A</v>
          </cell>
          <cell r="Q1879" t="str">
            <v>STA. TERESITA</v>
          </cell>
          <cell r="R1879" t="str">
            <v>ADS</v>
          </cell>
          <cell r="S1879" t="str">
            <v>8:00 - 5:00</v>
          </cell>
          <cell r="T1879" t="str">
            <v>Permanent</v>
          </cell>
        </row>
        <row r="1880">
          <cell r="A1880" t="str">
            <v>18-03906</v>
          </cell>
          <cell r="B1880" t="str">
            <v>Resurrecion, Gennalyn P.</v>
          </cell>
          <cell r="C1880" t="str">
            <v>F</v>
          </cell>
          <cell r="D1880">
            <v>2018</v>
          </cell>
          <cell r="E1880">
            <v>10</v>
          </cell>
          <cell r="F1880">
            <v>1</v>
          </cell>
          <cell r="G1880">
            <v>1</v>
          </cell>
          <cell r="J1880" t="str">
            <v>Associate</v>
          </cell>
          <cell r="K1880" t="str">
            <v>FAS</v>
          </cell>
          <cell r="L1880" t="str">
            <v>PROD (Production Department)</v>
          </cell>
          <cell r="M1880" t="str">
            <v>Section 1</v>
          </cell>
          <cell r="N1880" t="str">
            <v>Suzuki Final</v>
          </cell>
          <cell r="O1880" t="str">
            <v>N/A</v>
          </cell>
          <cell r="P1880" t="str">
            <v>A</v>
          </cell>
          <cell r="Q1880" t="str">
            <v>LIPA MALAPIT</v>
          </cell>
          <cell r="R1880" t="str">
            <v>NS</v>
          </cell>
          <cell r="S1880" t="str">
            <v>8:00 - 5:00</v>
          </cell>
          <cell r="T1880" t="str">
            <v>Permanent</v>
          </cell>
        </row>
        <row r="1881">
          <cell r="A1881" t="str">
            <v>18-03907</v>
          </cell>
          <cell r="B1881" t="str">
            <v>Reyes, Rebica L.</v>
          </cell>
          <cell r="C1881" t="str">
            <v>F</v>
          </cell>
          <cell r="D1881">
            <v>2018</v>
          </cell>
          <cell r="E1881">
            <v>10</v>
          </cell>
          <cell r="F1881">
            <v>1</v>
          </cell>
          <cell r="G1881">
            <v>1</v>
          </cell>
          <cell r="J1881" t="str">
            <v>Associate</v>
          </cell>
          <cell r="K1881" t="str">
            <v>FAS</v>
          </cell>
          <cell r="L1881" t="str">
            <v>PROD (Production Department)</v>
          </cell>
          <cell r="M1881" t="str">
            <v>Section 2</v>
          </cell>
          <cell r="N1881" t="str">
            <v>Mazda Merge Initial</v>
          </cell>
          <cell r="O1881" t="str">
            <v>N/A</v>
          </cell>
          <cell r="P1881" t="str">
            <v>A</v>
          </cell>
          <cell r="Q1881" t="str">
            <v>LIPA MALAPIT</v>
          </cell>
          <cell r="R1881" t="str">
            <v>NS</v>
          </cell>
          <cell r="S1881" t="str">
            <v>8:00 - 5:00</v>
          </cell>
          <cell r="T1881" t="str">
            <v>Permanent</v>
          </cell>
        </row>
        <row r="1882">
          <cell r="A1882" t="str">
            <v>13-00856</v>
          </cell>
          <cell r="B1882" t="str">
            <v>Perez, Jessica C.</v>
          </cell>
          <cell r="C1882" t="str">
            <v>F</v>
          </cell>
          <cell r="D1882">
            <v>2013</v>
          </cell>
          <cell r="E1882">
            <v>11</v>
          </cell>
          <cell r="F1882">
            <v>4</v>
          </cell>
          <cell r="G1882">
            <v>1</v>
          </cell>
          <cell r="J1882" t="str">
            <v>Junior Staff</v>
          </cell>
          <cell r="K1882" t="str">
            <v>FAS</v>
          </cell>
          <cell r="L1882" t="str">
            <v>PROD (Production Department)</v>
          </cell>
          <cell r="M1882" t="str">
            <v>Section 6</v>
          </cell>
          <cell r="N1882" t="str">
            <v>Repair Person</v>
          </cell>
          <cell r="O1882" t="str">
            <v>N/A</v>
          </cell>
          <cell r="P1882" t="str">
            <v>B</v>
          </cell>
          <cell r="Q1882" t="str">
            <v>BATANGAS</v>
          </cell>
          <cell r="R1882" t="str">
            <v>NS</v>
          </cell>
          <cell r="S1882" t="str">
            <v>8:00 - 5:00</v>
          </cell>
          <cell r="T1882" t="str">
            <v>Permanent</v>
          </cell>
        </row>
        <row r="1883">
          <cell r="A1883" t="str">
            <v>18-03909</v>
          </cell>
          <cell r="B1883" t="str">
            <v>Reyes, Rosemarie G.</v>
          </cell>
          <cell r="C1883" t="str">
            <v>F</v>
          </cell>
          <cell r="D1883">
            <v>2018</v>
          </cell>
          <cell r="E1883">
            <v>10</v>
          </cell>
          <cell r="F1883">
            <v>1</v>
          </cell>
          <cell r="G1883">
            <v>1</v>
          </cell>
          <cell r="J1883" t="str">
            <v>Associate</v>
          </cell>
          <cell r="K1883" t="str">
            <v>FAS</v>
          </cell>
          <cell r="L1883" t="str">
            <v>PROD (Production Department)</v>
          </cell>
          <cell r="M1883" t="str">
            <v>Section 1</v>
          </cell>
          <cell r="N1883" t="str">
            <v>Suzuki Initial</v>
          </cell>
          <cell r="O1883" t="str">
            <v>N/A</v>
          </cell>
          <cell r="P1883" t="str">
            <v>A</v>
          </cell>
          <cell r="Q1883" t="str">
            <v>IBAAN</v>
          </cell>
          <cell r="R1883" t="str">
            <v>NS</v>
          </cell>
          <cell r="S1883" t="str">
            <v>8:00 - 5:00</v>
          </cell>
          <cell r="T1883" t="str">
            <v>Permanent</v>
          </cell>
        </row>
        <row r="1884">
          <cell r="A1884" t="str">
            <v>18-03910</v>
          </cell>
          <cell r="B1884" t="str">
            <v>Rodel, Rico Franco M.</v>
          </cell>
          <cell r="C1884" t="str">
            <v>M</v>
          </cell>
          <cell r="D1884">
            <v>2018</v>
          </cell>
          <cell r="E1884">
            <v>10</v>
          </cell>
          <cell r="F1884">
            <v>1</v>
          </cell>
          <cell r="G1884">
            <v>1</v>
          </cell>
          <cell r="J1884" t="str">
            <v>Associate</v>
          </cell>
          <cell r="K1884" t="str">
            <v>FAS</v>
          </cell>
          <cell r="L1884" t="str">
            <v>EQD (Equipment Department)</v>
          </cell>
          <cell r="M1884" t="str">
            <v>Equipment Management</v>
          </cell>
          <cell r="N1884" t="str">
            <v>Facilities</v>
          </cell>
          <cell r="O1884" t="str">
            <v>N/A</v>
          </cell>
          <cell r="P1884" t="str">
            <v>A</v>
          </cell>
          <cell r="Q1884" t="str">
            <v>BATANGAS</v>
          </cell>
          <cell r="R1884" t="str">
            <v>DS</v>
          </cell>
          <cell r="S1884" t="str">
            <v>8:00 - 5:00</v>
          </cell>
          <cell r="T1884" t="str">
            <v>Permanent</v>
          </cell>
        </row>
        <row r="1885">
          <cell r="A1885" t="str">
            <v>18-03911</v>
          </cell>
          <cell r="B1885" t="str">
            <v>Rodriguez, Margie A.</v>
          </cell>
          <cell r="C1885" t="str">
            <v>F</v>
          </cell>
          <cell r="D1885">
            <v>2018</v>
          </cell>
          <cell r="E1885">
            <v>10</v>
          </cell>
          <cell r="F1885">
            <v>1</v>
          </cell>
          <cell r="G1885">
            <v>1</v>
          </cell>
          <cell r="J1885" t="str">
            <v>Associate</v>
          </cell>
          <cell r="K1885" t="str">
            <v>FAS</v>
          </cell>
          <cell r="L1885" t="str">
            <v>PROD (Production Department)</v>
          </cell>
          <cell r="M1885" t="str">
            <v>Section 5</v>
          </cell>
          <cell r="N1885" t="str">
            <v>Honda Initial</v>
          </cell>
          <cell r="O1885" t="str">
            <v>N/A</v>
          </cell>
          <cell r="P1885" t="str">
            <v>B</v>
          </cell>
          <cell r="Q1885" t="str">
            <v>SAN JOSE</v>
          </cell>
          <cell r="R1885" t="str">
            <v>DS</v>
          </cell>
          <cell r="S1885" t="str">
            <v>8:00 - 5:00</v>
          </cell>
          <cell r="T1885" t="str">
            <v>Permanent</v>
          </cell>
        </row>
        <row r="1886">
          <cell r="A1886" t="str">
            <v>18-03912</v>
          </cell>
          <cell r="B1886" t="str">
            <v>Roman, Mary Ann L.</v>
          </cell>
          <cell r="C1886" t="str">
            <v>F</v>
          </cell>
          <cell r="D1886">
            <v>2018</v>
          </cell>
          <cell r="E1886">
            <v>10</v>
          </cell>
          <cell r="F1886">
            <v>1</v>
          </cell>
          <cell r="G1886">
            <v>1</v>
          </cell>
          <cell r="J1886" t="str">
            <v>Junior Staff</v>
          </cell>
          <cell r="K1886" t="str">
            <v>FAS</v>
          </cell>
          <cell r="L1886" t="str">
            <v>PROD (Production Department)</v>
          </cell>
          <cell r="M1886" t="str">
            <v>Section 3</v>
          </cell>
          <cell r="N1886" t="str">
            <v>Daihatsu Final</v>
          </cell>
          <cell r="O1886" t="str">
            <v>N/A</v>
          </cell>
          <cell r="P1886" t="str">
            <v>B</v>
          </cell>
          <cell r="Q1886" t="str">
            <v>SAN PABLO VIA LIPA</v>
          </cell>
          <cell r="R1886" t="str">
            <v>DS</v>
          </cell>
          <cell r="S1886" t="str">
            <v>8:00 - 5:00</v>
          </cell>
          <cell r="T1886" t="str">
            <v>Permanent</v>
          </cell>
        </row>
        <row r="1887">
          <cell r="A1887" t="str">
            <v>18-03914</v>
          </cell>
          <cell r="B1887" t="str">
            <v>Rosales, Rosebell N.</v>
          </cell>
          <cell r="C1887" t="str">
            <v>F</v>
          </cell>
          <cell r="D1887">
            <v>2018</v>
          </cell>
          <cell r="E1887">
            <v>10</v>
          </cell>
          <cell r="F1887">
            <v>1</v>
          </cell>
          <cell r="G1887">
            <v>1</v>
          </cell>
          <cell r="J1887" t="str">
            <v>Associate</v>
          </cell>
          <cell r="K1887" t="str">
            <v>FAS</v>
          </cell>
          <cell r="L1887" t="str">
            <v>PROD (Production Department)</v>
          </cell>
          <cell r="M1887" t="str">
            <v>Section 4</v>
          </cell>
          <cell r="N1887" t="str">
            <v>Subaru Final</v>
          </cell>
          <cell r="O1887" t="str">
            <v>N/A</v>
          </cell>
          <cell r="P1887" t="str">
            <v>B</v>
          </cell>
          <cell r="Q1887" t="str">
            <v>BATANGAS</v>
          </cell>
          <cell r="R1887" t="str">
            <v>NS</v>
          </cell>
          <cell r="S1887" t="str">
            <v>8:00 - 5:00</v>
          </cell>
          <cell r="T1887" t="str">
            <v>Permanent</v>
          </cell>
        </row>
        <row r="1888">
          <cell r="A1888" t="str">
            <v>18-03915</v>
          </cell>
          <cell r="B1888" t="str">
            <v>Ruallo, Gissele D.</v>
          </cell>
          <cell r="C1888" t="str">
            <v>F</v>
          </cell>
          <cell r="D1888">
            <v>2018</v>
          </cell>
          <cell r="E1888">
            <v>10</v>
          </cell>
          <cell r="F1888">
            <v>1</v>
          </cell>
          <cell r="G1888">
            <v>1</v>
          </cell>
          <cell r="J1888" t="str">
            <v>Associate</v>
          </cell>
          <cell r="K1888" t="str">
            <v>FAS</v>
          </cell>
          <cell r="L1888" t="str">
            <v>PROD (Production Department)</v>
          </cell>
          <cell r="M1888" t="str">
            <v>Section 1</v>
          </cell>
          <cell r="N1888" t="str">
            <v>Suzuki Final</v>
          </cell>
          <cell r="O1888" t="str">
            <v>N/A</v>
          </cell>
          <cell r="P1888" t="str">
            <v>A</v>
          </cell>
          <cell r="Q1888" t="str">
            <v>LIPA MALAPIT</v>
          </cell>
          <cell r="R1888" t="str">
            <v>DS</v>
          </cell>
          <cell r="S1888" t="str">
            <v>8:00 - 5:00</v>
          </cell>
          <cell r="T1888" t="str">
            <v>Permanent</v>
          </cell>
        </row>
        <row r="1889">
          <cell r="A1889" t="str">
            <v>18-03916</v>
          </cell>
          <cell r="B1889" t="str">
            <v>Salazar, Annalyn B.</v>
          </cell>
          <cell r="C1889" t="str">
            <v>F</v>
          </cell>
          <cell r="D1889">
            <v>2018</v>
          </cell>
          <cell r="E1889">
            <v>10</v>
          </cell>
          <cell r="F1889">
            <v>1</v>
          </cell>
          <cell r="G1889">
            <v>1</v>
          </cell>
          <cell r="J1889" t="str">
            <v>Associate</v>
          </cell>
          <cell r="K1889" t="str">
            <v>FAS</v>
          </cell>
          <cell r="L1889" t="str">
            <v>QA (Quality Assurance Department)</v>
          </cell>
          <cell r="M1889" t="str">
            <v>Quality Assurance</v>
          </cell>
          <cell r="N1889" t="str">
            <v>QA-Initial (Mass Pro)</v>
          </cell>
          <cell r="O1889" t="str">
            <v>N/A</v>
          </cell>
          <cell r="P1889" t="str">
            <v>A</v>
          </cell>
          <cell r="Q1889" t="str">
            <v>STA. TERESITA</v>
          </cell>
          <cell r="R1889" t="str">
            <v>NS</v>
          </cell>
          <cell r="S1889" t="str">
            <v>8:00 - 5:00</v>
          </cell>
          <cell r="T1889" t="str">
            <v>Permanent</v>
          </cell>
        </row>
        <row r="1890">
          <cell r="A1890" t="str">
            <v>18-03917</v>
          </cell>
          <cell r="B1890" t="str">
            <v>Sarroza, Syra R.</v>
          </cell>
          <cell r="C1890" t="str">
            <v>F</v>
          </cell>
          <cell r="D1890">
            <v>2018</v>
          </cell>
          <cell r="E1890">
            <v>10</v>
          </cell>
          <cell r="F1890">
            <v>1</v>
          </cell>
          <cell r="G1890">
            <v>1</v>
          </cell>
          <cell r="J1890" t="str">
            <v>Associate</v>
          </cell>
          <cell r="K1890" t="str">
            <v>FAS</v>
          </cell>
          <cell r="L1890" t="str">
            <v>PROD (Production Department)</v>
          </cell>
          <cell r="M1890" t="str">
            <v>Section 4</v>
          </cell>
          <cell r="N1890" t="str">
            <v>Subaru Final</v>
          </cell>
          <cell r="O1890" t="str">
            <v>N/A</v>
          </cell>
          <cell r="P1890" t="str">
            <v>B</v>
          </cell>
          <cell r="Q1890" t="str">
            <v>STO. TOMAS MALAPIT</v>
          </cell>
          <cell r="R1890" t="str">
            <v>DS</v>
          </cell>
          <cell r="S1890" t="str">
            <v>8:00 - 5:00</v>
          </cell>
          <cell r="T1890" t="str">
            <v>Permanent</v>
          </cell>
        </row>
        <row r="1891">
          <cell r="A1891" t="str">
            <v>18-03918</v>
          </cell>
          <cell r="B1891" t="str">
            <v>Sastado, Cherry S.</v>
          </cell>
          <cell r="C1891" t="str">
            <v>F</v>
          </cell>
          <cell r="D1891">
            <v>2018</v>
          </cell>
          <cell r="E1891">
            <v>10</v>
          </cell>
          <cell r="F1891">
            <v>1</v>
          </cell>
          <cell r="G1891">
            <v>1</v>
          </cell>
          <cell r="J1891" t="str">
            <v>Associate</v>
          </cell>
          <cell r="K1891" t="str">
            <v>FAS</v>
          </cell>
          <cell r="L1891" t="str">
            <v>PROD (Production Department)</v>
          </cell>
          <cell r="M1891" t="str">
            <v>Section 5</v>
          </cell>
          <cell r="N1891" t="str">
            <v>Honda Final</v>
          </cell>
          <cell r="O1891" t="str">
            <v>N/A</v>
          </cell>
          <cell r="P1891" t="str">
            <v>B</v>
          </cell>
          <cell r="Q1891" t="str">
            <v>LIPA MALAPIT</v>
          </cell>
          <cell r="R1891" t="str">
            <v>NS</v>
          </cell>
          <cell r="S1891" t="str">
            <v>8:00 - 5:00</v>
          </cell>
          <cell r="T1891" t="str">
            <v>Permanent</v>
          </cell>
        </row>
        <row r="1892">
          <cell r="A1892" t="str">
            <v>21-06648</v>
          </cell>
          <cell r="B1892" t="str">
            <v>Ramos, Regina Joy A.</v>
          </cell>
          <cell r="C1892" t="str">
            <v>F</v>
          </cell>
          <cell r="D1892">
            <v>2021</v>
          </cell>
          <cell r="E1892">
            <v>5</v>
          </cell>
          <cell r="F1892">
            <v>1</v>
          </cell>
          <cell r="G1892">
            <v>1</v>
          </cell>
          <cell r="J1892" t="str">
            <v>Associate</v>
          </cell>
          <cell r="K1892" t="str">
            <v>FAS</v>
          </cell>
          <cell r="L1892" t="str">
            <v>PROD (Production Department)</v>
          </cell>
          <cell r="M1892" t="str">
            <v>Section 6</v>
          </cell>
          <cell r="N1892" t="str">
            <v>Battery Final</v>
          </cell>
          <cell r="O1892" t="str">
            <v>N/A</v>
          </cell>
          <cell r="P1892" t="str">
            <v>B</v>
          </cell>
          <cell r="Q1892" t="str">
            <v>ROSARIO</v>
          </cell>
          <cell r="R1892" t="str">
            <v>DS</v>
          </cell>
          <cell r="S1892" t="str">
            <v>8:00 - 5:00</v>
          </cell>
          <cell r="T1892" t="str">
            <v>Permanent</v>
          </cell>
        </row>
        <row r="1893">
          <cell r="A1893" t="str">
            <v>18-03921</v>
          </cell>
          <cell r="B1893" t="str">
            <v>Serrano, Christine Joy B.</v>
          </cell>
          <cell r="C1893" t="str">
            <v>F</v>
          </cell>
          <cell r="D1893">
            <v>2018</v>
          </cell>
          <cell r="E1893">
            <v>10</v>
          </cell>
          <cell r="F1893">
            <v>1</v>
          </cell>
          <cell r="G1893">
            <v>1</v>
          </cell>
          <cell r="J1893" t="str">
            <v>Associate</v>
          </cell>
          <cell r="K1893" t="str">
            <v>FAS</v>
          </cell>
          <cell r="L1893" t="str">
            <v>PROD (Production Department)</v>
          </cell>
          <cell r="M1893" t="str">
            <v>Section 1</v>
          </cell>
          <cell r="N1893" t="str">
            <v>Suzuki Final</v>
          </cell>
          <cell r="O1893" t="str">
            <v>N/A</v>
          </cell>
          <cell r="P1893" t="str">
            <v>A</v>
          </cell>
          <cell r="Q1893" t="str">
            <v>STO. TOMAS MALAPIT</v>
          </cell>
          <cell r="R1893" t="str">
            <v>DS</v>
          </cell>
          <cell r="S1893" t="str">
            <v>8:00 - 5:00</v>
          </cell>
          <cell r="T1893" t="str">
            <v>Permanent</v>
          </cell>
        </row>
        <row r="1894">
          <cell r="A1894" t="str">
            <v>18-03922</v>
          </cell>
          <cell r="B1894" t="str">
            <v>Simbahan, Marilag C.</v>
          </cell>
          <cell r="C1894" t="str">
            <v>F</v>
          </cell>
          <cell r="D1894">
            <v>2018</v>
          </cell>
          <cell r="E1894">
            <v>10</v>
          </cell>
          <cell r="F1894">
            <v>1</v>
          </cell>
          <cell r="G1894">
            <v>1</v>
          </cell>
          <cell r="J1894" t="str">
            <v>Associate</v>
          </cell>
          <cell r="K1894" t="str">
            <v>FAS</v>
          </cell>
          <cell r="L1894" t="str">
            <v>PROD (Production Department)</v>
          </cell>
          <cell r="M1894" t="str">
            <v>Section 1</v>
          </cell>
          <cell r="N1894" t="str">
            <v>Suzuki Final</v>
          </cell>
          <cell r="O1894" t="str">
            <v>N/A</v>
          </cell>
          <cell r="P1894" t="str">
            <v>A</v>
          </cell>
          <cell r="Q1894" t="str">
            <v>STO. TOMAS MALAYO</v>
          </cell>
          <cell r="R1894" t="str">
            <v>NS</v>
          </cell>
          <cell r="S1894" t="str">
            <v>8:00 - 5:00</v>
          </cell>
          <cell r="T1894" t="str">
            <v>Permanent</v>
          </cell>
        </row>
        <row r="1895">
          <cell r="A1895" t="str">
            <v>18-03924</v>
          </cell>
          <cell r="B1895" t="str">
            <v>Tacla, Nerissa D.</v>
          </cell>
          <cell r="C1895" t="str">
            <v>F</v>
          </cell>
          <cell r="D1895">
            <v>2018</v>
          </cell>
          <cell r="E1895">
            <v>10</v>
          </cell>
          <cell r="F1895">
            <v>1</v>
          </cell>
          <cell r="G1895">
            <v>1</v>
          </cell>
          <cell r="J1895" t="str">
            <v>Associate</v>
          </cell>
          <cell r="K1895" t="str">
            <v>FAS</v>
          </cell>
          <cell r="L1895" t="str">
            <v>PROD (Production Department)</v>
          </cell>
          <cell r="M1895" t="str">
            <v>Section 2</v>
          </cell>
          <cell r="N1895" t="str">
            <v>Mazda J12 Final</v>
          </cell>
          <cell r="O1895" t="str">
            <v>N/A</v>
          </cell>
          <cell r="P1895" t="str">
            <v>A</v>
          </cell>
          <cell r="Q1895" t="str">
            <v>STO. TOMAS MALAPIT</v>
          </cell>
          <cell r="R1895" t="str">
            <v>ADS</v>
          </cell>
          <cell r="S1895" t="str">
            <v>8:00 - 5:00</v>
          </cell>
          <cell r="T1895" t="str">
            <v>Permanent</v>
          </cell>
        </row>
        <row r="1896">
          <cell r="A1896" t="str">
            <v>18-03925</v>
          </cell>
          <cell r="B1896" t="str">
            <v>Talag, John Lerry L.</v>
          </cell>
          <cell r="C1896" t="str">
            <v>M</v>
          </cell>
          <cell r="D1896">
            <v>2018</v>
          </cell>
          <cell r="E1896">
            <v>10</v>
          </cell>
          <cell r="F1896">
            <v>1</v>
          </cell>
          <cell r="G1896">
            <v>1</v>
          </cell>
          <cell r="J1896" t="str">
            <v>Junior Staff</v>
          </cell>
          <cell r="K1896" t="str">
            <v>FAS</v>
          </cell>
          <cell r="L1896" t="str">
            <v>PROD (Production Department)</v>
          </cell>
          <cell r="M1896" t="str">
            <v>Section 5</v>
          </cell>
          <cell r="N1896" t="str">
            <v>Honda Final</v>
          </cell>
          <cell r="O1896" t="str">
            <v>N/A</v>
          </cell>
          <cell r="P1896" t="str">
            <v>B</v>
          </cell>
          <cell r="Q1896" t="str">
            <v>PADRE GARCIA</v>
          </cell>
          <cell r="R1896" t="str">
            <v>DS</v>
          </cell>
          <cell r="S1896" t="str">
            <v>8:00 - 5:00</v>
          </cell>
          <cell r="T1896" t="str">
            <v>Permanent</v>
          </cell>
        </row>
        <row r="1897">
          <cell r="A1897" t="str">
            <v>18-03926</v>
          </cell>
          <cell r="B1897" t="str">
            <v>Taon, Marie Grace</v>
          </cell>
          <cell r="C1897" t="str">
            <v>F</v>
          </cell>
          <cell r="D1897">
            <v>2018</v>
          </cell>
          <cell r="E1897">
            <v>10</v>
          </cell>
          <cell r="F1897">
            <v>1</v>
          </cell>
          <cell r="G1897">
            <v>1</v>
          </cell>
          <cell r="J1897" t="str">
            <v>Junior Staff</v>
          </cell>
          <cell r="K1897" t="str">
            <v>FAS</v>
          </cell>
          <cell r="L1897" t="str">
            <v>PROD (Production Department)</v>
          </cell>
          <cell r="M1897" t="str">
            <v>Section 4</v>
          </cell>
          <cell r="N1897" t="str">
            <v>Subaru Final</v>
          </cell>
          <cell r="O1897" t="str">
            <v>N/A</v>
          </cell>
          <cell r="P1897" t="str">
            <v>B</v>
          </cell>
          <cell r="Q1897" t="str">
            <v>LIPA MALAPIT</v>
          </cell>
          <cell r="R1897" t="str">
            <v>DS</v>
          </cell>
          <cell r="S1897" t="str">
            <v>8:00 - 5:00</v>
          </cell>
          <cell r="T1897" t="str">
            <v>Permanent</v>
          </cell>
        </row>
        <row r="1898">
          <cell r="A1898" t="str">
            <v>18-03927</v>
          </cell>
          <cell r="B1898" t="str">
            <v>Tolentino, Myla M.</v>
          </cell>
          <cell r="C1898" t="str">
            <v>F</v>
          </cell>
          <cell r="D1898">
            <v>2018</v>
          </cell>
          <cell r="E1898">
            <v>10</v>
          </cell>
          <cell r="F1898">
            <v>1</v>
          </cell>
          <cell r="G1898">
            <v>1</v>
          </cell>
          <cell r="J1898" t="str">
            <v>Associate</v>
          </cell>
          <cell r="K1898" t="str">
            <v>FAS</v>
          </cell>
          <cell r="L1898" t="str">
            <v>PROD (Production Department)</v>
          </cell>
          <cell r="M1898" t="str">
            <v>Section 5</v>
          </cell>
          <cell r="N1898" t="str">
            <v>Honda Initial</v>
          </cell>
          <cell r="O1898" t="str">
            <v>N/A</v>
          </cell>
          <cell r="P1898" t="str">
            <v>B</v>
          </cell>
          <cell r="Q1898" t="str">
            <v>STA. TERESITA</v>
          </cell>
          <cell r="R1898" t="str">
            <v>DS</v>
          </cell>
          <cell r="S1898" t="str">
            <v>8:00 - 5:00</v>
          </cell>
          <cell r="T1898" t="str">
            <v>Permanent</v>
          </cell>
        </row>
        <row r="1899">
          <cell r="A1899" t="str">
            <v>18-03928</v>
          </cell>
          <cell r="B1899" t="str">
            <v>Tolentino, Noime L.</v>
          </cell>
          <cell r="C1899" t="str">
            <v>F</v>
          </cell>
          <cell r="D1899">
            <v>2018</v>
          </cell>
          <cell r="E1899">
            <v>10</v>
          </cell>
          <cell r="F1899">
            <v>1</v>
          </cell>
          <cell r="G1899">
            <v>1</v>
          </cell>
          <cell r="J1899" t="str">
            <v>Associate</v>
          </cell>
          <cell r="K1899" t="str">
            <v>FAS</v>
          </cell>
          <cell r="L1899" t="str">
            <v>PROD (Production Department)</v>
          </cell>
          <cell r="M1899" t="str">
            <v>Section 2</v>
          </cell>
          <cell r="N1899" t="str">
            <v>Mazda Merge Initial</v>
          </cell>
          <cell r="O1899" t="str">
            <v>N/A</v>
          </cell>
          <cell r="P1899" t="str">
            <v>A</v>
          </cell>
          <cell r="Q1899" t="str">
            <v>LIPA MALAPIT</v>
          </cell>
          <cell r="R1899" t="str">
            <v>DS</v>
          </cell>
          <cell r="S1899" t="str">
            <v>8:00 - 5:00</v>
          </cell>
          <cell r="T1899" t="str">
            <v>Permanent</v>
          </cell>
        </row>
        <row r="1900">
          <cell r="A1900" t="str">
            <v>18-03929</v>
          </cell>
          <cell r="B1900" t="str">
            <v>Torres, Angeli M.</v>
          </cell>
          <cell r="C1900" t="str">
            <v>F</v>
          </cell>
          <cell r="D1900">
            <v>2018</v>
          </cell>
          <cell r="E1900">
            <v>10</v>
          </cell>
          <cell r="F1900">
            <v>1</v>
          </cell>
          <cell r="G1900">
            <v>1</v>
          </cell>
          <cell r="H1900"/>
          <cell r="I1900"/>
          <cell r="J1900" t="str">
            <v>Associate</v>
          </cell>
          <cell r="K1900" t="str">
            <v>FAS</v>
          </cell>
          <cell r="L1900" t="str">
            <v>HR (Human Resource Department)</v>
          </cell>
          <cell r="M1900" t="str">
            <v>Recruitment &amp; Training</v>
          </cell>
          <cell r="N1900" t="str">
            <v>PD Technical Training</v>
          </cell>
          <cell r="O1900" t="str">
            <v>N/A</v>
          </cell>
          <cell r="P1900" t="str">
            <v>A</v>
          </cell>
          <cell r="Q1900" t="str">
            <v>STA. TERESITA</v>
          </cell>
          <cell r="R1900" t="str">
            <v>DS</v>
          </cell>
          <cell r="S1900" t="str">
            <v>8:00 - 5:00</v>
          </cell>
          <cell r="T1900" t="str">
            <v>Permanent</v>
          </cell>
        </row>
        <row r="1901">
          <cell r="A1901" t="str">
            <v>18-03930</v>
          </cell>
          <cell r="B1901" t="str">
            <v>Trinidad, Monabel T.</v>
          </cell>
          <cell r="C1901" t="str">
            <v>F</v>
          </cell>
          <cell r="D1901">
            <v>2018</v>
          </cell>
          <cell r="E1901">
            <v>10</v>
          </cell>
          <cell r="F1901">
            <v>1</v>
          </cell>
          <cell r="G1901">
            <v>1</v>
          </cell>
          <cell r="J1901" t="str">
            <v>Associate</v>
          </cell>
          <cell r="K1901" t="str">
            <v>FAS</v>
          </cell>
          <cell r="L1901" t="str">
            <v>PROD (Production Department)</v>
          </cell>
          <cell r="M1901" t="str">
            <v>Section 5</v>
          </cell>
          <cell r="N1901" t="str">
            <v>Honda Final</v>
          </cell>
          <cell r="O1901" t="str">
            <v>N/A</v>
          </cell>
          <cell r="P1901" t="str">
            <v>B</v>
          </cell>
          <cell r="Q1901" t="str">
            <v>STO. TOMAS MALAPIT</v>
          </cell>
          <cell r="R1901" t="str">
            <v>DS</v>
          </cell>
          <cell r="S1901" t="str">
            <v>8:00 - 5:00</v>
          </cell>
          <cell r="T1901" t="str">
            <v>Permanent</v>
          </cell>
        </row>
        <row r="1902">
          <cell r="A1902" t="str">
            <v>18-03931</v>
          </cell>
          <cell r="B1902" t="str">
            <v>Tumbaga, Joelyn M.</v>
          </cell>
          <cell r="C1902" t="str">
            <v>F</v>
          </cell>
          <cell r="D1902">
            <v>2018</v>
          </cell>
          <cell r="E1902">
            <v>10</v>
          </cell>
          <cell r="F1902">
            <v>1</v>
          </cell>
          <cell r="G1902">
            <v>1</v>
          </cell>
          <cell r="J1902" t="str">
            <v>Associate</v>
          </cell>
          <cell r="K1902" t="str">
            <v>FAS</v>
          </cell>
          <cell r="L1902" t="str">
            <v>PROD (Production Department)</v>
          </cell>
          <cell r="M1902" t="str">
            <v>Section 2</v>
          </cell>
          <cell r="N1902" t="str">
            <v>Mazda J12 Final</v>
          </cell>
          <cell r="O1902" t="str">
            <v>N/A</v>
          </cell>
          <cell r="P1902" t="str">
            <v>A</v>
          </cell>
          <cell r="Q1902" t="str">
            <v>BATANGAS</v>
          </cell>
          <cell r="R1902" t="str">
            <v>ADS</v>
          </cell>
          <cell r="S1902" t="str">
            <v>8:00 - 5:00</v>
          </cell>
          <cell r="T1902" t="str">
            <v>Permanent</v>
          </cell>
        </row>
        <row r="1903">
          <cell r="A1903" t="str">
            <v>18-03933</v>
          </cell>
          <cell r="B1903" t="str">
            <v>Vergara, Gladys M.</v>
          </cell>
          <cell r="C1903" t="str">
            <v>F</v>
          </cell>
          <cell r="D1903">
            <v>2018</v>
          </cell>
          <cell r="E1903">
            <v>10</v>
          </cell>
          <cell r="F1903">
            <v>1</v>
          </cell>
          <cell r="G1903">
            <v>1</v>
          </cell>
          <cell r="J1903" t="str">
            <v>Associate</v>
          </cell>
          <cell r="K1903" t="str">
            <v>FAS</v>
          </cell>
          <cell r="L1903" t="str">
            <v>PROD (Production Department)</v>
          </cell>
          <cell r="M1903" t="str">
            <v>Section 5</v>
          </cell>
          <cell r="N1903" t="str">
            <v>Honda Final</v>
          </cell>
          <cell r="O1903" t="str">
            <v>N/A</v>
          </cell>
          <cell r="P1903" t="str">
            <v>B</v>
          </cell>
          <cell r="Q1903" t="str">
            <v>IBAAN</v>
          </cell>
          <cell r="R1903" t="str">
            <v>NS</v>
          </cell>
          <cell r="S1903" t="str">
            <v>8:00 - 5:00</v>
          </cell>
          <cell r="T1903" t="str">
            <v>Permanent</v>
          </cell>
        </row>
        <row r="1904">
          <cell r="A1904" t="str">
            <v>18-03939</v>
          </cell>
          <cell r="B1904" t="str">
            <v>Endaya, Camille J.</v>
          </cell>
          <cell r="C1904" t="str">
            <v>F</v>
          </cell>
          <cell r="D1904">
            <v>2018</v>
          </cell>
          <cell r="E1904">
            <v>10</v>
          </cell>
          <cell r="F1904">
            <v>1</v>
          </cell>
          <cell r="G1904">
            <v>1</v>
          </cell>
          <cell r="J1904" t="str">
            <v>Junior Staff</v>
          </cell>
          <cell r="K1904" t="str">
            <v>FAS</v>
          </cell>
          <cell r="L1904" t="str">
            <v>QA (Quality Assurance Department)</v>
          </cell>
          <cell r="M1904" t="str">
            <v>Quality Management</v>
          </cell>
          <cell r="N1904" t="str">
            <v>QM- SMG</v>
          </cell>
          <cell r="O1904" t="str">
            <v>N/A</v>
          </cell>
          <cell r="P1904" t="str">
            <v>B</v>
          </cell>
          <cell r="Q1904" t="str">
            <v>LIPA MALAPIT</v>
          </cell>
          <cell r="R1904" t="str">
            <v>DS</v>
          </cell>
          <cell r="S1904" t="str">
            <v>8:00 - 5:00</v>
          </cell>
          <cell r="T1904" t="str">
            <v>Permanent</v>
          </cell>
        </row>
        <row r="1905">
          <cell r="A1905" t="str">
            <v>18-03940</v>
          </cell>
          <cell r="B1905" t="str">
            <v>Pitogo, Richmond G.</v>
          </cell>
          <cell r="C1905" t="str">
            <v>M</v>
          </cell>
          <cell r="D1905">
            <v>2018</v>
          </cell>
          <cell r="E1905">
            <v>10</v>
          </cell>
          <cell r="F1905">
            <v>1</v>
          </cell>
          <cell r="G1905">
            <v>1</v>
          </cell>
          <cell r="J1905" t="str">
            <v>Associate</v>
          </cell>
          <cell r="K1905" t="str">
            <v>FAS</v>
          </cell>
          <cell r="L1905" t="str">
            <v>EQD (Equipment Department)</v>
          </cell>
          <cell r="M1905" t="str">
            <v>Equipment Engineering</v>
          </cell>
          <cell r="N1905" t="str">
            <v>Machinery Center</v>
          </cell>
          <cell r="O1905" t="str">
            <v>N/A</v>
          </cell>
          <cell r="P1905" t="str">
            <v>A</v>
          </cell>
          <cell r="Q1905" t="str">
            <v>STO. TOMAS MALAYO</v>
          </cell>
          <cell r="R1905" t="str">
            <v>DS</v>
          </cell>
          <cell r="S1905" t="str">
            <v>8:00 - 5:00</v>
          </cell>
          <cell r="T1905" t="str">
            <v>Permanent</v>
          </cell>
        </row>
        <row r="1906">
          <cell r="A1906" t="str">
            <v>21-06328</v>
          </cell>
          <cell r="B1906" t="str">
            <v>Gubi, Ronnel A.</v>
          </cell>
          <cell r="C1906" t="str">
            <v>M</v>
          </cell>
          <cell r="D1906">
            <v>2021</v>
          </cell>
          <cell r="E1906">
            <v>4</v>
          </cell>
          <cell r="F1906">
            <v>1</v>
          </cell>
          <cell r="G1906">
            <v>1</v>
          </cell>
          <cell r="J1906" t="str">
            <v xml:space="preserve">Associate </v>
          </cell>
          <cell r="K1906" t="str">
            <v>FAS</v>
          </cell>
          <cell r="L1906" t="str">
            <v>PE (Production Engineering Department)</v>
          </cell>
          <cell r="M1906" t="str">
            <v>AME</v>
          </cell>
          <cell r="N1906" t="str">
            <v>PE-Final ( AME )</v>
          </cell>
          <cell r="O1906" t="str">
            <v>N/A</v>
          </cell>
          <cell r="P1906" t="str">
            <v>B</v>
          </cell>
          <cell r="Q1906" t="str">
            <v>STA. TERESITA</v>
          </cell>
          <cell r="R1906" t="str">
            <v>ADS</v>
          </cell>
          <cell r="S1906" t="str">
            <v>8:00 - 5:00</v>
          </cell>
          <cell r="T1906" t="str">
            <v>Permanent</v>
          </cell>
        </row>
        <row r="1907">
          <cell r="A1907" t="str">
            <v>18-03943</v>
          </cell>
          <cell r="B1907" t="str">
            <v>Dimaandal, Benjie P.</v>
          </cell>
          <cell r="C1907" t="str">
            <v>M</v>
          </cell>
          <cell r="D1907">
            <v>2018</v>
          </cell>
          <cell r="E1907">
            <v>10</v>
          </cell>
          <cell r="F1907">
            <v>8</v>
          </cell>
          <cell r="G1907">
            <v>1</v>
          </cell>
          <cell r="J1907" t="str">
            <v>Staff</v>
          </cell>
          <cell r="K1907" t="str">
            <v>FAS</v>
          </cell>
          <cell r="L1907" t="str">
            <v>QA (Quality Assurance Department)</v>
          </cell>
          <cell r="M1907" t="str">
            <v>Quality Control</v>
          </cell>
          <cell r="N1907" t="str">
            <v>QC-CSG</v>
          </cell>
          <cell r="O1907" t="str">
            <v>N/A</v>
          </cell>
          <cell r="P1907" t="str">
            <v>B</v>
          </cell>
          <cell r="Q1907" t="str">
            <v>LIPA MALAYO</v>
          </cell>
          <cell r="R1907" t="str">
            <v>DS</v>
          </cell>
          <cell r="S1907" t="str">
            <v>8:00 - 5:00</v>
          </cell>
          <cell r="T1907" t="str">
            <v>Permanent</v>
          </cell>
        </row>
        <row r="1908">
          <cell r="A1908" t="str">
            <v>18-03949</v>
          </cell>
          <cell r="B1908" t="str">
            <v>De Castro, Lhaiza E.</v>
          </cell>
          <cell r="C1908" t="str">
            <v>F</v>
          </cell>
          <cell r="D1908">
            <v>2018</v>
          </cell>
          <cell r="E1908">
            <v>10</v>
          </cell>
          <cell r="F1908">
            <v>22</v>
          </cell>
          <cell r="G1908">
            <v>1</v>
          </cell>
          <cell r="J1908" t="str">
            <v>Associate</v>
          </cell>
          <cell r="K1908" t="str">
            <v>FAS</v>
          </cell>
          <cell r="L1908" t="str">
            <v>EQD (Equipment Department)</v>
          </cell>
          <cell r="M1908" t="str">
            <v>Equipment Engineering</v>
          </cell>
          <cell r="N1908" t="str">
            <v>Machinery Center</v>
          </cell>
          <cell r="O1908" t="str">
            <v>N/A</v>
          </cell>
          <cell r="P1908" t="str">
            <v>A</v>
          </cell>
          <cell r="Q1908" t="str">
            <v>ROSARIO</v>
          </cell>
          <cell r="R1908" t="str">
            <v>DS</v>
          </cell>
          <cell r="S1908" t="str">
            <v>8:00 - 5:00</v>
          </cell>
          <cell r="T1908" t="str">
            <v>Permanent</v>
          </cell>
        </row>
        <row r="1909">
          <cell r="A1909" t="str">
            <v>18-03952</v>
          </cell>
          <cell r="B1909" t="str">
            <v>Gabriel, Jayvee M.</v>
          </cell>
          <cell r="C1909" t="str">
            <v>M</v>
          </cell>
          <cell r="D1909">
            <v>2018</v>
          </cell>
          <cell r="E1909">
            <v>10</v>
          </cell>
          <cell r="F1909">
            <v>22</v>
          </cell>
          <cell r="G1909">
            <v>1</v>
          </cell>
          <cell r="J1909" t="str">
            <v>Associate</v>
          </cell>
          <cell r="K1909" t="str">
            <v>FAS</v>
          </cell>
          <cell r="L1909" t="str">
            <v>QA (Quality Assurance Department)</v>
          </cell>
          <cell r="M1909" t="str">
            <v>Quality Assurance</v>
          </cell>
          <cell r="N1909" t="str">
            <v>QA-FGI</v>
          </cell>
          <cell r="O1909" t="str">
            <v>N/A</v>
          </cell>
          <cell r="P1909" t="str">
            <v>A</v>
          </cell>
          <cell r="Q1909" t="str">
            <v>BATANGAS</v>
          </cell>
          <cell r="R1909" t="str">
            <v>NS</v>
          </cell>
          <cell r="S1909" t="str">
            <v>8:00 - 5:00</v>
          </cell>
          <cell r="T1909" t="str">
            <v>Permanent</v>
          </cell>
        </row>
        <row r="1910">
          <cell r="A1910" t="str">
            <v>18-03958</v>
          </cell>
          <cell r="B1910" t="str">
            <v>Quinay, Christine C.</v>
          </cell>
          <cell r="C1910" t="str">
            <v>F</v>
          </cell>
          <cell r="D1910">
            <v>2018</v>
          </cell>
          <cell r="E1910">
            <v>10</v>
          </cell>
          <cell r="F1910">
            <v>22</v>
          </cell>
          <cell r="G1910">
            <v>1</v>
          </cell>
          <cell r="J1910" t="str">
            <v>Staff</v>
          </cell>
          <cell r="K1910" t="str">
            <v>FAS</v>
          </cell>
          <cell r="L1910" t="str">
            <v>QA (Quality Assurance Department)</v>
          </cell>
          <cell r="M1910" t="str">
            <v>Quality Assurance</v>
          </cell>
          <cell r="N1910" t="str">
            <v>QA-PPG</v>
          </cell>
          <cell r="O1910" t="str">
            <v>N/A</v>
          </cell>
          <cell r="P1910" t="str">
            <v>B</v>
          </cell>
          <cell r="Q1910" t="str">
            <v>IBAAN</v>
          </cell>
          <cell r="R1910" t="str">
            <v>ADS</v>
          </cell>
          <cell r="S1910" t="str">
            <v>8:00 - 5:00</v>
          </cell>
          <cell r="T1910" t="str">
            <v>Permanent</v>
          </cell>
        </row>
        <row r="1911">
          <cell r="A1911" t="str">
            <v>21-06335</v>
          </cell>
          <cell r="B1911" t="str">
            <v>Lante, Albert C.</v>
          </cell>
          <cell r="C1911" t="str">
            <v>M</v>
          </cell>
          <cell r="D1911">
            <v>2021</v>
          </cell>
          <cell r="E1911">
            <v>4</v>
          </cell>
          <cell r="F1911">
            <v>1</v>
          </cell>
          <cell r="G1911">
            <v>1</v>
          </cell>
          <cell r="J1911" t="str">
            <v xml:space="preserve">Associate </v>
          </cell>
          <cell r="K1911" t="str">
            <v>FAS</v>
          </cell>
          <cell r="L1911" t="str">
            <v>PE (Production Engineering Department)</v>
          </cell>
          <cell r="M1911" t="str">
            <v>AME</v>
          </cell>
          <cell r="N1911" t="str">
            <v>PE-Final ( AME )</v>
          </cell>
          <cell r="O1911" t="str">
            <v>N/A</v>
          </cell>
          <cell r="P1911" t="str">
            <v>B</v>
          </cell>
          <cell r="Q1911" t="str">
            <v>PADRE GARCIA</v>
          </cell>
          <cell r="R1911" t="str">
            <v>NS</v>
          </cell>
          <cell r="S1911" t="str">
            <v>8:00 - 5:00</v>
          </cell>
          <cell r="T1911" t="str">
            <v>Permanent</v>
          </cell>
        </row>
        <row r="1912">
          <cell r="A1912" t="str">
            <v>18-03962</v>
          </cell>
          <cell r="B1912" t="str">
            <v>Ablan, Jolly Vi R.</v>
          </cell>
          <cell r="C1912" t="str">
            <v>F</v>
          </cell>
          <cell r="D1912">
            <v>2018</v>
          </cell>
          <cell r="E1912">
            <v>11</v>
          </cell>
          <cell r="F1912">
            <v>16</v>
          </cell>
          <cell r="G1912">
            <v>1</v>
          </cell>
          <cell r="J1912" t="str">
            <v>Associate</v>
          </cell>
          <cell r="K1912" t="str">
            <v>FAS</v>
          </cell>
          <cell r="L1912" t="str">
            <v>PROD (Production Department)</v>
          </cell>
          <cell r="M1912" t="str">
            <v>Section 2</v>
          </cell>
          <cell r="N1912" t="str">
            <v>Mazda Merge Final</v>
          </cell>
          <cell r="O1912" t="str">
            <v>N/A</v>
          </cell>
          <cell r="P1912" t="str">
            <v>A</v>
          </cell>
          <cell r="Q1912" t="str">
            <v>STO. TOMAS MALAPIT</v>
          </cell>
          <cell r="R1912" t="str">
            <v>DS</v>
          </cell>
          <cell r="S1912" t="str">
            <v>8:00 - 5:00</v>
          </cell>
          <cell r="T1912" t="str">
            <v>Permanent</v>
          </cell>
        </row>
        <row r="1913">
          <cell r="A1913" t="str">
            <v>18-03963</v>
          </cell>
          <cell r="B1913" t="str">
            <v>Abuyog, Arlene B.</v>
          </cell>
          <cell r="C1913" t="str">
            <v>F</v>
          </cell>
          <cell r="D1913">
            <v>2018</v>
          </cell>
          <cell r="E1913">
            <v>11</v>
          </cell>
          <cell r="F1913">
            <v>16</v>
          </cell>
          <cell r="G1913">
            <v>1</v>
          </cell>
          <cell r="J1913" t="str">
            <v>Associate</v>
          </cell>
          <cell r="K1913" t="str">
            <v>FAS</v>
          </cell>
          <cell r="L1913" t="str">
            <v>PROD (Production Department)</v>
          </cell>
          <cell r="M1913" t="str">
            <v>Section 5</v>
          </cell>
          <cell r="N1913" t="str">
            <v>Honda Final</v>
          </cell>
          <cell r="O1913" t="str">
            <v>N/A</v>
          </cell>
          <cell r="P1913" t="str">
            <v>B</v>
          </cell>
          <cell r="Q1913" t="str">
            <v>STO. TOMAS MALAPIT</v>
          </cell>
          <cell r="R1913" t="str">
            <v>DS</v>
          </cell>
          <cell r="S1913" t="str">
            <v>8:00 - 5:00</v>
          </cell>
          <cell r="T1913" t="str">
            <v>Permanent</v>
          </cell>
        </row>
        <row r="1914">
          <cell r="A1914" t="str">
            <v>18-03964</v>
          </cell>
          <cell r="B1914" t="str">
            <v>Adarlo, Lonalyn M.</v>
          </cell>
          <cell r="C1914" t="str">
            <v>F</v>
          </cell>
          <cell r="D1914">
            <v>2018</v>
          </cell>
          <cell r="E1914">
            <v>11</v>
          </cell>
          <cell r="F1914">
            <v>16</v>
          </cell>
          <cell r="G1914">
            <v>1</v>
          </cell>
          <cell r="J1914" t="str">
            <v>Associate</v>
          </cell>
          <cell r="K1914" t="str">
            <v>FAS</v>
          </cell>
          <cell r="L1914" t="str">
            <v>PROD (Production Department)</v>
          </cell>
          <cell r="M1914" t="str">
            <v>Section 2</v>
          </cell>
          <cell r="N1914" t="str">
            <v>Mazda J12 Final</v>
          </cell>
          <cell r="O1914" t="str">
            <v>N/A</v>
          </cell>
          <cell r="P1914" t="str">
            <v>A</v>
          </cell>
          <cell r="Q1914" t="str">
            <v>LIPA MALAPIT</v>
          </cell>
          <cell r="R1914" t="str">
            <v>ADS</v>
          </cell>
          <cell r="S1914" t="str">
            <v>8:00 - 5:00</v>
          </cell>
          <cell r="T1914" t="str">
            <v>Permanent</v>
          </cell>
        </row>
        <row r="1915">
          <cell r="A1915" t="str">
            <v>18-03965</v>
          </cell>
          <cell r="B1915" t="str">
            <v>Agojo, Aizel Joy G.</v>
          </cell>
          <cell r="C1915" t="str">
            <v>F</v>
          </cell>
          <cell r="D1915">
            <v>2018</v>
          </cell>
          <cell r="E1915">
            <v>11</v>
          </cell>
          <cell r="F1915">
            <v>16</v>
          </cell>
          <cell r="G1915">
            <v>1</v>
          </cell>
          <cell r="J1915" t="str">
            <v>Associate</v>
          </cell>
          <cell r="K1915" t="str">
            <v>FAS</v>
          </cell>
          <cell r="L1915" t="str">
            <v>PROD (Production Department)</v>
          </cell>
          <cell r="M1915" t="str">
            <v>Section 5</v>
          </cell>
          <cell r="N1915" t="str">
            <v>Honda Final</v>
          </cell>
          <cell r="O1915" t="str">
            <v>N/A</v>
          </cell>
          <cell r="P1915" t="str">
            <v>B</v>
          </cell>
          <cell r="Q1915" t="str">
            <v>STA. TERESITA</v>
          </cell>
          <cell r="R1915" t="str">
            <v>DS</v>
          </cell>
          <cell r="S1915" t="str">
            <v>8:00 - 5:00</v>
          </cell>
          <cell r="T1915" t="str">
            <v>Permanent</v>
          </cell>
        </row>
        <row r="1916">
          <cell r="A1916" t="str">
            <v>18-03968</v>
          </cell>
          <cell r="B1916" t="str">
            <v>Agonos, Katherine S.</v>
          </cell>
          <cell r="C1916" t="str">
            <v>F</v>
          </cell>
          <cell r="D1916">
            <v>2018</v>
          </cell>
          <cell r="E1916">
            <v>11</v>
          </cell>
          <cell r="F1916">
            <v>16</v>
          </cell>
          <cell r="G1916">
            <v>1</v>
          </cell>
          <cell r="J1916" t="str">
            <v>Junior Staff</v>
          </cell>
          <cell r="K1916" t="str">
            <v>FAS</v>
          </cell>
          <cell r="L1916" t="str">
            <v>PROD (Production Department)</v>
          </cell>
          <cell r="M1916" t="str">
            <v>Section 5</v>
          </cell>
          <cell r="N1916" t="str">
            <v>Honda Final</v>
          </cell>
          <cell r="O1916" t="str">
            <v>N/A</v>
          </cell>
          <cell r="P1916" t="str">
            <v>B</v>
          </cell>
          <cell r="Q1916" t="str">
            <v>ROSARIO</v>
          </cell>
          <cell r="R1916" t="str">
            <v>NS</v>
          </cell>
          <cell r="S1916" t="str">
            <v>8:00 - 5:00</v>
          </cell>
          <cell r="T1916" t="str">
            <v>Permanent</v>
          </cell>
        </row>
        <row r="1917">
          <cell r="A1917" t="str">
            <v>18-03969</v>
          </cell>
          <cell r="B1917" t="str">
            <v>Alea, Ariane M.</v>
          </cell>
          <cell r="C1917" t="str">
            <v>F</v>
          </cell>
          <cell r="D1917">
            <v>2018</v>
          </cell>
          <cell r="E1917">
            <v>11</v>
          </cell>
          <cell r="F1917">
            <v>16</v>
          </cell>
          <cell r="G1917">
            <v>1</v>
          </cell>
          <cell r="J1917" t="str">
            <v>Associate</v>
          </cell>
          <cell r="K1917" t="str">
            <v>FAS</v>
          </cell>
          <cell r="L1917" t="str">
            <v>PROD (Production Department)</v>
          </cell>
          <cell r="M1917" t="str">
            <v>Section 1</v>
          </cell>
          <cell r="N1917" t="str">
            <v>Suzuki Final</v>
          </cell>
          <cell r="O1917" t="str">
            <v>N/A</v>
          </cell>
          <cell r="P1917" t="str">
            <v>A</v>
          </cell>
          <cell r="Q1917" t="str">
            <v>BATANGAS</v>
          </cell>
          <cell r="R1917" t="str">
            <v>NS</v>
          </cell>
          <cell r="S1917" t="str">
            <v>8:00 - 5:00</v>
          </cell>
          <cell r="T1917" t="str">
            <v>Permanent</v>
          </cell>
        </row>
        <row r="1918">
          <cell r="A1918" t="str">
            <v>18-03970</v>
          </cell>
          <cell r="B1918" t="str">
            <v>Alicando, Jesica A.</v>
          </cell>
          <cell r="C1918" t="str">
            <v>F</v>
          </cell>
          <cell r="D1918">
            <v>2018</v>
          </cell>
          <cell r="E1918">
            <v>11</v>
          </cell>
          <cell r="F1918">
            <v>16</v>
          </cell>
          <cell r="G1918">
            <v>1</v>
          </cell>
          <cell r="J1918" t="str">
            <v>Associate</v>
          </cell>
          <cell r="K1918" t="str">
            <v>FAS</v>
          </cell>
          <cell r="L1918" t="str">
            <v>PROD (Production Department)</v>
          </cell>
          <cell r="M1918" t="str">
            <v>Section 5</v>
          </cell>
          <cell r="N1918" t="str">
            <v>Honda Final</v>
          </cell>
          <cell r="O1918" t="str">
            <v>N/A</v>
          </cell>
          <cell r="P1918" t="str">
            <v>B</v>
          </cell>
          <cell r="Q1918" t="str">
            <v>LIPA MALAYO</v>
          </cell>
          <cell r="R1918" t="str">
            <v>DS</v>
          </cell>
          <cell r="S1918" t="str">
            <v>8:00 - 5:00</v>
          </cell>
          <cell r="T1918" t="str">
            <v>Permanent</v>
          </cell>
        </row>
        <row r="1919">
          <cell r="A1919" t="str">
            <v>18-03971</v>
          </cell>
          <cell r="B1919" t="str">
            <v>Almazan, Merriam E.</v>
          </cell>
          <cell r="C1919" t="str">
            <v>F</v>
          </cell>
          <cell r="D1919">
            <v>2018</v>
          </cell>
          <cell r="E1919">
            <v>11</v>
          </cell>
          <cell r="F1919">
            <v>16</v>
          </cell>
          <cell r="G1919">
            <v>1</v>
          </cell>
          <cell r="J1919" t="str">
            <v>Junior Staff</v>
          </cell>
          <cell r="K1919" t="str">
            <v>FAS</v>
          </cell>
          <cell r="L1919" t="str">
            <v>PROD (Production Department)</v>
          </cell>
          <cell r="M1919" t="str">
            <v>Section 5</v>
          </cell>
          <cell r="N1919" t="str">
            <v>Honda Final</v>
          </cell>
          <cell r="O1919" t="str">
            <v>N/A</v>
          </cell>
          <cell r="P1919" t="str">
            <v>B</v>
          </cell>
          <cell r="Q1919" t="str">
            <v>PADRE GARCIA</v>
          </cell>
          <cell r="R1919" t="str">
            <v>NS</v>
          </cell>
          <cell r="S1919" t="str">
            <v>8:00 - 5:00</v>
          </cell>
          <cell r="T1919" t="str">
            <v>Permanent</v>
          </cell>
        </row>
        <row r="1920">
          <cell r="A1920" t="str">
            <v>18-03973</v>
          </cell>
          <cell r="B1920" t="str">
            <v>Macaranas, Danica A.</v>
          </cell>
          <cell r="C1920" t="str">
            <v>F</v>
          </cell>
          <cell r="D1920">
            <v>2018</v>
          </cell>
          <cell r="E1920">
            <v>11</v>
          </cell>
          <cell r="F1920">
            <v>16</v>
          </cell>
          <cell r="G1920">
            <v>1</v>
          </cell>
          <cell r="J1920" t="str">
            <v>Associate</v>
          </cell>
          <cell r="K1920" t="str">
            <v>FAS</v>
          </cell>
          <cell r="L1920" t="str">
            <v>QA (Quality Assurance Department)</v>
          </cell>
          <cell r="M1920" t="str">
            <v>Quality Assurance</v>
          </cell>
          <cell r="N1920" t="str">
            <v>QA-PPG</v>
          </cell>
          <cell r="O1920" t="str">
            <v>N/A</v>
          </cell>
          <cell r="P1920" t="str">
            <v>B</v>
          </cell>
          <cell r="Q1920" t="str">
            <v>ROSARIO</v>
          </cell>
          <cell r="R1920" t="str">
            <v>DS</v>
          </cell>
          <cell r="S1920" t="str">
            <v>8:00 - 5:00</v>
          </cell>
          <cell r="T1920" t="str">
            <v>Permanent</v>
          </cell>
        </row>
        <row r="1921">
          <cell r="A1921" t="str">
            <v>18-03974</v>
          </cell>
          <cell r="B1921" t="str">
            <v>Apostol, Mark Arvin R.</v>
          </cell>
          <cell r="C1921" t="str">
            <v>M</v>
          </cell>
          <cell r="D1921">
            <v>2018</v>
          </cell>
          <cell r="E1921">
            <v>11</v>
          </cell>
          <cell r="F1921">
            <v>16</v>
          </cell>
          <cell r="G1921">
            <v>1</v>
          </cell>
          <cell r="J1921" t="str">
            <v>Associate</v>
          </cell>
          <cell r="K1921" t="str">
            <v>FAS</v>
          </cell>
          <cell r="L1921" t="str">
            <v>PROD (Production Department)</v>
          </cell>
          <cell r="M1921" t="str">
            <v>Section 2</v>
          </cell>
          <cell r="N1921" t="str">
            <v>Mazda J12 Final</v>
          </cell>
          <cell r="O1921" t="str">
            <v>N/A</v>
          </cell>
          <cell r="P1921" t="str">
            <v>A</v>
          </cell>
          <cell r="Q1921" t="str">
            <v>ROSARIO</v>
          </cell>
          <cell r="R1921" t="str">
            <v>ADS</v>
          </cell>
          <cell r="S1921" t="str">
            <v>8:00 - 5:00</v>
          </cell>
          <cell r="T1921" t="str">
            <v>Permanent</v>
          </cell>
        </row>
        <row r="1922">
          <cell r="A1922" t="str">
            <v>18-03975</v>
          </cell>
          <cell r="B1922" t="str">
            <v>Atienza, Cristina D.</v>
          </cell>
          <cell r="C1922" t="str">
            <v>F</v>
          </cell>
          <cell r="D1922">
            <v>2018</v>
          </cell>
          <cell r="E1922">
            <v>11</v>
          </cell>
          <cell r="F1922">
            <v>16</v>
          </cell>
          <cell r="G1922">
            <v>1</v>
          </cell>
          <cell r="J1922" t="str">
            <v>Associate</v>
          </cell>
          <cell r="K1922" t="str">
            <v>FAS</v>
          </cell>
          <cell r="L1922" t="str">
            <v>PROD (Production Department)</v>
          </cell>
          <cell r="M1922" t="str">
            <v>Section 1</v>
          </cell>
          <cell r="N1922" t="str">
            <v>Suzuki Initial</v>
          </cell>
          <cell r="O1922" t="str">
            <v>N/A</v>
          </cell>
          <cell r="P1922" t="str">
            <v>A</v>
          </cell>
          <cell r="Q1922" t="str">
            <v>IBAAN</v>
          </cell>
          <cell r="R1922" t="str">
            <v>NS</v>
          </cell>
          <cell r="S1922" t="str">
            <v>8:00 - 5:00</v>
          </cell>
          <cell r="T1922" t="str">
            <v>Permanent</v>
          </cell>
        </row>
        <row r="1923">
          <cell r="A1923" t="str">
            <v>18-03976</v>
          </cell>
          <cell r="B1923" t="str">
            <v>Atienza, Mariveth V.</v>
          </cell>
          <cell r="C1923" t="str">
            <v>F</v>
          </cell>
          <cell r="D1923">
            <v>2018</v>
          </cell>
          <cell r="E1923">
            <v>11</v>
          </cell>
          <cell r="F1923">
            <v>16</v>
          </cell>
          <cell r="G1923">
            <v>1</v>
          </cell>
          <cell r="J1923" t="str">
            <v>Associate</v>
          </cell>
          <cell r="K1923" t="str">
            <v>FAS</v>
          </cell>
          <cell r="L1923" t="str">
            <v>PROD (Production Department)</v>
          </cell>
          <cell r="M1923" t="str">
            <v>Section 3</v>
          </cell>
          <cell r="N1923" t="str">
            <v>Daihatsu Final</v>
          </cell>
          <cell r="O1923" t="str">
            <v>N/A</v>
          </cell>
          <cell r="P1923" t="str">
            <v>B</v>
          </cell>
          <cell r="Q1923" t="str">
            <v>STA. TERESITA</v>
          </cell>
          <cell r="R1923" t="str">
            <v>NS</v>
          </cell>
          <cell r="S1923" t="str">
            <v>8:00 - 5:00</v>
          </cell>
          <cell r="T1923" t="str">
            <v>Permanent</v>
          </cell>
        </row>
        <row r="1924">
          <cell r="A1924" t="str">
            <v>18-03977</v>
          </cell>
          <cell r="B1924" t="str">
            <v>Atienza, Mary Grace G.</v>
          </cell>
          <cell r="C1924" t="str">
            <v>F</v>
          </cell>
          <cell r="D1924">
            <v>2018</v>
          </cell>
          <cell r="E1924">
            <v>11</v>
          </cell>
          <cell r="F1924">
            <v>16</v>
          </cell>
          <cell r="G1924">
            <v>1</v>
          </cell>
          <cell r="J1924" t="str">
            <v>Associate</v>
          </cell>
          <cell r="K1924" t="str">
            <v>FAS</v>
          </cell>
          <cell r="L1924" t="str">
            <v>PROD (Production Department)</v>
          </cell>
          <cell r="M1924" t="str">
            <v>Section 2</v>
          </cell>
          <cell r="N1924" t="str">
            <v>Mazda J12 Final</v>
          </cell>
          <cell r="O1924" t="str">
            <v>N/A</v>
          </cell>
          <cell r="P1924" t="str">
            <v>A</v>
          </cell>
          <cell r="Q1924" t="str">
            <v>LIPA MALAPIT</v>
          </cell>
          <cell r="R1924" t="str">
            <v>ADS</v>
          </cell>
          <cell r="S1924" t="str">
            <v>8:00 - 5:00</v>
          </cell>
          <cell r="T1924" t="str">
            <v>Permanent</v>
          </cell>
        </row>
        <row r="1925">
          <cell r="A1925" t="str">
            <v>18-03978</v>
          </cell>
          <cell r="B1925" t="str">
            <v>Aurora, Leslie</v>
          </cell>
          <cell r="C1925" t="str">
            <v>F</v>
          </cell>
          <cell r="D1925">
            <v>2018</v>
          </cell>
          <cell r="E1925">
            <v>11</v>
          </cell>
          <cell r="F1925">
            <v>16</v>
          </cell>
          <cell r="G1925">
            <v>1</v>
          </cell>
          <cell r="J1925" t="str">
            <v>Associate</v>
          </cell>
          <cell r="K1925" t="str">
            <v>FAS</v>
          </cell>
          <cell r="L1925" t="str">
            <v>PROD (Production Department)</v>
          </cell>
          <cell r="M1925" t="str">
            <v>Section 1</v>
          </cell>
          <cell r="N1925" t="str">
            <v>Suzuki Final</v>
          </cell>
          <cell r="O1925" t="str">
            <v>N/A</v>
          </cell>
          <cell r="P1925" t="str">
            <v>A</v>
          </cell>
          <cell r="Q1925" t="str">
            <v>STA. TERESITA</v>
          </cell>
          <cell r="R1925" t="str">
            <v>DS</v>
          </cell>
          <cell r="S1925" t="str">
            <v>8:00 - 5:00</v>
          </cell>
          <cell r="T1925" t="str">
            <v>Permanent</v>
          </cell>
        </row>
        <row r="1926">
          <cell r="A1926" t="str">
            <v>18-03979</v>
          </cell>
          <cell r="B1926" t="str">
            <v>Baal, Rizza P.</v>
          </cell>
          <cell r="C1926" t="str">
            <v>F</v>
          </cell>
          <cell r="D1926">
            <v>2018</v>
          </cell>
          <cell r="E1926">
            <v>11</v>
          </cell>
          <cell r="F1926">
            <v>16</v>
          </cell>
          <cell r="G1926">
            <v>1</v>
          </cell>
          <cell r="J1926" t="str">
            <v>Associate</v>
          </cell>
          <cell r="K1926" t="str">
            <v>FAS</v>
          </cell>
          <cell r="L1926" t="str">
            <v>PROD (Production Department)</v>
          </cell>
          <cell r="M1926" t="str">
            <v>Section 2</v>
          </cell>
          <cell r="N1926" t="str">
            <v>Toyota Final</v>
          </cell>
          <cell r="O1926" t="str">
            <v>N/A</v>
          </cell>
          <cell r="P1926" t="str">
            <v>A</v>
          </cell>
          <cell r="Q1926" t="str">
            <v>STO. TOMAS MALAPIT</v>
          </cell>
          <cell r="R1926" t="str">
            <v>NS</v>
          </cell>
          <cell r="S1926" t="str">
            <v>8:00 - 5:00</v>
          </cell>
          <cell r="T1926" t="str">
            <v>Permanent</v>
          </cell>
        </row>
        <row r="1927">
          <cell r="A1927" t="str">
            <v>14-01034</v>
          </cell>
          <cell r="B1927" t="str">
            <v>Atienza, Jezzel A.</v>
          </cell>
          <cell r="C1927" t="str">
            <v>F</v>
          </cell>
          <cell r="D1927">
            <v>2014</v>
          </cell>
          <cell r="E1927">
            <v>1</v>
          </cell>
          <cell r="F1927">
            <v>2</v>
          </cell>
          <cell r="G1927">
            <v>1</v>
          </cell>
          <cell r="J1927" t="str">
            <v>Associate</v>
          </cell>
          <cell r="K1927" t="str">
            <v>FAS</v>
          </cell>
          <cell r="L1927" t="str">
            <v>PROD (Production Department)</v>
          </cell>
          <cell r="M1927" t="str">
            <v>Section 6</v>
          </cell>
          <cell r="N1927" t="str">
            <v>Repair Person</v>
          </cell>
          <cell r="O1927" t="str">
            <v>N/A</v>
          </cell>
          <cell r="P1927" t="str">
            <v>B</v>
          </cell>
          <cell r="Q1927" t="str">
            <v>ROSARIO</v>
          </cell>
          <cell r="R1927" t="str">
            <v>DS</v>
          </cell>
          <cell r="S1927" t="str">
            <v>8:00 - 5:00</v>
          </cell>
          <cell r="T1927" t="str">
            <v>Permanent</v>
          </cell>
        </row>
        <row r="1928">
          <cell r="A1928" t="str">
            <v>18-03981</v>
          </cell>
          <cell r="B1928" t="str">
            <v>Baes, Anna Mary A.</v>
          </cell>
          <cell r="C1928" t="str">
            <v>F</v>
          </cell>
          <cell r="D1928">
            <v>2018</v>
          </cell>
          <cell r="E1928">
            <v>11</v>
          </cell>
          <cell r="F1928">
            <v>16</v>
          </cell>
          <cell r="G1928">
            <v>1</v>
          </cell>
          <cell r="J1928" t="str">
            <v>Associate</v>
          </cell>
          <cell r="K1928" t="str">
            <v>FAS</v>
          </cell>
          <cell r="L1928" t="str">
            <v>PROD (Production Department)</v>
          </cell>
          <cell r="M1928" t="str">
            <v>Section 5</v>
          </cell>
          <cell r="N1928" t="str">
            <v>Honda Final</v>
          </cell>
          <cell r="O1928" t="str">
            <v>N/A</v>
          </cell>
          <cell r="P1928" t="str">
            <v>B</v>
          </cell>
          <cell r="Q1928" t="str">
            <v>STO. TOMAS MALAPIT</v>
          </cell>
          <cell r="R1928" t="str">
            <v>NS</v>
          </cell>
          <cell r="S1928" t="str">
            <v>8:00 - 5:00</v>
          </cell>
          <cell r="T1928" t="str">
            <v>Permanent</v>
          </cell>
        </row>
        <row r="1929">
          <cell r="A1929" t="str">
            <v>18-03982</v>
          </cell>
          <cell r="B1929" t="str">
            <v>Bait, Diana D.</v>
          </cell>
          <cell r="C1929" t="str">
            <v>F</v>
          </cell>
          <cell r="D1929">
            <v>2018</v>
          </cell>
          <cell r="E1929">
            <v>11</v>
          </cell>
          <cell r="F1929">
            <v>16</v>
          </cell>
          <cell r="G1929">
            <v>1</v>
          </cell>
          <cell r="J1929" t="str">
            <v>Associate</v>
          </cell>
          <cell r="K1929" t="str">
            <v>FAS</v>
          </cell>
          <cell r="L1929" t="str">
            <v>PROD (Production Department)</v>
          </cell>
          <cell r="M1929" t="str">
            <v>Section 1</v>
          </cell>
          <cell r="N1929" t="str">
            <v>Suzuki Final</v>
          </cell>
          <cell r="O1929" t="str">
            <v>N/A</v>
          </cell>
          <cell r="P1929" t="str">
            <v>A</v>
          </cell>
          <cell r="Q1929" t="str">
            <v>STA. TERESITA</v>
          </cell>
          <cell r="R1929" t="str">
            <v>NS</v>
          </cell>
          <cell r="S1929" t="str">
            <v>8:00 - 5:00</v>
          </cell>
          <cell r="T1929" t="str">
            <v>Permanent</v>
          </cell>
        </row>
        <row r="1930">
          <cell r="A1930" t="str">
            <v>18-03985</v>
          </cell>
          <cell r="B1930" t="str">
            <v>Baña, Recca N.</v>
          </cell>
          <cell r="C1930" t="str">
            <v>F</v>
          </cell>
          <cell r="D1930">
            <v>2018</v>
          </cell>
          <cell r="E1930">
            <v>11</v>
          </cell>
          <cell r="F1930">
            <v>16</v>
          </cell>
          <cell r="G1930">
            <v>1</v>
          </cell>
          <cell r="J1930" t="str">
            <v>Associate</v>
          </cell>
          <cell r="K1930" t="str">
            <v>FAS</v>
          </cell>
          <cell r="L1930" t="str">
            <v>PROD (Production Department)</v>
          </cell>
          <cell r="M1930" t="str">
            <v>Section 5</v>
          </cell>
          <cell r="N1930" t="str">
            <v>Honda Final</v>
          </cell>
          <cell r="O1930" t="str">
            <v>N/A</v>
          </cell>
          <cell r="P1930" t="str">
            <v>B</v>
          </cell>
          <cell r="Q1930" t="str">
            <v>STO. TOMAS MALAYO</v>
          </cell>
          <cell r="R1930" t="str">
            <v>NS</v>
          </cell>
          <cell r="S1930" t="str">
            <v>8:00 - 5:00</v>
          </cell>
          <cell r="T1930" t="str">
            <v>Permanent</v>
          </cell>
        </row>
        <row r="1931">
          <cell r="A1931" t="str">
            <v>18-03986</v>
          </cell>
          <cell r="B1931" t="str">
            <v>Baracael, Nanette E.</v>
          </cell>
          <cell r="C1931" t="str">
            <v>F</v>
          </cell>
          <cell r="D1931">
            <v>2018</v>
          </cell>
          <cell r="E1931">
            <v>11</v>
          </cell>
          <cell r="F1931">
            <v>16</v>
          </cell>
          <cell r="G1931">
            <v>1</v>
          </cell>
          <cell r="J1931" t="str">
            <v>Associate</v>
          </cell>
          <cell r="K1931" t="str">
            <v>FAS</v>
          </cell>
          <cell r="L1931" t="str">
            <v>PROD (Production Department)</v>
          </cell>
          <cell r="M1931" t="str">
            <v>Section 2</v>
          </cell>
          <cell r="N1931" t="str">
            <v>Mazda J12 Final</v>
          </cell>
          <cell r="O1931" t="str">
            <v>N/A</v>
          </cell>
          <cell r="P1931" t="str">
            <v>A</v>
          </cell>
          <cell r="Q1931" t="str">
            <v>LIPA MALAPIT</v>
          </cell>
          <cell r="R1931" t="str">
            <v>ADS</v>
          </cell>
          <cell r="S1931" t="str">
            <v>8:00 - 5:00</v>
          </cell>
          <cell r="T1931" t="str">
            <v>Permanent</v>
          </cell>
        </row>
        <row r="1932">
          <cell r="A1932" t="str">
            <v>18-03987</v>
          </cell>
          <cell r="B1932" t="str">
            <v>Bautista, Laiza A.</v>
          </cell>
          <cell r="C1932" t="str">
            <v>F</v>
          </cell>
          <cell r="D1932">
            <v>2018</v>
          </cell>
          <cell r="E1932">
            <v>11</v>
          </cell>
          <cell r="F1932">
            <v>16</v>
          </cell>
          <cell r="G1932">
            <v>1</v>
          </cell>
          <cell r="J1932" t="str">
            <v>Associate</v>
          </cell>
          <cell r="K1932" t="str">
            <v>FAS</v>
          </cell>
          <cell r="L1932" t="str">
            <v>PROD (Production Department)</v>
          </cell>
          <cell r="M1932" t="str">
            <v>Section 2</v>
          </cell>
          <cell r="N1932" t="str">
            <v>Mazda Merge Final</v>
          </cell>
          <cell r="O1932" t="str">
            <v>N/A</v>
          </cell>
          <cell r="P1932" t="str">
            <v>A</v>
          </cell>
          <cell r="Q1932" t="str">
            <v>LIPA MALAPIT</v>
          </cell>
          <cell r="R1932" t="str">
            <v>NS</v>
          </cell>
          <cell r="S1932" t="str">
            <v>8:00 - 5:00</v>
          </cell>
          <cell r="T1932" t="str">
            <v>Permanent</v>
          </cell>
        </row>
        <row r="1933">
          <cell r="A1933" t="str">
            <v>18-03988</v>
          </cell>
          <cell r="B1933" t="str">
            <v>Beloso, Darrel Dominic B.</v>
          </cell>
          <cell r="C1933" t="str">
            <v>M</v>
          </cell>
          <cell r="D1933">
            <v>2018</v>
          </cell>
          <cell r="E1933">
            <v>11</v>
          </cell>
          <cell r="F1933">
            <v>16</v>
          </cell>
          <cell r="G1933">
            <v>1</v>
          </cell>
          <cell r="J1933" t="str">
            <v>Associate</v>
          </cell>
          <cell r="K1933" t="str">
            <v>FAS</v>
          </cell>
          <cell r="L1933" t="str">
            <v>EQD (Equipment Department)</v>
          </cell>
          <cell r="M1933" t="str">
            <v>Equipment Management</v>
          </cell>
          <cell r="N1933" t="str">
            <v>Spareparts</v>
          </cell>
          <cell r="O1933" t="str">
            <v>N/A</v>
          </cell>
          <cell r="P1933" t="str">
            <v>A</v>
          </cell>
          <cell r="Q1933" t="str">
            <v>STA. TERESITA</v>
          </cell>
          <cell r="R1933" t="str">
            <v>DS</v>
          </cell>
          <cell r="S1933" t="str">
            <v>8:00 - 5:00</v>
          </cell>
          <cell r="T1933" t="str">
            <v>Permanent</v>
          </cell>
        </row>
        <row r="1934">
          <cell r="A1934" t="str">
            <v>18-03989</v>
          </cell>
          <cell r="B1934" t="str">
            <v>Beltran, Mary Jane D.</v>
          </cell>
          <cell r="C1934" t="str">
            <v>F</v>
          </cell>
          <cell r="D1934">
            <v>2018</v>
          </cell>
          <cell r="E1934">
            <v>11</v>
          </cell>
          <cell r="F1934">
            <v>16</v>
          </cell>
          <cell r="G1934">
            <v>1</v>
          </cell>
          <cell r="J1934" t="str">
            <v>Associate</v>
          </cell>
          <cell r="K1934" t="str">
            <v>FAS</v>
          </cell>
          <cell r="L1934" t="str">
            <v>PROD (Production Department)</v>
          </cell>
          <cell r="M1934" t="str">
            <v>Section 2</v>
          </cell>
          <cell r="N1934" t="str">
            <v>Toyota Final</v>
          </cell>
          <cell r="O1934" t="str">
            <v>N/A</v>
          </cell>
          <cell r="P1934" t="str">
            <v>A</v>
          </cell>
          <cell r="Q1934" t="str">
            <v>SAN LUCAS</v>
          </cell>
          <cell r="R1934" t="str">
            <v>ADS</v>
          </cell>
          <cell r="S1934" t="str">
            <v>8:00 - 5:00</v>
          </cell>
          <cell r="T1934" t="str">
            <v>Permanent</v>
          </cell>
        </row>
        <row r="1935">
          <cell r="A1935" t="str">
            <v>18-03990</v>
          </cell>
          <cell r="B1935" t="str">
            <v>Besido, Brendalyn B.</v>
          </cell>
          <cell r="C1935" t="str">
            <v>F</v>
          </cell>
          <cell r="D1935">
            <v>2018</v>
          </cell>
          <cell r="E1935">
            <v>11</v>
          </cell>
          <cell r="F1935">
            <v>16</v>
          </cell>
          <cell r="G1935">
            <v>1</v>
          </cell>
          <cell r="J1935" t="str">
            <v>Associate</v>
          </cell>
          <cell r="K1935" t="str">
            <v>FAS</v>
          </cell>
          <cell r="L1935" t="str">
            <v>PROD (Production Department)</v>
          </cell>
          <cell r="M1935" t="str">
            <v>Section 1</v>
          </cell>
          <cell r="N1935" t="str">
            <v>Suzuki Final</v>
          </cell>
          <cell r="O1935" t="str">
            <v>N/A</v>
          </cell>
          <cell r="P1935" t="str">
            <v>A</v>
          </cell>
          <cell r="Q1935" t="str">
            <v>SAN JOSE</v>
          </cell>
          <cell r="R1935" t="str">
            <v>NS</v>
          </cell>
          <cell r="S1935" t="str">
            <v>8:00 - 5:00</v>
          </cell>
          <cell r="T1935" t="str">
            <v>Permanent</v>
          </cell>
        </row>
        <row r="1936">
          <cell r="A1936" t="str">
            <v>18-03992</v>
          </cell>
          <cell r="B1936" t="str">
            <v>Bisa, Arlene Joy S.</v>
          </cell>
          <cell r="C1936" t="str">
            <v>F</v>
          </cell>
          <cell r="D1936">
            <v>2018</v>
          </cell>
          <cell r="E1936">
            <v>11</v>
          </cell>
          <cell r="F1936">
            <v>16</v>
          </cell>
          <cell r="G1936">
            <v>1</v>
          </cell>
          <cell r="J1936" t="str">
            <v>Associate</v>
          </cell>
          <cell r="K1936" t="str">
            <v>FAS</v>
          </cell>
          <cell r="L1936" t="str">
            <v>PROD (Production Department)</v>
          </cell>
          <cell r="M1936" t="str">
            <v>Section 5</v>
          </cell>
          <cell r="N1936" t="str">
            <v>Honda Final</v>
          </cell>
          <cell r="O1936" t="str">
            <v>N/A</v>
          </cell>
          <cell r="P1936" t="str">
            <v>B</v>
          </cell>
          <cell r="Q1936" t="str">
            <v>STO. TOMAS MALAYO</v>
          </cell>
          <cell r="R1936" t="str">
            <v>NS</v>
          </cell>
          <cell r="S1936" t="str">
            <v>8:00 - 5:00</v>
          </cell>
          <cell r="T1936" t="str">
            <v>Permanent</v>
          </cell>
        </row>
        <row r="1937">
          <cell r="A1937" t="str">
            <v>18-03993</v>
          </cell>
          <cell r="B1937" t="str">
            <v>Bobadilla, Rocsan E.</v>
          </cell>
          <cell r="C1937" t="str">
            <v>F</v>
          </cell>
          <cell r="D1937">
            <v>2018</v>
          </cell>
          <cell r="E1937">
            <v>11</v>
          </cell>
          <cell r="F1937">
            <v>16</v>
          </cell>
          <cell r="G1937">
            <v>1</v>
          </cell>
          <cell r="J1937" t="str">
            <v>Associate</v>
          </cell>
          <cell r="K1937" t="str">
            <v>FAS</v>
          </cell>
          <cell r="L1937" t="str">
            <v>PROD (Production Department)</v>
          </cell>
          <cell r="M1937" t="str">
            <v>Section 2</v>
          </cell>
          <cell r="N1937" t="str">
            <v>Mazda J12 Final</v>
          </cell>
          <cell r="O1937" t="str">
            <v>N/A</v>
          </cell>
          <cell r="P1937" t="str">
            <v>A</v>
          </cell>
          <cell r="Q1937" t="str">
            <v>IBAAN</v>
          </cell>
          <cell r="R1937" t="str">
            <v>ADS</v>
          </cell>
          <cell r="S1937" t="str">
            <v>8:00 - 5:00</v>
          </cell>
          <cell r="T1937" t="str">
            <v>Permanent</v>
          </cell>
        </row>
        <row r="1938">
          <cell r="A1938" t="str">
            <v>18-03995</v>
          </cell>
          <cell r="B1938" t="str">
            <v>Borsola, Lenie B.</v>
          </cell>
          <cell r="C1938" t="str">
            <v>F</v>
          </cell>
          <cell r="D1938">
            <v>2018</v>
          </cell>
          <cell r="E1938">
            <v>11</v>
          </cell>
          <cell r="F1938">
            <v>16</v>
          </cell>
          <cell r="G1938">
            <v>1</v>
          </cell>
          <cell r="J1938" t="str">
            <v>Associate</v>
          </cell>
          <cell r="K1938" t="str">
            <v>FAS</v>
          </cell>
          <cell r="L1938" t="str">
            <v>QA (Quality Assurance Department)</v>
          </cell>
          <cell r="M1938" t="str">
            <v>Quality Control</v>
          </cell>
          <cell r="N1938" t="str">
            <v>QC I-ALERT</v>
          </cell>
          <cell r="O1938" t="str">
            <v>N/A</v>
          </cell>
          <cell r="P1938" t="str">
            <v>A</v>
          </cell>
          <cell r="Q1938" t="str">
            <v>PADRE GARCIA</v>
          </cell>
          <cell r="R1938" t="str">
            <v>DS</v>
          </cell>
          <cell r="S1938" t="str">
            <v>8:00 - 5:00</v>
          </cell>
          <cell r="T1938" t="str">
            <v>Permanent</v>
          </cell>
        </row>
        <row r="1939">
          <cell r="A1939" t="str">
            <v>18-03996</v>
          </cell>
          <cell r="B1939" t="str">
            <v>Briones, Daya Amirah A.</v>
          </cell>
          <cell r="C1939" t="str">
            <v>F</v>
          </cell>
          <cell r="D1939">
            <v>2018</v>
          </cell>
          <cell r="E1939">
            <v>11</v>
          </cell>
          <cell r="F1939">
            <v>16</v>
          </cell>
          <cell r="G1939">
            <v>1</v>
          </cell>
          <cell r="J1939" t="str">
            <v>Associate</v>
          </cell>
          <cell r="K1939" t="str">
            <v>FAS</v>
          </cell>
          <cell r="L1939" t="str">
            <v>PROD (Production Department)</v>
          </cell>
          <cell r="M1939" t="str">
            <v>Section 2</v>
          </cell>
          <cell r="N1939" t="str">
            <v>Mazda J12 Initial</v>
          </cell>
          <cell r="O1939" t="str">
            <v>N/A</v>
          </cell>
          <cell r="P1939" t="str">
            <v>A</v>
          </cell>
          <cell r="Q1939" t="str">
            <v>PADRE GARCIA</v>
          </cell>
          <cell r="R1939" t="str">
            <v>NS</v>
          </cell>
          <cell r="S1939" t="str">
            <v>8:00 - 5:00</v>
          </cell>
          <cell r="T1939" t="str">
            <v>Permanent</v>
          </cell>
        </row>
        <row r="1940">
          <cell r="A1940" t="str">
            <v>18-03997</v>
          </cell>
          <cell r="B1940" t="str">
            <v>Briones, Irish Camille B.</v>
          </cell>
          <cell r="C1940" t="str">
            <v>F</v>
          </cell>
          <cell r="D1940">
            <v>2018</v>
          </cell>
          <cell r="E1940">
            <v>11</v>
          </cell>
          <cell r="F1940">
            <v>16</v>
          </cell>
          <cell r="G1940">
            <v>1</v>
          </cell>
          <cell r="J1940" t="str">
            <v>Associate</v>
          </cell>
          <cell r="K1940" t="str">
            <v>FAS</v>
          </cell>
          <cell r="L1940" t="str">
            <v>PROD (Production Department)</v>
          </cell>
          <cell r="M1940" t="str">
            <v>Section 3</v>
          </cell>
          <cell r="N1940" t="str">
            <v>Daihatsu Final</v>
          </cell>
          <cell r="O1940" t="str">
            <v>N/A</v>
          </cell>
          <cell r="P1940" t="str">
            <v>A</v>
          </cell>
          <cell r="Q1940" t="str">
            <v>SAN JOSE</v>
          </cell>
          <cell r="R1940" t="str">
            <v>DS</v>
          </cell>
          <cell r="S1940" t="str">
            <v>8:00 - 5:00</v>
          </cell>
          <cell r="T1940" t="str">
            <v>Permanent</v>
          </cell>
        </row>
        <row r="1941">
          <cell r="A1941" t="str">
            <v>18-03998</v>
          </cell>
          <cell r="B1941" t="str">
            <v>Briones, Leslie C.</v>
          </cell>
          <cell r="C1941" t="str">
            <v>F</v>
          </cell>
          <cell r="D1941">
            <v>2018</v>
          </cell>
          <cell r="E1941">
            <v>11</v>
          </cell>
          <cell r="F1941">
            <v>16</v>
          </cell>
          <cell r="G1941">
            <v>1</v>
          </cell>
          <cell r="J1941" t="str">
            <v>Associate</v>
          </cell>
          <cell r="K1941" t="str">
            <v>FAS</v>
          </cell>
          <cell r="L1941" t="str">
            <v>PROD (Production Department)</v>
          </cell>
          <cell r="M1941" t="str">
            <v>Section 2</v>
          </cell>
          <cell r="N1941" t="str">
            <v>Mazda Merge Final</v>
          </cell>
          <cell r="O1941" t="str">
            <v>N/A</v>
          </cell>
          <cell r="P1941" t="str">
            <v>A</v>
          </cell>
          <cell r="Q1941" t="str">
            <v>LIPA MALAYO</v>
          </cell>
          <cell r="R1941" t="str">
            <v>DS</v>
          </cell>
          <cell r="S1941" t="str">
            <v>8:00 - 5:00</v>
          </cell>
          <cell r="T1941" t="str">
            <v>Permanent</v>
          </cell>
        </row>
        <row r="1942">
          <cell r="A1942" t="str">
            <v>18-03999</v>
          </cell>
          <cell r="B1942" t="str">
            <v>Bruce, Norielyn C.</v>
          </cell>
          <cell r="C1942" t="str">
            <v>F</v>
          </cell>
          <cell r="D1942">
            <v>2018</v>
          </cell>
          <cell r="E1942">
            <v>11</v>
          </cell>
          <cell r="F1942">
            <v>16</v>
          </cell>
          <cell r="G1942">
            <v>1</v>
          </cell>
          <cell r="J1942" t="str">
            <v>Associate</v>
          </cell>
          <cell r="K1942" t="str">
            <v>FAS</v>
          </cell>
          <cell r="L1942" t="str">
            <v>PROD (Production Department)</v>
          </cell>
          <cell r="M1942" t="str">
            <v>Section 1</v>
          </cell>
          <cell r="N1942" t="str">
            <v>Suzuki Final</v>
          </cell>
          <cell r="O1942" t="str">
            <v>N/A</v>
          </cell>
          <cell r="P1942" t="str">
            <v>A</v>
          </cell>
          <cell r="Q1942" t="str">
            <v>PADRE GARCIA</v>
          </cell>
          <cell r="R1942" t="str">
            <v>NS</v>
          </cell>
          <cell r="S1942" t="str">
            <v>8:00 - 5:00</v>
          </cell>
          <cell r="T1942" t="str">
            <v>Permanent</v>
          </cell>
        </row>
        <row r="1943">
          <cell r="A1943" t="str">
            <v>18-04000</v>
          </cell>
          <cell r="B1943" t="str">
            <v>Buenviaje, Ma. Elieza U.</v>
          </cell>
          <cell r="C1943" t="str">
            <v>F</v>
          </cell>
          <cell r="D1943">
            <v>2018</v>
          </cell>
          <cell r="E1943">
            <v>11</v>
          </cell>
          <cell r="F1943">
            <v>16</v>
          </cell>
          <cell r="G1943">
            <v>1</v>
          </cell>
          <cell r="J1943" t="str">
            <v>Associate</v>
          </cell>
          <cell r="K1943" t="str">
            <v>FAS</v>
          </cell>
          <cell r="L1943" t="str">
            <v>PROD (Production Department)</v>
          </cell>
          <cell r="M1943" t="str">
            <v>Section 3</v>
          </cell>
          <cell r="N1943" t="str">
            <v>Daihatsu Final</v>
          </cell>
          <cell r="O1943" t="str">
            <v>N/A</v>
          </cell>
          <cell r="P1943" t="str">
            <v>A</v>
          </cell>
          <cell r="Q1943" t="str">
            <v>LIPA MALAPIT</v>
          </cell>
          <cell r="R1943" t="str">
            <v>NS</v>
          </cell>
          <cell r="S1943" t="str">
            <v>8:00 - 5:00</v>
          </cell>
          <cell r="T1943" t="str">
            <v>Permanent</v>
          </cell>
        </row>
        <row r="1944">
          <cell r="A1944" t="str">
            <v>18-04001</v>
          </cell>
          <cell r="B1944" t="str">
            <v>Buticario, Jaquelyn M.</v>
          </cell>
          <cell r="C1944" t="str">
            <v>F</v>
          </cell>
          <cell r="D1944">
            <v>2018</v>
          </cell>
          <cell r="E1944">
            <v>11</v>
          </cell>
          <cell r="F1944">
            <v>16</v>
          </cell>
          <cell r="G1944">
            <v>1</v>
          </cell>
          <cell r="J1944" t="str">
            <v>Junior Staff</v>
          </cell>
          <cell r="K1944" t="str">
            <v>FAS</v>
          </cell>
          <cell r="L1944" t="str">
            <v>PROD (Production Department)</v>
          </cell>
          <cell r="M1944" t="str">
            <v>Section 4</v>
          </cell>
          <cell r="N1944" t="str">
            <v>Subaru Initial</v>
          </cell>
          <cell r="O1944" t="str">
            <v>N/A</v>
          </cell>
          <cell r="P1944" t="str">
            <v>B</v>
          </cell>
          <cell r="Q1944" t="str">
            <v>LIPA MALAPIT</v>
          </cell>
          <cell r="R1944" t="str">
            <v>DS</v>
          </cell>
          <cell r="S1944" t="str">
            <v>8:00 - 5:00</v>
          </cell>
          <cell r="T1944" t="str">
            <v>Permanent</v>
          </cell>
        </row>
        <row r="1945">
          <cell r="A1945" t="str">
            <v>18-04002</v>
          </cell>
          <cell r="B1945" t="str">
            <v>Calibara, Gemmabell B.</v>
          </cell>
          <cell r="C1945" t="str">
            <v>F</v>
          </cell>
          <cell r="D1945">
            <v>2018</v>
          </cell>
          <cell r="E1945">
            <v>11</v>
          </cell>
          <cell r="F1945">
            <v>16</v>
          </cell>
          <cell r="G1945">
            <v>1</v>
          </cell>
          <cell r="J1945" t="str">
            <v>Associate</v>
          </cell>
          <cell r="K1945" t="str">
            <v>FAS</v>
          </cell>
          <cell r="L1945" t="str">
            <v>PROD (Production Department)</v>
          </cell>
          <cell r="M1945" t="str">
            <v>Section 1</v>
          </cell>
          <cell r="N1945" t="str">
            <v>Suzuki Final</v>
          </cell>
          <cell r="O1945" t="str">
            <v>N/A</v>
          </cell>
          <cell r="P1945" t="str">
            <v>A</v>
          </cell>
          <cell r="Q1945" t="str">
            <v>LIPA MALAPIT</v>
          </cell>
          <cell r="R1945" t="str">
            <v>DS</v>
          </cell>
          <cell r="S1945" t="str">
            <v>8:00 - 5:00</v>
          </cell>
          <cell r="T1945" t="str">
            <v>Permanent</v>
          </cell>
        </row>
        <row r="1946">
          <cell r="A1946" t="str">
            <v>18-04003</v>
          </cell>
          <cell r="B1946" t="str">
            <v>Camo, Mary Jane C.</v>
          </cell>
          <cell r="C1946" t="str">
            <v>F</v>
          </cell>
          <cell r="D1946">
            <v>2018</v>
          </cell>
          <cell r="E1946">
            <v>11</v>
          </cell>
          <cell r="F1946">
            <v>16</v>
          </cell>
          <cell r="G1946">
            <v>1</v>
          </cell>
          <cell r="J1946" t="str">
            <v>Associate</v>
          </cell>
          <cell r="K1946" t="str">
            <v>FAS</v>
          </cell>
          <cell r="L1946" t="str">
            <v>PROD (Production Department)</v>
          </cell>
          <cell r="M1946" t="str">
            <v>Section 2</v>
          </cell>
          <cell r="N1946" t="str">
            <v>Mazda J12 Initial</v>
          </cell>
          <cell r="O1946" t="str">
            <v>N/A</v>
          </cell>
          <cell r="P1946" t="str">
            <v>A</v>
          </cell>
          <cell r="Q1946" t="str">
            <v>ROSARIO</v>
          </cell>
          <cell r="R1946" t="str">
            <v>NS</v>
          </cell>
          <cell r="S1946" t="str">
            <v>8:00 - 5:00</v>
          </cell>
          <cell r="T1946" t="str">
            <v>Permanent</v>
          </cell>
        </row>
        <row r="1947">
          <cell r="A1947" t="str">
            <v>18-04004</v>
          </cell>
          <cell r="B1947" t="str">
            <v>Camposano, Erika L.</v>
          </cell>
          <cell r="C1947" t="str">
            <v>F</v>
          </cell>
          <cell r="D1947">
            <v>2018</v>
          </cell>
          <cell r="E1947">
            <v>11</v>
          </cell>
          <cell r="F1947">
            <v>16</v>
          </cell>
          <cell r="G1947">
            <v>1</v>
          </cell>
          <cell r="J1947" t="str">
            <v>Associate</v>
          </cell>
          <cell r="K1947" t="str">
            <v>FAS</v>
          </cell>
          <cell r="L1947" t="str">
            <v>PROD (Production Department)</v>
          </cell>
          <cell r="M1947" t="str">
            <v>Section 3</v>
          </cell>
          <cell r="N1947" t="str">
            <v>Daihatsu Final</v>
          </cell>
          <cell r="O1947" t="str">
            <v>N/A</v>
          </cell>
          <cell r="P1947" t="str">
            <v>A</v>
          </cell>
          <cell r="Q1947" t="str">
            <v>LIPA MALAPIT</v>
          </cell>
          <cell r="R1947" t="str">
            <v>DS</v>
          </cell>
          <cell r="S1947" t="str">
            <v>8:00 - 5:00</v>
          </cell>
          <cell r="T1947" t="str">
            <v>Permanent</v>
          </cell>
        </row>
        <row r="1948">
          <cell r="A1948" t="str">
            <v>14-01410</v>
          </cell>
          <cell r="B1948" t="str">
            <v>Macasinag, Katherine Caye T.</v>
          </cell>
          <cell r="C1948" t="str">
            <v>F</v>
          </cell>
          <cell r="D1948">
            <v>2014</v>
          </cell>
          <cell r="E1948">
            <v>1</v>
          </cell>
          <cell r="F1948">
            <v>2</v>
          </cell>
          <cell r="G1948">
            <v>1</v>
          </cell>
          <cell r="J1948" t="str">
            <v>Junior Staff</v>
          </cell>
          <cell r="K1948" t="str">
            <v>FAS</v>
          </cell>
          <cell r="L1948" t="str">
            <v>PROD (Production Department)</v>
          </cell>
          <cell r="M1948" t="str">
            <v>Section 6</v>
          </cell>
          <cell r="N1948" t="str">
            <v>Repair Person</v>
          </cell>
          <cell r="O1948" t="str">
            <v>N/A</v>
          </cell>
          <cell r="P1948" t="str">
            <v>B</v>
          </cell>
          <cell r="Q1948" t="str">
            <v>ROSARIO</v>
          </cell>
          <cell r="R1948" t="str">
            <v>DS</v>
          </cell>
          <cell r="S1948" t="str">
            <v>8:00 - 5:00</v>
          </cell>
          <cell r="T1948" t="str">
            <v>Permanent</v>
          </cell>
        </row>
        <row r="1949">
          <cell r="A1949" t="str">
            <v>18-04006</v>
          </cell>
          <cell r="B1949" t="str">
            <v>Capuno, Mary Ann J.</v>
          </cell>
          <cell r="C1949" t="str">
            <v>F</v>
          </cell>
          <cell r="D1949">
            <v>2018</v>
          </cell>
          <cell r="E1949">
            <v>11</v>
          </cell>
          <cell r="F1949">
            <v>16</v>
          </cell>
          <cell r="G1949">
            <v>1</v>
          </cell>
          <cell r="J1949" t="str">
            <v>Associate</v>
          </cell>
          <cell r="K1949" t="str">
            <v>FAS</v>
          </cell>
          <cell r="L1949" t="str">
            <v>PROD (Production Department)</v>
          </cell>
          <cell r="M1949" t="str">
            <v>Section 3</v>
          </cell>
          <cell r="N1949" t="str">
            <v>Daihatsu Initial</v>
          </cell>
          <cell r="O1949" t="str">
            <v>N/A</v>
          </cell>
          <cell r="P1949" t="str">
            <v>A</v>
          </cell>
          <cell r="Q1949" t="str">
            <v>IBAAN</v>
          </cell>
          <cell r="R1949" t="str">
            <v>NS</v>
          </cell>
          <cell r="S1949" t="str">
            <v>8:00 - 5:00</v>
          </cell>
          <cell r="T1949" t="str">
            <v>Permanent</v>
          </cell>
        </row>
        <row r="1950">
          <cell r="A1950" t="str">
            <v>18-04007</v>
          </cell>
          <cell r="B1950" t="str">
            <v>Caringal, Karen M.</v>
          </cell>
          <cell r="C1950" t="str">
            <v>F</v>
          </cell>
          <cell r="D1950">
            <v>2018</v>
          </cell>
          <cell r="E1950">
            <v>11</v>
          </cell>
          <cell r="F1950">
            <v>16</v>
          </cell>
          <cell r="G1950">
            <v>1</v>
          </cell>
          <cell r="J1950" t="str">
            <v>Associate</v>
          </cell>
          <cell r="K1950" t="str">
            <v>FAS</v>
          </cell>
          <cell r="L1950" t="str">
            <v>PROD (Production Department)</v>
          </cell>
          <cell r="M1950" t="str">
            <v>Section 3</v>
          </cell>
          <cell r="N1950" t="str">
            <v>Daihatsu Final</v>
          </cell>
          <cell r="O1950" t="str">
            <v>N/A</v>
          </cell>
          <cell r="P1950" t="str">
            <v>A</v>
          </cell>
          <cell r="Q1950" t="str">
            <v>BATANGAS</v>
          </cell>
          <cell r="R1950" t="str">
            <v>DS</v>
          </cell>
          <cell r="S1950" t="str">
            <v>8:00 - 5:00</v>
          </cell>
          <cell r="T1950" t="str">
            <v>Permanent</v>
          </cell>
        </row>
        <row r="1951">
          <cell r="A1951" t="str">
            <v>18-04009</v>
          </cell>
          <cell r="B1951" t="str">
            <v>Carlos, Marjorie P.</v>
          </cell>
          <cell r="C1951" t="str">
            <v>F</v>
          </cell>
          <cell r="D1951">
            <v>2018</v>
          </cell>
          <cell r="E1951">
            <v>11</v>
          </cell>
          <cell r="F1951">
            <v>16</v>
          </cell>
          <cell r="G1951">
            <v>1</v>
          </cell>
          <cell r="J1951" t="str">
            <v>Associate</v>
          </cell>
          <cell r="K1951" t="str">
            <v>FAS</v>
          </cell>
          <cell r="L1951" t="str">
            <v>PROD (Production Department)</v>
          </cell>
          <cell r="M1951" t="str">
            <v>Section 1</v>
          </cell>
          <cell r="N1951" t="str">
            <v>Suzuki Initial</v>
          </cell>
          <cell r="O1951" t="str">
            <v>N/A</v>
          </cell>
          <cell r="P1951" t="str">
            <v>A</v>
          </cell>
          <cell r="Q1951" t="str">
            <v>SAN PABLO VIA TOMAS</v>
          </cell>
          <cell r="R1951" t="str">
            <v>DS</v>
          </cell>
          <cell r="S1951" t="str">
            <v>8:00 - 5:00</v>
          </cell>
          <cell r="T1951" t="str">
            <v>Permanent</v>
          </cell>
        </row>
        <row r="1952">
          <cell r="A1952" t="str">
            <v>18-04010</v>
          </cell>
          <cell r="B1952" t="str">
            <v>Castillo, Sheryl B.</v>
          </cell>
          <cell r="C1952" t="str">
            <v>F</v>
          </cell>
          <cell r="D1952">
            <v>2018</v>
          </cell>
          <cell r="E1952">
            <v>11</v>
          </cell>
          <cell r="F1952">
            <v>16</v>
          </cell>
          <cell r="G1952">
            <v>1</v>
          </cell>
          <cell r="J1952" t="str">
            <v>Associate</v>
          </cell>
          <cell r="K1952" t="str">
            <v>FAS</v>
          </cell>
          <cell r="L1952" t="str">
            <v>PROD (Production Department)</v>
          </cell>
          <cell r="M1952" t="str">
            <v>Section 3</v>
          </cell>
          <cell r="N1952" t="str">
            <v>Daihatsu Final</v>
          </cell>
          <cell r="O1952" t="str">
            <v>N/A</v>
          </cell>
          <cell r="P1952" t="str">
            <v>B</v>
          </cell>
          <cell r="Q1952" t="str">
            <v>LIPA MALAYO</v>
          </cell>
          <cell r="R1952" t="str">
            <v>DS</v>
          </cell>
          <cell r="S1952" t="str">
            <v>8:00 - 5:00</v>
          </cell>
          <cell r="T1952" t="str">
            <v>Permanent</v>
          </cell>
        </row>
        <row r="1953">
          <cell r="A1953" t="str">
            <v>18-04011</v>
          </cell>
          <cell r="B1953" t="str">
            <v>Catampungan, Lhea Joy F.</v>
          </cell>
          <cell r="C1953" t="str">
            <v>F</v>
          </cell>
          <cell r="D1953">
            <v>2018</v>
          </cell>
          <cell r="E1953">
            <v>11</v>
          </cell>
          <cell r="F1953">
            <v>16</v>
          </cell>
          <cell r="G1953">
            <v>1</v>
          </cell>
          <cell r="J1953" t="str">
            <v>Associate</v>
          </cell>
          <cell r="K1953" t="str">
            <v>FAS</v>
          </cell>
          <cell r="L1953" t="str">
            <v>PROD (Production Department)</v>
          </cell>
          <cell r="M1953" t="str">
            <v>Section 4</v>
          </cell>
          <cell r="N1953" t="str">
            <v>Subaru Final</v>
          </cell>
          <cell r="O1953" t="str">
            <v>N/A</v>
          </cell>
          <cell r="P1953" t="str">
            <v>B</v>
          </cell>
          <cell r="Q1953" t="str">
            <v>STA. TERESITA</v>
          </cell>
          <cell r="R1953" t="str">
            <v>NS</v>
          </cell>
          <cell r="S1953" t="str">
            <v>8:00 - 5:00</v>
          </cell>
          <cell r="T1953" t="str">
            <v>Permanent</v>
          </cell>
        </row>
        <row r="1954">
          <cell r="A1954" t="str">
            <v>18-04012</v>
          </cell>
          <cell r="B1954" t="str">
            <v>Cea, Cristine G.</v>
          </cell>
          <cell r="C1954" t="str">
            <v>F</v>
          </cell>
          <cell r="D1954">
            <v>2018</v>
          </cell>
          <cell r="E1954">
            <v>11</v>
          </cell>
          <cell r="F1954">
            <v>16</v>
          </cell>
          <cell r="G1954">
            <v>1</v>
          </cell>
          <cell r="J1954" t="str">
            <v>Associate</v>
          </cell>
          <cell r="K1954" t="str">
            <v>FAS</v>
          </cell>
          <cell r="L1954" t="str">
            <v>PROD (Production Department)</v>
          </cell>
          <cell r="M1954" t="str">
            <v>Section 2</v>
          </cell>
          <cell r="N1954" t="str">
            <v>Mazda J12 Initial</v>
          </cell>
          <cell r="O1954" t="str">
            <v>N/A</v>
          </cell>
          <cell r="P1954" t="str">
            <v>A</v>
          </cell>
          <cell r="Q1954" t="str">
            <v>LIPA MALAYO</v>
          </cell>
          <cell r="R1954" t="str">
            <v>DS</v>
          </cell>
          <cell r="S1954" t="str">
            <v>8:00 - 5:00</v>
          </cell>
          <cell r="T1954" t="str">
            <v>Permanent</v>
          </cell>
        </row>
        <row r="1955">
          <cell r="A1955" t="str">
            <v>18-04015</v>
          </cell>
          <cell r="B1955" t="str">
            <v>Comia, Marilou M.</v>
          </cell>
          <cell r="C1955" t="str">
            <v>F</v>
          </cell>
          <cell r="D1955">
            <v>2018</v>
          </cell>
          <cell r="E1955">
            <v>11</v>
          </cell>
          <cell r="F1955">
            <v>16</v>
          </cell>
          <cell r="G1955">
            <v>1</v>
          </cell>
          <cell r="J1955" t="str">
            <v>Associate</v>
          </cell>
          <cell r="K1955" t="str">
            <v>FAS</v>
          </cell>
          <cell r="L1955" t="str">
            <v>PROD (Production Department)</v>
          </cell>
          <cell r="M1955" t="str">
            <v>Section 2</v>
          </cell>
          <cell r="N1955" t="str">
            <v>Mazda J12 Final</v>
          </cell>
          <cell r="O1955" t="str">
            <v>N/A</v>
          </cell>
          <cell r="P1955" t="str">
            <v>A</v>
          </cell>
          <cell r="Q1955" t="str">
            <v>PADRE GARCIA</v>
          </cell>
          <cell r="R1955" t="str">
            <v>ADS</v>
          </cell>
          <cell r="S1955" t="str">
            <v>8:00 - 5:00</v>
          </cell>
          <cell r="T1955" t="str">
            <v>Permanent</v>
          </cell>
        </row>
        <row r="1956">
          <cell r="A1956" t="str">
            <v>18-04016</v>
          </cell>
          <cell r="B1956" t="str">
            <v>Cornejo, Regene D.</v>
          </cell>
          <cell r="C1956" t="str">
            <v>F</v>
          </cell>
          <cell r="D1956">
            <v>2018</v>
          </cell>
          <cell r="E1956">
            <v>11</v>
          </cell>
          <cell r="F1956">
            <v>16</v>
          </cell>
          <cell r="G1956">
            <v>1</v>
          </cell>
          <cell r="J1956" t="str">
            <v>Associate</v>
          </cell>
          <cell r="K1956" t="str">
            <v>FAS</v>
          </cell>
          <cell r="L1956" t="str">
            <v>PROD (Production Department)</v>
          </cell>
          <cell r="M1956" t="str">
            <v>Section 2</v>
          </cell>
          <cell r="N1956" t="str">
            <v>Toyota Final</v>
          </cell>
          <cell r="O1956" t="str">
            <v>N/A</v>
          </cell>
          <cell r="P1956" t="str">
            <v>A</v>
          </cell>
          <cell r="Q1956" t="str">
            <v>PADRE GARCIA</v>
          </cell>
          <cell r="R1956" t="str">
            <v>ADS</v>
          </cell>
          <cell r="S1956" t="str">
            <v>8:00 - 5:00</v>
          </cell>
          <cell r="T1956" t="str">
            <v>Permanent</v>
          </cell>
        </row>
        <row r="1957">
          <cell r="A1957" t="str">
            <v>18-04017</v>
          </cell>
          <cell r="B1957" t="str">
            <v>Cornelio, Jenny Rose M.</v>
          </cell>
          <cell r="C1957" t="str">
            <v>F</v>
          </cell>
          <cell r="D1957">
            <v>2018</v>
          </cell>
          <cell r="E1957">
            <v>11</v>
          </cell>
          <cell r="F1957">
            <v>16</v>
          </cell>
          <cell r="G1957">
            <v>1</v>
          </cell>
          <cell r="J1957" t="str">
            <v>Associate</v>
          </cell>
          <cell r="K1957" t="str">
            <v>FAS</v>
          </cell>
          <cell r="L1957" t="str">
            <v>PROD (Production Department)</v>
          </cell>
          <cell r="M1957" t="str">
            <v>Section 2</v>
          </cell>
          <cell r="N1957" t="str">
            <v>Mazda J12 Initial</v>
          </cell>
          <cell r="O1957" t="str">
            <v>N/A</v>
          </cell>
          <cell r="P1957" t="str">
            <v>A</v>
          </cell>
          <cell r="Q1957" t="str">
            <v>LIPA MALAYO</v>
          </cell>
          <cell r="R1957" t="str">
            <v>DS</v>
          </cell>
          <cell r="S1957" t="str">
            <v>8:00 - 5:00</v>
          </cell>
          <cell r="T1957" t="str">
            <v>Permanent</v>
          </cell>
        </row>
        <row r="1958">
          <cell r="A1958" t="str">
            <v>18-04018</v>
          </cell>
          <cell r="B1958" t="str">
            <v>Coronel, Mara Elaine A.</v>
          </cell>
          <cell r="C1958" t="str">
            <v>F</v>
          </cell>
          <cell r="D1958">
            <v>2018</v>
          </cell>
          <cell r="E1958">
            <v>11</v>
          </cell>
          <cell r="F1958">
            <v>16</v>
          </cell>
          <cell r="G1958">
            <v>1</v>
          </cell>
          <cell r="J1958" t="str">
            <v>Associate</v>
          </cell>
          <cell r="K1958" t="str">
            <v>FAS</v>
          </cell>
          <cell r="L1958" t="str">
            <v>PROD (Production Department)</v>
          </cell>
          <cell r="M1958" t="str">
            <v>Section 1</v>
          </cell>
          <cell r="N1958" t="str">
            <v>Suzuki Final</v>
          </cell>
          <cell r="O1958" t="str">
            <v>N/A</v>
          </cell>
          <cell r="P1958" t="str">
            <v>A</v>
          </cell>
          <cell r="Q1958" t="str">
            <v>STO. TOMAS MALAPIT</v>
          </cell>
          <cell r="R1958" t="str">
            <v>NS</v>
          </cell>
          <cell r="S1958" t="str">
            <v>8:00 - 5:00</v>
          </cell>
          <cell r="T1958" t="str">
            <v>Permanent</v>
          </cell>
        </row>
        <row r="1959">
          <cell r="A1959" t="str">
            <v>18-04019</v>
          </cell>
          <cell r="B1959" t="str">
            <v>Cortiguerra, Shella G.</v>
          </cell>
          <cell r="C1959" t="str">
            <v>F</v>
          </cell>
          <cell r="D1959">
            <v>2018</v>
          </cell>
          <cell r="E1959">
            <v>11</v>
          </cell>
          <cell r="F1959">
            <v>16</v>
          </cell>
          <cell r="G1959">
            <v>1</v>
          </cell>
          <cell r="J1959" t="str">
            <v>Associate</v>
          </cell>
          <cell r="K1959" t="str">
            <v>FAS</v>
          </cell>
          <cell r="L1959" t="str">
            <v>PROD (Production Department)</v>
          </cell>
          <cell r="M1959" t="str">
            <v>Section 5</v>
          </cell>
          <cell r="N1959" t="str">
            <v>Honda Final</v>
          </cell>
          <cell r="O1959" t="str">
            <v>N/A</v>
          </cell>
          <cell r="P1959" t="str">
            <v>B</v>
          </cell>
          <cell r="Q1959" t="str">
            <v>STA. TERESITA</v>
          </cell>
          <cell r="R1959" t="str">
            <v>NS</v>
          </cell>
          <cell r="S1959" t="str">
            <v>8:00 - 5:00</v>
          </cell>
          <cell r="T1959" t="str">
            <v>Permanent</v>
          </cell>
        </row>
        <row r="1960">
          <cell r="A1960" t="str">
            <v>18-04022</v>
          </cell>
          <cell r="B1960" t="str">
            <v>Dacuno, Ginalyn M.</v>
          </cell>
          <cell r="C1960" t="str">
            <v>F</v>
          </cell>
          <cell r="D1960">
            <v>2018</v>
          </cell>
          <cell r="E1960">
            <v>11</v>
          </cell>
          <cell r="F1960">
            <v>16</v>
          </cell>
          <cell r="G1960">
            <v>1</v>
          </cell>
          <cell r="J1960" t="str">
            <v>Associate</v>
          </cell>
          <cell r="K1960" t="str">
            <v>FAS</v>
          </cell>
          <cell r="L1960" t="str">
            <v>PROD (Production Department)</v>
          </cell>
          <cell r="M1960" t="str">
            <v>Section 5</v>
          </cell>
          <cell r="N1960" t="str">
            <v>Honda Final</v>
          </cell>
          <cell r="O1960" t="str">
            <v>N/A</v>
          </cell>
          <cell r="P1960" t="str">
            <v>B</v>
          </cell>
          <cell r="Q1960" t="str">
            <v>LIPA MALAYO</v>
          </cell>
          <cell r="R1960" t="str">
            <v>DS</v>
          </cell>
          <cell r="S1960" t="str">
            <v>8:00 - 5:00</v>
          </cell>
          <cell r="T1960" t="str">
            <v>Permanent</v>
          </cell>
        </row>
        <row r="1961">
          <cell r="A1961" t="str">
            <v>18-04023</v>
          </cell>
          <cell r="B1961" t="str">
            <v>De Castro, Cristy D.</v>
          </cell>
          <cell r="C1961" t="str">
            <v>F</v>
          </cell>
          <cell r="D1961">
            <v>2018</v>
          </cell>
          <cell r="E1961">
            <v>11</v>
          </cell>
          <cell r="F1961">
            <v>16</v>
          </cell>
          <cell r="G1961">
            <v>1</v>
          </cell>
          <cell r="J1961" t="str">
            <v>Associate</v>
          </cell>
          <cell r="K1961" t="str">
            <v>FAS</v>
          </cell>
          <cell r="L1961" t="str">
            <v>PROD (Production Department)</v>
          </cell>
          <cell r="M1961" t="str">
            <v>Section 3</v>
          </cell>
          <cell r="N1961" t="str">
            <v>Daihatsu Final</v>
          </cell>
          <cell r="O1961" t="str">
            <v>N/A</v>
          </cell>
          <cell r="P1961" t="str">
            <v>A</v>
          </cell>
          <cell r="Q1961" t="str">
            <v>PADRE GARCIA</v>
          </cell>
          <cell r="R1961" t="str">
            <v>DS</v>
          </cell>
          <cell r="S1961" t="str">
            <v>8:00 - 5:00</v>
          </cell>
          <cell r="T1961" t="str">
            <v>Permanent</v>
          </cell>
        </row>
        <row r="1962">
          <cell r="A1962" t="str">
            <v>18-04024</v>
          </cell>
          <cell r="B1962" t="str">
            <v>De Castro, France Myla B.</v>
          </cell>
          <cell r="C1962" t="str">
            <v>F</v>
          </cell>
          <cell r="D1962">
            <v>2018</v>
          </cell>
          <cell r="E1962">
            <v>11</v>
          </cell>
          <cell r="F1962">
            <v>16</v>
          </cell>
          <cell r="G1962">
            <v>1</v>
          </cell>
          <cell r="J1962" t="str">
            <v>Junior Staff</v>
          </cell>
          <cell r="K1962" t="str">
            <v>FAS</v>
          </cell>
          <cell r="L1962" t="str">
            <v>PROD (Production Department)</v>
          </cell>
          <cell r="M1962" t="str">
            <v>Section 3</v>
          </cell>
          <cell r="N1962" t="str">
            <v>Daihatsu Final</v>
          </cell>
          <cell r="O1962" t="str">
            <v>N/A</v>
          </cell>
          <cell r="P1962" t="str">
            <v>B</v>
          </cell>
          <cell r="Q1962" t="str">
            <v>IBAAN</v>
          </cell>
          <cell r="R1962" t="str">
            <v>DS</v>
          </cell>
          <cell r="S1962" t="str">
            <v>8:00 - 5:00</v>
          </cell>
          <cell r="T1962" t="str">
            <v>Permanent</v>
          </cell>
        </row>
        <row r="1963">
          <cell r="A1963" t="str">
            <v>18-04025</v>
          </cell>
          <cell r="B1963" t="str">
            <v>De Castro, Sharlyne T.</v>
          </cell>
          <cell r="C1963" t="str">
            <v>F</v>
          </cell>
          <cell r="D1963">
            <v>2018</v>
          </cell>
          <cell r="E1963">
            <v>11</v>
          </cell>
          <cell r="F1963">
            <v>16</v>
          </cell>
          <cell r="G1963">
            <v>1</v>
          </cell>
          <cell r="J1963" t="str">
            <v>Associate</v>
          </cell>
          <cell r="K1963" t="str">
            <v>FAS</v>
          </cell>
          <cell r="L1963" t="str">
            <v>PROD (Production Department)</v>
          </cell>
          <cell r="M1963" t="str">
            <v>Section 3</v>
          </cell>
          <cell r="N1963" t="str">
            <v>Daihatsu Final</v>
          </cell>
          <cell r="O1963" t="str">
            <v>N/A</v>
          </cell>
          <cell r="P1963" t="str">
            <v>A</v>
          </cell>
          <cell r="Q1963" t="str">
            <v>IBAAN</v>
          </cell>
          <cell r="R1963" t="str">
            <v>DS</v>
          </cell>
          <cell r="S1963" t="str">
            <v>8:00 - 5:00</v>
          </cell>
          <cell r="T1963" t="str">
            <v>Permanent</v>
          </cell>
        </row>
        <row r="1964">
          <cell r="A1964" t="str">
            <v>18-04026</v>
          </cell>
          <cell r="B1964" t="str">
            <v>De los Reyes, Justine U.</v>
          </cell>
          <cell r="C1964" t="str">
            <v>F</v>
          </cell>
          <cell r="D1964">
            <v>2018</v>
          </cell>
          <cell r="E1964">
            <v>11</v>
          </cell>
          <cell r="F1964">
            <v>16</v>
          </cell>
          <cell r="G1964">
            <v>1</v>
          </cell>
          <cell r="J1964" t="str">
            <v>Associate</v>
          </cell>
          <cell r="K1964" t="str">
            <v>FAS</v>
          </cell>
          <cell r="L1964" t="str">
            <v>PROD (Production Department)</v>
          </cell>
          <cell r="M1964" t="str">
            <v>Section 5</v>
          </cell>
          <cell r="N1964" t="str">
            <v>Honda Final</v>
          </cell>
          <cell r="O1964" t="str">
            <v>N/A</v>
          </cell>
          <cell r="P1964" t="str">
            <v>B</v>
          </cell>
          <cell r="Q1964" t="str">
            <v>LIPA MALAYO</v>
          </cell>
          <cell r="R1964" t="str">
            <v>NS</v>
          </cell>
          <cell r="S1964" t="str">
            <v>8:00 - 5:00</v>
          </cell>
          <cell r="T1964" t="str">
            <v>Permanent</v>
          </cell>
        </row>
        <row r="1965">
          <cell r="A1965" t="str">
            <v>18-04027</v>
          </cell>
          <cell r="B1965" t="str">
            <v>De los Reyes, Juvy U.</v>
          </cell>
          <cell r="C1965" t="str">
            <v>F</v>
          </cell>
          <cell r="D1965">
            <v>2018</v>
          </cell>
          <cell r="E1965">
            <v>11</v>
          </cell>
          <cell r="F1965">
            <v>16</v>
          </cell>
          <cell r="G1965">
            <v>1</v>
          </cell>
          <cell r="J1965" t="str">
            <v>Associate</v>
          </cell>
          <cell r="K1965" t="str">
            <v>FAS</v>
          </cell>
          <cell r="L1965" t="str">
            <v>PROD (Production Department)</v>
          </cell>
          <cell r="M1965" t="str">
            <v>Section 2</v>
          </cell>
          <cell r="N1965" t="str">
            <v>Mazda Merge Initial</v>
          </cell>
          <cell r="O1965" t="str">
            <v>N/A</v>
          </cell>
          <cell r="P1965" t="str">
            <v>A</v>
          </cell>
          <cell r="Q1965" t="str">
            <v>LIPA MALAYO</v>
          </cell>
          <cell r="R1965" t="str">
            <v>NS</v>
          </cell>
          <cell r="S1965" t="str">
            <v>8:00 - 5:00</v>
          </cell>
          <cell r="T1965" t="str">
            <v>Permanent</v>
          </cell>
        </row>
        <row r="1966">
          <cell r="A1966" t="str">
            <v>18-04028</v>
          </cell>
          <cell r="B1966" t="str">
            <v>De Torres, Leah Mae F.</v>
          </cell>
          <cell r="C1966" t="str">
            <v>F</v>
          </cell>
          <cell r="D1966">
            <v>2018</v>
          </cell>
          <cell r="E1966">
            <v>11</v>
          </cell>
          <cell r="F1966">
            <v>16</v>
          </cell>
          <cell r="G1966">
            <v>1</v>
          </cell>
          <cell r="J1966" t="str">
            <v>Associate</v>
          </cell>
          <cell r="K1966" t="str">
            <v>FAS</v>
          </cell>
          <cell r="L1966" t="str">
            <v>PROD (Production Department)</v>
          </cell>
          <cell r="M1966" t="str">
            <v>Section 3</v>
          </cell>
          <cell r="N1966" t="str">
            <v>Daihatsu Final</v>
          </cell>
          <cell r="O1966" t="str">
            <v>N/A</v>
          </cell>
          <cell r="P1966" t="str">
            <v>B</v>
          </cell>
          <cell r="Q1966" t="str">
            <v>BATANGAS</v>
          </cell>
          <cell r="R1966" t="str">
            <v>DS</v>
          </cell>
          <cell r="S1966" t="str">
            <v>8:00 - 5:00</v>
          </cell>
          <cell r="T1966" t="str">
            <v>Permanent</v>
          </cell>
        </row>
        <row r="1967">
          <cell r="A1967" t="str">
            <v>18-04029</v>
          </cell>
          <cell r="B1967" t="str">
            <v>De Torres, Nelia A.</v>
          </cell>
          <cell r="C1967" t="str">
            <v>F</v>
          </cell>
          <cell r="D1967">
            <v>2018</v>
          </cell>
          <cell r="E1967">
            <v>11</v>
          </cell>
          <cell r="F1967">
            <v>16</v>
          </cell>
          <cell r="G1967">
            <v>1</v>
          </cell>
          <cell r="J1967" t="str">
            <v>Associate</v>
          </cell>
          <cell r="K1967" t="str">
            <v>FAS</v>
          </cell>
          <cell r="L1967" t="str">
            <v>PROD (Production Department)</v>
          </cell>
          <cell r="M1967" t="str">
            <v>Section 3</v>
          </cell>
          <cell r="N1967" t="str">
            <v>Daihatsu Final</v>
          </cell>
          <cell r="O1967" t="str">
            <v>N/A</v>
          </cell>
          <cell r="P1967" t="str">
            <v>B</v>
          </cell>
          <cell r="Q1967" t="str">
            <v>ROSARIO</v>
          </cell>
          <cell r="R1967" t="str">
            <v>NS</v>
          </cell>
          <cell r="S1967" t="str">
            <v>8:00 - 5:00</v>
          </cell>
          <cell r="T1967" t="str">
            <v>Permanent</v>
          </cell>
        </row>
        <row r="1968">
          <cell r="A1968" t="str">
            <v>18-04030</v>
          </cell>
          <cell r="B1968" t="str">
            <v>De Villa, Lucina M.</v>
          </cell>
          <cell r="C1968" t="str">
            <v>F</v>
          </cell>
          <cell r="D1968">
            <v>2018</v>
          </cell>
          <cell r="E1968">
            <v>11</v>
          </cell>
          <cell r="F1968">
            <v>16</v>
          </cell>
          <cell r="G1968">
            <v>1</v>
          </cell>
          <cell r="J1968" t="str">
            <v>Associate</v>
          </cell>
          <cell r="K1968" t="str">
            <v>FAS</v>
          </cell>
          <cell r="L1968" t="str">
            <v>QA (Quality Assurance Department)</v>
          </cell>
          <cell r="M1968" t="str">
            <v>Quality Control</v>
          </cell>
          <cell r="N1968" t="str">
            <v>QC I-ALERT</v>
          </cell>
          <cell r="O1968" t="str">
            <v>N/A</v>
          </cell>
          <cell r="P1968" t="str">
            <v>B</v>
          </cell>
          <cell r="Q1968" t="str">
            <v>STA. TERESITA</v>
          </cell>
          <cell r="R1968" t="str">
            <v>NS</v>
          </cell>
          <cell r="S1968" t="str">
            <v>8:00 - 5:00</v>
          </cell>
          <cell r="T1968" t="str">
            <v>Permanent</v>
          </cell>
        </row>
        <row r="1969">
          <cell r="A1969" t="str">
            <v>18-04031</v>
          </cell>
          <cell r="B1969" t="str">
            <v>Magbuhat, Ningkoy D.</v>
          </cell>
          <cell r="C1969" t="str">
            <v>F</v>
          </cell>
          <cell r="D1969">
            <v>2018</v>
          </cell>
          <cell r="E1969">
            <v>11</v>
          </cell>
          <cell r="F1969">
            <v>16</v>
          </cell>
          <cell r="G1969">
            <v>1</v>
          </cell>
          <cell r="J1969" t="str">
            <v>Associate</v>
          </cell>
          <cell r="K1969" t="str">
            <v>FAS</v>
          </cell>
          <cell r="L1969" t="str">
            <v>PROD (Production Department)</v>
          </cell>
          <cell r="M1969" t="str">
            <v>Section 2</v>
          </cell>
          <cell r="N1969" t="str">
            <v>Mazda J12 Final</v>
          </cell>
          <cell r="O1969" t="str">
            <v>N/A</v>
          </cell>
          <cell r="P1969" t="str">
            <v>A</v>
          </cell>
          <cell r="Q1969" t="str">
            <v>PADRE GARCIA</v>
          </cell>
          <cell r="R1969" t="str">
            <v>ADS</v>
          </cell>
          <cell r="S1969" t="str">
            <v>8:00 - 5:00</v>
          </cell>
          <cell r="T1969" t="str">
            <v>Permanent</v>
          </cell>
        </row>
        <row r="1970">
          <cell r="A1970" t="str">
            <v>18-04033</v>
          </cell>
          <cell r="B1970" t="str">
            <v>Diamante, Celaida C.</v>
          </cell>
          <cell r="C1970" t="str">
            <v>F</v>
          </cell>
          <cell r="D1970">
            <v>2018</v>
          </cell>
          <cell r="E1970">
            <v>11</v>
          </cell>
          <cell r="F1970">
            <v>16</v>
          </cell>
          <cell r="G1970">
            <v>1</v>
          </cell>
          <cell r="J1970" t="str">
            <v>Junior Staff</v>
          </cell>
          <cell r="K1970" t="str">
            <v>FAS</v>
          </cell>
          <cell r="L1970" t="str">
            <v>PROD (Production Department)</v>
          </cell>
          <cell r="M1970" t="str">
            <v>Section 4</v>
          </cell>
          <cell r="N1970" t="str">
            <v>Subaru Final</v>
          </cell>
          <cell r="O1970" t="str">
            <v>N/A</v>
          </cell>
          <cell r="P1970" t="str">
            <v>B</v>
          </cell>
          <cell r="Q1970" t="str">
            <v>SAN PABLO VIA TOMAS</v>
          </cell>
          <cell r="R1970" t="str">
            <v>NS</v>
          </cell>
          <cell r="S1970" t="str">
            <v>8:00 - 5:00</v>
          </cell>
          <cell r="T1970" t="str">
            <v>Permanent</v>
          </cell>
        </row>
        <row r="1971">
          <cell r="A1971" t="str">
            <v>18-04035</v>
          </cell>
          <cell r="B1971" t="str">
            <v>Diaz, Marisol T.</v>
          </cell>
          <cell r="C1971" t="str">
            <v>F</v>
          </cell>
          <cell r="D1971">
            <v>2018</v>
          </cell>
          <cell r="E1971">
            <v>11</v>
          </cell>
          <cell r="F1971">
            <v>16</v>
          </cell>
          <cell r="G1971">
            <v>1</v>
          </cell>
          <cell r="J1971" t="str">
            <v>Associate</v>
          </cell>
          <cell r="K1971" t="str">
            <v>FAS</v>
          </cell>
          <cell r="L1971" t="str">
            <v>PROD (Production Department)</v>
          </cell>
          <cell r="M1971" t="str">
            <v>Section 5</v>
          </cell>
          <cell r="N1971" t="str">
            <v>Honda Initial</v>
          </cell>
          <cell r="O1971" t="str">
            <v>N/A</v>
          </cell>
          <cell r="P1971" t="str">
            <v>B</v>
          </cell>
          <cell r="Q1971" t="str">
            <v>PADRE GARCIA</v>
          </cell>
          <cell r="R1971" t="str">
            <v>DS</v>
          </cell>
          <cell r="S1971" t="str">
            <v>8:00 - 5:00</v>
          </cell>
          <cell r="T1971" t="str">
            <v>Permanent</v>
          </cell>
        </row>
        <row r="1972">
          <cell r="A1972" t="str">
            <v>18-04036</v>
          </cell>
          <cell r="B1972" t="str">
            <v>Dilao, Girlie F.</v>
          </cell>
          <cell r="C1972" t="str">
            <v>F</v>
          </cell>
          <cell r="D1972">
            <v>2018</v>
          </cell>
          <cell r="E1972">
            <v>11</v>
          </cell>
          <cell r="F1972">
            <v>16</v>
          </cell>
          <cell r="G1972">
            <v>1</v>
          </cell>
          <cell r="J1972" t="str">
            <v>Associate</v>
          </cell>
          <cell r="K1972" t="str">
            <v>FAS</v>
          </cell>
          <cell r="L1972" t="str">
            <v>PROD (Production Department)</v>
          </cell>
          <cell r="M1972" t="str">
            <v>Section 2</v>
          </cell>
          <cell r="N1972" t="str">
            <v>Mazda J12 Initial</v>
          </cell>
          <cell r="O1972" t="str">
            <v>N/A</v>
          </cell>
          <cell r="P1972" t="str">
            <v>A</v>
          </cell>
          <cell r="Q1972" t="str">
            <v>LIPA MALAPIT</v>
          </cell>
          <cell r="R1972" t="str">
            <v>NS</v>
          </cell>
          <cell r="S1972" t="str">
            <v>8:00 - 5:00</v>
          </cell>
          <cell r="T1972" t="str">
            <v>Permanent</v>
          </cell>
        </row>
        <row r="1973">
          <cell r="A1973" t="str">
            <v>18-04037</v>
          </cell>
          <cell r="B1973" t="str">
            <v>Dilatongga, Angelica T.</v>
          </cell>
          <cell r="C1973" t="str">
            <v>F</v>
          </cell>
          <cell r="D1973">
            <v>2018</v>
          </cell>
          <cell r="E1973">
            <v>11</v>
          </cell>
          <cell r="F1973">
            <v>16</v>
          </cell>
          <cell r="G1973">
            <v>1</v>
          </cell>
          <cell r="J1973" t="str">
            <v>Associate</v>
          </cell>
          <cell r="K1973" t="str">
            <v>FAS</v>
          </cell>
          <cell r="L1973" t="str">
            <v>PROD (Production Department)</v>
          </cell>
          <cell r="M1973" t="str">
            <v>Section 2</v>
          </cell>
          <cell r="N1973" t="str">
            <v>Mazda J12 Final</v>
          </cell>
          <cell r="O1973" t="str">
            <v>N/A</v>
          </cell>
          <cell r="P1973" t="str">
            <v>A</v>
          </cell>
          <cell r="Q1973" t="str">
            <v>LIPA MALAPIT</v>
          </cell>
          <cell r="R1973" t="str">
            <v>ADS</v>
          </cell>
          <cell r="S1973" t="str">
            <v>8:00 - 5:00</v>
          </cell>
          <cell r="T1973" t="str">
            <v>Permanent</v>
          </cell>
        </row>
        <row r="1974">
          <cell r="A1974" t="str">
            <v>18-04038</v>
          </cell>
          <cell r="B1974" t="str">
            <v>Dimaandal, Regie L.</v>
          </cell>
          <cell r="C1974" t="str">
            <v>F</v>
          </cell>
          <cell r="D1974">
            <v>2018</v>
          </cell>
          <cell r="E1974">
            <v>11</v>
          </cell>
          <cell r="F1974">
            <v>16</v>
          </cell>
          <cell r="G1974">
            <v>1</v>
          </cell>
          <cell r="J1974" t="str">
            <v>Associate</v>
          </cell>
          <cell r="K1974" t="str">
            <v>FAS</v>
          </cell>
          <cell r="L1974" t="str">
            <v>PROD (Production Department)</v>
          </cell>
          <cell r="M1974" t="str">
            <v>Section 2</v>
          </cell>
          <cell r="N1974" t="str">
            <v>Mazda J12 Initial</v>
          </cell>
          <cell r="O1974" t="str">
            <v>N/A</v>
          </cell>
          <cell r="P1974" t="str">
            <v>A</v>
          </cell>
          <cell r="Q1974" t="str">
            <v>SAN PABLO VIA LIPA</v>
          </cell>
          <cell r="R1974" t="str">
            <v>NS</v>
          </cell>
          <cell r="S1974" t="str">
            <v>8:00 - 5:00</v>
          </cell>
          <cell r="T1974" t="str">
            <v>Permanent</v>
          </cell>
        </row>
        <row r="1975">
          <cell r="A1975" t="str">
            <v>18-04039</v>
          </cell>
          <cell r="B1975" t="str">
            <v>Dimaano, Marjorie C.</v>
          </cell>
          <cell r="C1975" t="str">
            <v>F</v>
          </cell>
          <cell r="D1975">
            <v>2018</v>
          </cell>
          <cell r="E1975">
            <v>11</v>
          </cell>
          <cell r="F1975">
            <v>16</v>
          </cell>
          <cell r="G1975">
            <v>1</v>
          </cell>
          <cell r="J1975" t="str">
            <v>Associate</v>
          </cell>
          <cell r="K1975" t="str">
            <v>FAS</v>
          </cell>
          <cell r="L1975" t="str">
            <v>PROD (Production Department)</v>
          </cell>
          <cell r="M1975" t="str">
            <v>Section 2</v>
          </cell>
          <cell r="N1975" t="str">
            <v>Mazda Merge Initial</v>
          </cell>
          <cell r="O1975" t="str">
            <v>N/A</v>
          </cell>
          <cell r="P1975" t="str">
            <v>A</v>
          </cell>
          <cell r="Q1975" t="str">
            <v>IBAAN</v>
          </cell>
          <cell r="R1975" t="str">
            <v>NS</v>
          </cell>
          <cell r="S1975" t="str">
            <v>8:00 - 5:00</v>
          </cell>
          <cell r="T1975" t="str">
            <v>Permanent</v>
          </cell>
        </row>
        <row r="1976">
          <cell r="A1976" t="str">
            <v>18-04040</v>
          </cell>
          <cell r="B1976" t="str">
            <v>Dimaculangan, Liza M.</v>
          </cell>
          <cell r="C1976" t="str">
            <v>F</v>
          </cell>
          <cell r="D1976">
            <v>2018</v>
          </cell>
          <cell r="E1976">
            <v>11</v>
          </cell>
          <cell r="F1976">
            <v>16</v>
          </cell>
          <cell r="G1976">
            <v>1</v>
          </cell>
          <cell r="J1976" t="str">
            <v>Associate</v>
          </cell>
          <cell r="K1976" t="str">
            <v>FAS</v>
          </cell>
          <cell r="L1976" t="str">
            <v>PROD (Production Department)</v>
          </cell>
          <cell r="M1976" t="str">
            <v>Section 2</v>
          </cell>
          <cell r="N1976" t="str">
            <v>Mazda J12 Final</v>
          </cell>
          <cell r="O1976" t="str">
            <v>N/A</v>
          </cell>
          <cell r="P1976" t="str">
            <v>A</v>
          </cell>
          <cell r="Q1976" t="str">
            <v>PADRE GARCIA</v>
          </cell>
          <cell r="R1976" t="str">
            <v>ADS</v>
          </cell>
          <cell r="S1976" t="str">
            <v>8:00 - 5:00</v>
          </cell>
          <cell r="T1976" t="str">
            <v>Permanent</v>
          </cell>
        </row>
        <row r="1977">
          <cell r="A1977" t="str">
            <v>18-04042</v>
          </cell>
          <cell r="B1977" t="str">
            <v>Dolor, Shiara C.</v>
          </cell>
          <cell r="C1977" t="str">
            <v>F</v>
          </cell>
          <cell r="D1977">
            <v>2018</v>
          </cell>
          <cell r="E1977">
            <v>11</v>
          </cell>
          <cell r="F1977">
            <v>16</v>
          </cell>
          <cell r="G1977">
            <v>1</v>
          </cell>
          <cell r="J1977" t="str">
            <v>Associate</v>
          </cell>
          <cell r="K1977" t="str">
            <v>FAS</v>
          </cell>
          <cell r="L1977" t="str">
            <v>PROD (Production Department)</v>
          </cell>
          <cell r="M1977" t="str">
            <v>Section 2</v>
          </cell>
          <cell r="N1977" t="str">
            <v>Mazda J12 Final</v>
          </cell>
          <cell r="O1977" t="str">
            <v>N/A</v>
          </cell>
          <cell r="P1977" t="str">
            <v>A</v>
          </cell>
          <cell r="Q1977" t="str">
            <v>ROSARIO</v>
          </cell>
          <cell r="R1977" t="str">
            <v>ADS</v>
          </cell>
          <cell r="S1977" t="str">
            <v>8:00 - 5:00</v>
          </cell>
          <cell r="T1977" t="str">
            <v>Permanent</v>
          </cell>
        </row>
        <row r="1978">
          <cell r="A1978" t="str">
            <v>18-04043</v>
          </cell>
          <cell r="B1978" t="str">
            <v>Doronila, Jonalyn M.</v>
          </cell>
          <cell r="C1978" t="str">
            <v>F</v>
          </cell>
          <cell r="D1978">
            <v>2018</v>
          </cell>
          <cell r="E1978">
            <v>11</v>
          </cell>
          <cell r="F1978">
            <v>16</v>
          </cell>
          <cell r="G1978">
            <v>1</v>
          </cell>
          <cell r="J1978" t="str">
            <v>Associate</v>
          </cell>
          <cell r="K1978" t="str">
            <v>FAS</v>
          </cell>
          <cell r="L1978" t="str">
            <v>PROD (Production Department)</v>
          </cell>
          <cell r="M1978" t="str">
            <v>Section 1</v>
          </cell>
          <cell r="N1978" t="str">
            <v>Suzuki Final</v>
          </cell>
          <cell r="O1978" t="str">
            <v>N/A</v>
          </cell>
          <cell r="P1978" t="str">
            <v>A</v>
          </cell>
          <cell r="Q1978" t="str">
            <v>PADRE GARCIA</v>
          </cell>
          <cell r="R1978" t="str">
            <v>DS</v>
          </cell>
          <cell r="S1978" t="str">
            <v>8:00 - 5:00</v>
          </cell>
          <cell r="T1978" t="str">
            <v>Permanent</v>
          </cell>
        </row>
        <row r="1979">
          <cell r="A1979" t="str">
            <v>18-04044</v>
          </cell>
          <cell r="B1979" t="str">
            <v>Dote, Maryan S.</v>
          </cell>
          <cell r="C1979" t="str">
            <v>F</v>
          </cell>
          <cell r="D1979">
            <v>2018</v>
          </cell>
          <cell r="E1979">
            <v>11</v>
          </cell>
          <cell r="F1979">
            <v>16</v>
          </cell>
          <cell r="G1979">
            <v>1</v>
          </cell>
          <cell r="J1979" t="str">
            <v>Associate</v>
          </cell>
          <cell r="K1979" t="str">
            <v>FAS</v>
          </cell>
          <cell r="L1979" t="str">
            <v>PROD (Production Department)</v>
          </cell>
          <cell r="M1979" t="str">
            <v>Section 3</v>
          </cell>
          <cell r="N1979" t="str">
            <v>Daihatsu Final</v>
          </cell>
          <cell r="O1979" t="str">
            <v>N/A</v>
          </cell>
          <cell r="P1979" t="str">
            <v>A</v>
          </cell>
          <cell r="Q1979" t="str">
            <v>IBAAN</v>
          </cell>
          <cell r="R1979" t="str">
            <v>DS</v>
          </cell>
          <cell r="S1979" t="str">
            <v>8:00 - 5:00</v>
          </cell>
          <cell r="T1979" t="str">
            <v>Permanent</v>
          </cell>
        </row>
        <row r="1980">
          <cell r="A1980" t="str">
            <v>18-04045</v>
          </cell>
          <cell r="B1980" t="str">
            <v>Ebreo, Gina H.</v>
          </cell>
          <cell r="C1980" t="str">
            <v>F</v>
          </cell>
          <cell r="D1980">
            <v>2018</v>
          </cell>
          <cell r="E1980">
            <v>11</v>
          </cell>
          <cell r="F1980">
            <v>16</v>
          </cell>
          <cell r="G1980">
            <v>1</v>
          </cell>
          <cell r="J1980" t="str">
            <v>Associate</v>
          </cell>
          <cell r="K1980" t="str">
            <v>FAS</v>
          </cell>
          <cell r="L1980" t="str">
            <v>PROD (Production Department)</v>
          </cell>
          <cell r="M1980" t="str">
            <v>Section 3</v>
          </cell>
          <cell r="N1980" t="str">
            <v>Daihatsu Final</v>
          </cell>
          <cell r="O1980" t="str">
            <v>N/A</v>
          </cell>
          <cell r="P1980" t="str">
            <v>A</v>
          </cell>
          <cell r="Q1980" t="str">
            <v>STA. TERESITA</v>
          </cell>
          <cell r="R1980" t="str">
            <v>NS</v>
          </cell>
          <cell r="S1980" t="str">
            <v>8:00 - 5:00</v>
          </cell>
          <cell r="T1980" t="str">
            <v>Permanent</v>
          </cell>
        </row>
        <row r="1981">
          <cell r="A1981" t="str">
            <v>18-04046</v>
          </cell>
          <cell r="B1981" t="str">
            <v>Elpos, Rose Anne M.</v>
          </cell>
          <cell r="C1981" t="str">
            <v>F</v>
          </cell>
          <cell r="D1981">
            <v>2018</v>
          </cell>
          <cell r="E1981">
            <v>11</v>
          </cell>
          <cell r="F1981">
            <v>16</v>
          </cell>
          <cell r="G1981">
            <v>1</v>
          </cell>
          <cell r="J1981" t="str">
            <v>Associate</v>
          </cell>
          <cell r="K1981" t="str">
            <v>FAS</v>
          </cell>
          <cell r="L1981" t="str">
            <v>PROD (Production Department)</v>
          </cell>
          <cell r="M1981" t="str">
            <v>Section 1</v>
          </cell>
          <cell r="N1981" t="str">
            <v>Suzuki Final</v>
          </cell>
          <cell r="O1981" t="str">
            <v>N/A</v>
          </cell>
          <cell r="P1981" t="str">
            <v>A</v>
          </cell>
          <cell r="Q1981" t="str">
            <v>LIPA MALAPIT</v>
          </cell>
          <cell r="R1981" t="str">
            <v>DS</v>
          </cell>
          <cell r="S1981" t="str">
            <v>8:00 - 5:00</v>
          </cell>
          <cell r="T1981" t="str">
            <v>Permanent</v>
          </cell>
        </row>
        <row r="1982">
          <cell r="A1982" t="str">
            <v>18-04047</v>
          </cell>
          <cell r="B1982" t="str">
            <v>Ereve, Remelyn</v>
          </cell>
          <cell r="C1982" t="str">
            <v>F</v>
          </cell>
          <cell r="D1982">
            <v>2018</v>
          </cell>
          <cell r="E1982">
            <v>11</v>
          </cell>
          <cell r="F1982">
            <v>16</v>
          </cell>
          <cell r="G1982">
            <v>1</v>
          </cell>
          <cell r="J1982" t="str">
            <v>Associate</v>
          </cell>
          <cell r="K1982" t="str">
            <v>FAS</v>
          </cell>
          <cell r="L1982" t="str">
            <v>PROD (Production Department)</v>
          </cell>
          <cell r="M1982" t="str">
            <v>Section 4</v>
          </cell>
          <cell r="N1982" t="str">
            <v>Subaru Final</v>
          </cell>
          <cell r="O1982" t="str">
            <v>N/A</v>
          </cell>
          <cell r="P1982" t="str">
            <v>B</v>
          </cell>
          <cell r="Q1982" t="str">
            <v>STA. TERESITA</v>
          </cell>
          <cell r="R1982" t="str">
            <v>NS</v>
          </cell>
          <cell r="S1982" t="str">
            <v>8:00 - 5:00</v>
          </cell>
          <cell r="T1982" t="str">
            <v>Permanent</v>
          </cell>
        </row>
        <row r="1983">
          <cell r="A1983" t="str">
            <v>18-04048</v>
          </cell>
          <cell r="B1983" t="str">
            <v>Escamus, J-lynlyn J.</v>
          </cell>
          <cell r="C1983" t="str">
            <v>F</v>
          </cell>
          <cell r="D1983">
            <v>2018</v>
          </cell>
          <cell r="E1983">
            <v>11</v>
          </cell>
          <cell r="F1983">
            <v>16</v>
          </cell>
          <cell r="G1983">
            <v>1</v>
          </cell>
          <cell r="J1983" t="str">
            <v>Associate</v>
          </cell>
          <cell r="K1983" t="str">
            <v>FAS</v>
          </cell>
          <cell r="L1983" t="str">
            <v>PROD (Production Department)</v>
          </cell>
          <cell r="M1983" t="str">
            <v>Section 3</v>
          </cell>
          <cell r="N1983" t="str">
            <v>Daihatsu Final</v>
          </cell>
          <cell r="O1983" t="str">
            <v>N/A</v>
          </cell>
          <cell r="P1983" t="str">
            <v>A</v>
          </cell>
          <cell r="Q1983" t="str">
            <v>PADRE GARCIA</v>
          </cell>
          <cell r="R1983" t="str">
            <v>DS</v>
          </cell>
          <cell r="S1983" t="str">
            <v>8:00 - 5:00</v>
          </cell>
          <cell r="T1983" t="str">
            <v>Permanent</v>
          </cell>
        </row>
        <row r="1984">
          <cell r="A1984" t="str">
            <v>18-04049</v>
          </cell>
          <cell r="B1984" t="str">
            <v>Esguerra, Ericha G.</v>
          </cell>
          <cell r="C1984" t="str">
            <v>F</v>
          </cell>
          <cell r="D1984">
            <v>2018</v>
          </cell>
          <cell r="E1984">
            <v>11</v>
          </cell>
          <cell r="F1984">
            <v>16</v>
          </cell>
          <cell r="G1984">
            <v>1</v>
          </cell>
          <cell r="J1984" t="str">
            <v>Associate</v>
          </cell>
          <cell r="K1984" t="str">
            <v>FAS</v>
          </cell>
          <cell r="L1984" t="str">
            <v>PROD (Production Department)</v>
          </cell>
          <cell r="M1984" t="str">
            <v>Section 5</v>
          </cell>
          <cell r="N1984" t="str">
            <v>Honda Final</v>
          </cell>
          <cell r="O1984" t="str">
            <v>N/A</v>
          </cell>
          <cell r="P1984" t="str">
            <v>B</v>
          </cell>
          <cell r="Q1984" t="str">
            <v>LIPA MALAYO</v>
          </cell>
          <cell r="R1984" t="str">
            <v>DS</v>
          </cell>
          <cell r="S1984" t="str">
            <v>8:00 - 5:00</v>
          </cell>
          <cell r="T1984" t="str">
            <v>Permanent</v>
          </cell>
        </row>
        <row r="1985">
          <cell r="A1985" t="str">
            <v>18-04050</v>
          </cell>
          <cell r="B1985" t="str">
            <v>Esguerra, Princess Ruth N.</v>
          </cell>
          <cell r="C1985" t="str">
            <v>F</v>
          </cell>
          <cell r="D1985">
            <v>2018</v>
          </cell>
          <cell r="E1985">
            <v>11</v>
          </cell>
          <cell r="F1985">
            <v>16</v>
          </cell>
          <cell r="G1985">
            <v>1</v>
          </cell>
          <cell r="J1985" t="str">
            <v>Associate</v>
          </cell>
          <cell r="K1985" t="str">
            <v>FAS</v>
          </cell>
          <cell r="L1985" t="str">
            <v>PROD (Production Department)</v>
          </cell>
          <cell r="M1985" t="str">
            <v>Section 3</v>
          </cell>
          <cell r="N1985" t="str">
            <v>Daihatsu Final</v>
          </cell>
          <cell r="O1985" t="str">
            <v>N/A</v>
          </cell>
          <cell r="P1985" t="str">
            <v>A</v>
          </cell>
          <cell r="Q1985" t="str">
            <v>STA. TERESITA</v>
          </cell>
          <cell r="R1985" t="str">
            <v>NS</v>
          </cell>
          <cell r="S1985" t="str">
            <v>8:00 - 5:00</v>
          </cell>
          <cell r="T1985" t="str">
            <v>Permanent</v>
          </cell>
        </row>
        <row r="1986">
          <cell r="A1986" t="str">
            <v>18-04051</v>
          </cell>
          <cell r="B1986" t="str">
            <v>Espina, Marivic J.</v>
          </cell>
          <cell r="C1986" t="str">
            <v>F</v>
          </cell>
          <cell r="D1986">
            <v>2018</v>
          </cell>
          <cell r="E1986">
            <v>11</v>
          </cell>
          <cell r="F1986">
            <v>16</v>
          </cell>
          <cell r="G1986">
            <v>1</v>
          </cell>
          <cell r="J1986" t="str">
            <v>Associate</v>
          </cell>
          <cell r="K1986" t="str">
            <v>FAS</v>
          </cell>
          <cell r="L1986" t="str">
            <v>PROD (Production Department)</v>
          </cell>
          <cell r="M1986" t="str">
            <v>Section 3</v>
          </cell>
          <cell r="N1986" t="str">
            <v>Daihatsu Final</v>
          </cell>
          <cell r="O1986" t="str">
            <v>N/A</v>
          </cell>
          <cell r="P1986" t="str">
            <v>A</v>
          </cell>
          <cell r="Q1986" t="str">
            <v>LIPA MALAYO</v>
          </cell>
          <cell r="R1986" t="str">
            <v>DS</v>
          </cell>
          <cell r="S1986" t="str">
            <v>8:00 - 5:00</v>
          </cell>
          <cell r="T1986" t="str">
            <v>Permanent</v>
          </cell>
        </row>
        <row r="1987">
          <cell r="A1987" t="str">
            <v>18-04053</v>
          </cell>
          <cell r="B1987" t="str">
            <v>Eugenio, Jenefer M.</v>
          </cell>
          <cell r="C1987" t="str">
            <v>F</v>
          </cell>
          <cell r="D1987">
            <v>2018</v>
          </cell>
          <cell r="E1987">
            <v>11</v>
          </cell>
          <cell r="F1987">
            <v>16</v>
          </cell>
          <cell r="G1987">
            <v>1</v>
          </cell>
          <cell r="J1987" t="str">
            <v>Associate</v>
          </cell>
          <cell r="K1987" t="str">
            <v>FAS</v>
          </cell>
          <cell r="L1987" t="str">
            <v>PROD (Production Department)</v>
          </cell>
          <cell r="M1987" t="str">
            <v>Section 3</v>
          </cell>
          <cell r="N1987" t="str">
            <v>Daihatsu Final</v>
          </cell>
          <cell r="O1987" t="str">
            <v>N/A</v>
          </cell>
          <cell r="P1987" t="str">
            <v>A</v>
          </cell>
          <cell r="Q1987" t="str">
            <v>STA. TERESITA</v>
          </cell>
          <cell r="R1987" t="str">
            <v>DS</v>
          </cell>
          <cell r="S1987" t="str">
            <v>8:00 - 5:00</v>
          </cell>
          <cell r="T1987" t="str">
            <v>Permanent</v>
          </cell>
        </row>
        <row r="1988">
          <cell r="A1988" t="str">
            <v>18-04054</v>
          </cell>
          <cell r="B1988" t="str">
            <v>Fabregas, Maryrose D.</v>
          </cell>
          <cell r="C1988" t="str">
            <v>F</v>
          </cell>
          <cell r="D1988">
            <v>2018</v>
          </cell>
          <cell r="E1988">
            <v>11</v>
          </cell>
          <cell r="F1988">
            <v>16</v>
          </cell>
          <cell r="G1988">
            <v>1</v>
          </cell>
          <cell r="J1988" t="str">
            <v>Associate</v>
          </cell>
          <cell r="K1988" t="str">
            <v>FAS</v>
          </cell>
          <cell r="L1988" t="str">
            <v>PROD (Production Department)</v>
          </cell>
          <cell r="M1988" t="str">
            <v>Section 1</v>
          </cell>
          <cell r="N1988" t="str">
            <v>Suzuki Initial</v>
          </cell>
          <cell r="O1988" t="str">
            <v>N/A</v>
          </cell>
          <cell r="P1988" t="str">
            <v>A</v>
          </cell>
          <cell r="Q1988" t="str">
            <v>BATANGAS</v>
          </cell>
          <cell r="R1988" t="str">
            <v>NS</v>
          </cell>
          <cell r="S1988" t="str">
            <v>8:00 - 5:00</v>
          </cell>
          <cell r="T1988" t="str">
            <v>Permanent</v>
          </cell>
        </row>
        <row r="1989">
          <cell r="A1989" t="str">
            <v>18-04055</v>
          </cell>
          <cell r="B1989" t="str">
            <v>Falcunaya, Jhona Liza M.</v>
          </cell>
          <cell r="C1989" t="str">
            <v>F</v>
          </cell>
          <cell r="D1989">
            <v>2018</v>
          </cell>
          <cell r="E1989">
            <v>11</v>
          </cell>
          <cell r="F1989">
            <v>16</v>
          </cell>
          <cell r="G1989">
            <v>1</v>
          </cell>
          <cell r="J1989" t="str">
            <v>Associate</v>
          </cell>
          <cell r="K1989" t="str">
            <v>FAS</v>
          </cell>
          <cell r="L1989" t="str">
            <v>PROD (Production Department)</v>
          </cell>
          <cell r="M1989" t="str">
            <v>Section 5</v>
          </cell>
          <cell r="N1989" t="str">
            <v>Honda Final</v>
          </cell>
          <cell r="O1989" t="str">
            <v>N/A</v>
          </cell>
          <cell r="P1989" t="str">
            <v>B</v>
          </cell>
          <cell r="Q1989" t="str">
            <v>LIPA MALAPIT</v>
          </cell>
          <cell r="R1989" t="str">
            <v>DS</v>
          </cell>
          <cell r="S1989" t="str">
            <v>8:00 - 5:00</v>
          </cell>
          <cell r="T1989" t="str">
            <v>Permanent</v>
          </cell>
        </row>
        <row r="1990">
          <cell r="A1990" t="str">
            <v>18-04056</v>
          </cell>
          <cell r="B1990" t="str">
            <v>Federico, Grace L.</v>
          </cell>
          <cell r="C1990" t="str">
            <v>F</v>
          </cell>
          <cell r="D1990">
            <v>2018</v>
          </cell>
          <cell r="E1990">
            <v>11</v>
          </cell>
          <cell r="F1990">
            <v>16</v>
          </cell>
          <cell r="G1990">
            <v>1</v>
          </cell>
          <cell r="J1990" t="str">
            <v>Associate</v>
          </cell>
          <cell r="K1990" t="str">
            <v>FAS</v>
          </cell>
          <cell r="L1990" t="str">
            <v>PROD (Production Department)</v>
          </cell>
          <cell r="M1990" t="str">
            <v>Section 2</v>
          </cell>
          <cell r="N1990" t="str">
            <v>Mazda J12 Final</v>
          </cell>
          <cell r="O1990" t="str">
            <v>N/A</v>
          </cell>
          <cell r="P1990" t="str">
            <v>A</v>
          </cell>
          <cell r="Q1990" t="str">
            <v>LIPA MALAYO</v>
          </cell>
          <cell r="R1990" t="str">
            <v>ADS</v>
          </cell>
          <cell r="S1990" t="str">
            <v>8:00 - 5:00</v>
          </cell>
          <cell r="T1990" t="str">
            <v>Permanent</v>
          </cell>
        </row>
        <row r="1991">
          <cell r="A1991" t="str">
            <v>18-04057</v>
          </cell>
          <cell r="B1991" t="str">
            <v>Fedilos, Leyann Rose F.</v>
          </cell>
          <cell r="C1991" t="str">
            <v>F</v>
          </cell>
          <cell r="D1991">
            <v>2018</v>
          </cell>
          <cell r="E1991">
            <v>11</v>
          </cell>
          <cell r="F1991">
            <v>16</v>
          </cell>
          <cell r="G1991">
            <v>1</v>
          </cell>
          <cell r="J1991" t="str">
            <v>Associate</v>
          </cell>
          <cell r="K1991" t="str">
            <v>FAS</v>
          </cell>
          <cell r="L1991" t="str">
            <v>PROD (Production Department)</v>
          </cell>
          <cell r="M1991" t="str">
            <v>Section 3</v>
          </cell>
          <cell r="N1991" t="str">
            <v>Daihatsu Final</v>
          </cell>
          <cell r="O1991" t="str">
            <v>N/A</v>
          </cell>
          <cell r="P1991" t="str">
            <v>B</v>
          </cell>
          <cell r="Q1991" t="str">
            <v>LIPA MALAYO</v>
          </cell>
          <cell r="R1991" t="str">
            <v>DS</v>
          </cell>
          <cell r="S1991" t="str">
            <v>8:00 - 5:00</v>
          </cell>
          <cell r="T1991" t="str">
            <v>Permanent</v>
          </cell>
        </row>
        <row r="1992">
          <cell r="A1992" t="str">
            <v>18-04058</v>
          </cell>
          <cell r="B1992" t="str">
            <v>Fortes, Keicilyn F.</v>
          </cell>
          <cell r="C1992" t="str">
            <v>F</v>
          </cell>
          <cell r="D1992">
            <v>2018</v>
          </cell>
          <cell r="E1992">
            <v>11</v>
          </cell>
          <cell r="F1992">
            <v>16</v>
          </cell>
          <cell r="G1992">
            <v>1</v>
          </cell>
          <cell r="J1992" t="str">
            <v>Associate</v>
          </cell>
          <cell r="K1992" t="str">
            <v>FAS</v>
          </cell>
          <cell r="L1992" t="str">
            <v>PROD (Production Department)</v>
          </cell>
          <cell r="M1992" t="str">
            <v>Section 3</v>
          </cell>
          <cell r="N1992" t="str">
            <v>Daihatsu Final</v>
          </cell>
          <cell r="O1992" t="str">
            <v>N/A</v>
          </cell>
          <cell r="P1992" t="str">
            <v>A</v>
          </cell>
          <cell r="Q1992" t="str">
            <v>LIPA MALAYO</v>
          </cell>
          <cell r="R1992" t="str">
            <v>DS</v>
          </cell>
          <cell r="S1992" t="str">
            <v>8:00 - 5:00</v>
          </cell>
          <cell r="T1992" t="str">
            <v>Permanent</v>
          </cell>
        </row>
        <row r="1993">
          <cell r="A1993" t="str">
            <v>18-04059</v>
          </cell>
          <cell r="B1993" t="str">
            <v>Gabas, Leah M.</v>
          </cell>
          <cell r="C1993" t="str">
            <v>F</v>
          </cell>
          <cell r="D1993">
            <v>2018</v>
          </cell>
          <cell r="E1993">
            <v>11</v>
          </cell>
          <cell r="F1993">
            <v>16</v>
          </cell>
          <cell r="G1993">
            <v>1</v>
          </cell>
          <cell r="J1993" t="str">
            <v>Associate</v>
          </cell>
          <cell r="K1993" t="str">
            <v>FAS</v>
          </cell>
          <cell r="L1993" t="str">
            <v>PROD (Production Department)</v>
          </cell>
          <cell r="M1993" t="str">
            <v>Section 3</v>
          </cell>
          <cell r="N1993" t="str">
            <v>Daihatsu Initial</v>
          </cell>
          <cell r="O1993" t="str">
            <v>N/A</v>
          </cell>
          <cell r="P1993" t="str">
            <v>A</v>
          </cell>
          <cell r="Q1993" t="str">
            <v>STO. TOMAS MALAYO</v>
          </cell>
          <cell r="R1993" t="str">
            <v>DS</v>
          </cell>
          <cell r="S1993" t="str">
            <v>8:00 - 5:00</v>
          </cell>
          <cell r="T1993" t="str">
            <v>Permanent</v>
          </cell>
        </row>
        <row r="1994">
          <cell r="A1994" t="str">
            <v>18-04060</v>
          </cell>
          <cell r="B1994" t="str">
            <v>Gabriel, Joanna Marie G.</v>
          </cell>
          <cell r="C1994" t="str">
            <v>F</v>
          </cell>
          <cell r="D1994">
            <v>2018</v>
          </cell>
          <cell r="E1994">
            <v>11</v>
          </cell>
          <cell r="F1994">
            <v>16</v>
          </cell>
          <cell r="G1994">
            <v>1</v>
          </cell>
          <cell r="J1994" t="str">
            <v>Associate</v>
          </cell>
          <cell r="K1994" t="str">
            <v>FAS</v>
          </cell>
          <cell r="L1994" t="str">
            <v>PROD (Production Department)</v>
          </cell>
          <cell r="M1994" t="str">
            <v>Section 3</v>
          </cell>
          <cell r="N1994" t="str">
            <v>Daihatsu Final</v>
          </cell>
          <cell r="O1994" t="str">
            <v>N/A</v>
          </cell>
          <cell r="P1994" t="str">
            <v>A</v>
          </cell>
          <cell r="Q1994" t="str">
            <v>STO. TOMAS MALAYO</v>
          </cell>
          <cell r="R1994" t="str">
            <v>NS</v>
          </cell>
          <cell r="S1994" t="str">
            <v>8:00 - 5:00</v>
          </cell>
          <cell r="T1994" t="str">
            <v>Permanent</v>
          </cell>
        </row>
        <row r="1995">
          <cell r="A1995" t="str">
            <v>18-04063</v>
          </cell>
          <cell r="B1995" t="str">
            <v>Garcia, Jolina M.</v>
          </cell>
          <cell r="C1995" t="str">
            <v>F</v>
          </cell>
          <cell r="D1995">
            <v>2018</v>
          </cell>
          <cell r="E1995">
            <v>11</v>
          </cell>
          <cell r="F1995">
            <v>16</v>
          </cell>
          <cell r="G1995">
            <v>1</v>
          </cell>
          <cell r="J1995" t="str">
            <v>Associate</v>
          </cell>
          <cell r="K1995" t="str">
            <v>FAS</v>
          </cell>
          <cell r="L1995" t="str">
            <v>PROD (Production Department)</v>
          </cell>
          <cell r="M1995" t="str">
            <v>Section 5</v>
          </cell>
          <cell r="N1995" t="str">
            <v>Honda Initial</v>
          </cell>
          <cell r="O1995" t="str">
            <v>N/A</v>
          </cell>
          <cell r="P1995" t="str">
            <v>B</v>
          </cell>
          <cell r="Q1995" t="str">
            <v>BATANGAS</v>
          </cell>
          <cell r="R1995" t="str">
            <v>DS</v>
          </cell>
          <cell r="S1995" t="str">
            <v>8:00 - 5:00</v>
          </cell>
          <cell r="T1995" t="str">
            <v>Permanent</v>
          </cell>
        </row>
        <row r="1996">
          <cell r="A1996" t="str">
            <v>18-04064</v>
          </cell>
          <cell r="B1996" t="str">
            <v>Garcia, Judy Ann D.</v>
          </cell>
          <cell r="C1996" t="str">
            <v>F</v>
          </cell>
          <cell r="D1996">
            <v>2018</v>
          </cell>
          <cell r="E1996">
            <v>11</v>
          </cell>
          <cell r="F1996">
            <v>16</v>
          </cell>
          <cell r="G1996">
            <v>1</v>
          </cell>
          <cell r="J1996" t="str">
            <v>Associate</v>
          </cell>
          <cell r="K1996" t="str">
            <v>FAS</v>
          </cell>
          <cell r="L1996" t="str">
            <v>PROD (Production Department)</v>
          </cell>
          <cell r="M1996" t="str">
            <v>Section 5</v>
          </cell>
          <cell r="N1996" t="str">
            <v>Honda Final</v>
          </cell>
          <cell r="O1996" t="str">
            <v>N/A</v>
          </cell>
          <cell r="P1996" t="str">
            <v>B</v>
          </cell>
          <cell r="Q1996" t="str">
            <v>LIPA MALAPIT</v>
          </cell>
          <cell r="R1996" t="str">
            <v>NS</v>
          </cell>
          <cell r="S1996" t="str">
            <v>8:00 - 5:00</v>
          </cell>
          <cell r="T1996" t="str">
            <v>Permanent</v>
          </cell>
        </row>
        <row r="1997">
          <cell r="A1997" t="str">
            <v>18-04066</v>
          </cell>
          <cell r="B1997" t="str">
            <v>Gayas, Jonalyn S.</v>
          </cell>
          <cell r="C1997" t="str">
            <v>F</v>
          </cell>
          <cell r="D1997">
            <v>2018</v>
          </cell>
          <cell r="E1997">
            <v>11</v>
          </cell>
          <cell r="F1997">
            <v>16</v>
          </cell>
          <cell r="G1997">
            <v>1</v>
          </cell>
          <cell r="J1997" t="str">
            <v>Associate</v>
          </cell>
          <cell r="K1997" t="str">
            <v>FAS</v>
          </cell>
          <cell r="L1997" t="str">
            <v>PROD (Production Department)</v>
          </cell>
          <cell r="M1997" t="str">
            <v>Section 3</v>
          </cell>
          <cell r="N1997" t="str">
            <v>Daihatsu Final</v>
          </cell>
          <cell r="O1997" t="str">
            <v>N/A</v>
          </cell>
          <cell r="P1997" t="str">
            <v>A</v>
          </cell>
          <cell r="Q1997" t="str">
            <v>LIPA MALAPIT</v>
          </cell>
          <cell r="R1997" t="str">
            <v>DS</v>
          </cell>
          <cell r="S1997" t="str">
            <v>8:00 - 5:00</v>
          </cell>
          <cell r="T1997" t="str">
            <v>Permanent</v>
          </cell>
        </row>
        <row r="1998">
          <cell r="A1998" t="str">
            <v>18-04068</v>
          </cell>
          <cell r="B1998" t="str">
            <v>Geron, Norelyn A.</v>
          </cell>
          <cell r="C1998" t="str">
            <v>F</v>
          </cell>
          <cell r="D1998">
            <v>2018</v>
          </cell>
          <cell r="E1998">
            <v>11</v>
          </cell>
          <cell r="F1998">
            <v>16</v>
          </cell>
          <cell r="G1998">
            <v>1</v>
          </cell>
          <cell r="J1998" t="str">
            <v>Associate</v>
          </cell>
          <cell r="K1998" t="str">
            <v>FAS</v>
          </cell>
          <cell r="L1998" t="str">
            <v>PROD (Production Department)</v>
          </cell>
          <cell r="M1998" t="str">
            <v>Section 3</v>
          </cell>
          <cell r="N1998" t="str">
            <v>Daihatsu Final</v>
          </cell>
          <cell r="O1998" t="str">
            <v>N/A</v>
          </cell>
          <cell r="P1998" t="str">
            <v>A</v>
          </cell>
          <cell r="Q1998" t="str">
            <v>ROSARIO</v>
          </cell>
          <cell r="R1998" t="str">
            <v>DS</v>
          </cell>
          <cell r="S1998" t="str">
            <v>8:00 - 5:00</v>
          </cell>
          <cell r="T1998" t="str">
            <v>Permanent</v>
          </cell>
        </row>
        <row r="1999">
          <cell r="A1999" t="str">
            <v>18-04069</v>
          </cell>
          <cell r="B1999" t="str">
            <v>Goliat, Cynthia T.</v>
          </cell>
          <cell r="C1999" t="str">
            <v>F</v>
          </cell>
          <cell r="D1999">
            <v>2018</v>
          </cell>
          <cell r="E1999">
            <v>11</v>
          </cell>
          <cell r="F1999">
            <v>16</v>
          </cell>
          <cell r="G1999">
            <v>1</v>
          </cell>
          <cell r="J1999" t="str">
            <v>Associate</v>
          </cell>
          <cell r="K1999" t="str">
            <v>FAS</v>
          </cell>
          <cell r="L1999" t="str">
            <v>PROD (Production Department)</v>
          </cell>
          <cell r="M1999" t="str">
            <v>Section 3</v>
          </cell>
          <cell r="N1999" t="str">
            <v>Daihatsu Final</v>
          </cell>
          <cell r="O1999" t="str">
            <v>N/A</v>
          </cell>
          <cell r="P1999" t="str">
            <v>B</v>
          </cell>
          <cell r="Q1999" t="str">
            <v>STO. TOMAS MALAPIT</v>
          </cell>
          <cell r="R1999" t="str">
            <v>NS</v>
          </cell>
          <cell r="S1999" t="str">
            <v>8:00 - 5:00</v>
          </cell>
          <cell r="T1999" t="str">
            <v>Permanent</v>
          </cell>
        </row>
        <row r="2000">
          <cell r="A2000" t="str">
            <v>18-04070</v>
          </cell>
          <cell r="B2000" t="str">
            <v>Gonzales, Teresa L.</v>
          </cell>
          <cell r="C2000" t="str">
            <v>F</v>
          </cell>
          <cell r="D2000">
            <v>2018</v>
          </cell>
          <cell r="E2000">
            <v>11</v>
          </cell>
          <cell r="F2000">
            <v>16</v>
          </cell>
          <cell r="G2000">
            <v>1</v>
          </cell>
          <cell r="J2000" t="str">
            <v>Associate</v>
          </cell>
          <cell r="K2000" t="str">
            <v>FAS</v>
          </cell>
          <cell r="L2000" t="str">
            <v>PROD (Production Department)</v>
          </cell>
          <cell r="M2000" t="str">
            <v>Section 5</v>
          </cell>
          <cell r="N2000" t="str">
            <v>Honda Final</v>
          </cell>
          <cell r="O2000" t="str">
            <v>N/A</v>
          </cell>
          <cell r="P2000" t="str">
            <v>B</v>
          </cell>
          <cell r="Q2000" t="str">
            <v>LIPA MALAPIT</v>
          </cell>
          <cell r="R2000" t="str">
            <v>DS</v>
          </cell>
          <cell r="S2000" t="str">
            <v>8:00 - 5:00</v>
          </cell>
          <cell r="T2000" t="str">
            <v>Permanent</v>
          </cell>
        </row>
        <row r="2001">
          <cell r="A2001" t="str">
            <v>18-04071</v>
          </cell>
          <cell r="B2001" t="str">
            <v>Guerra, Sarah Jane D.</v>
          </cell>
          <cell r="C2001" t="str">
            <v>F</v>
          </cell>
          <cell r="D2001">
            <v>2018</v>
          </cell>
          <cell r="E2001">
            <v>11</v>
          </cell>
          <cell r="F2001">
            <v>16</v>
          </cell>
          <cell r="G2001">
            <v>1</v>
          </cell>
          <cell r="J2001" t="str">
            <v>Associate</v>
          </cell>
          <cell r="K2001" t="str">
            <v>FAS</v>
          </cell>
          <cell r="L2001" t="str">
            <v>PROD (Production Department)</v>
          </cell>
          <cell r="M2001" t="str">
            <v>Section 3</v>
          </cell>
          <cell r="N2001" t="str">
            <v>Daihatsu Final</v>
          </cell>
          <cell r="O2001" t="str">
            <v>N/A</v>
          </cell>
          <cell r="P2001" t="str">
            <v>B</v>
          </cell>
          <cell r="Q2001" t="str">
            <v>IBAAN</v>
          </cell>
          <cell r="R2001" t="str">
            <v>NS</v>
          </cell>
          <cell r="S2001" t="str">
            <v>8:00 - 5:00</v>
          </cell>
          <cell r="T2001" t="str">
            <v>Permanent</v>
          </cell>
        </row>
        <row r="2002">
          <cell r="A2002" t="str">
            <v>18-04072</v>
          </cell>
          <cell r="B2002" t="str">
            <v>Guevarra, Divina G.</v>
          </cell>
          <cell r="C2002" t="str">
            <v>F</v>
          </cell>
          <cell r="D2002">
            <v>2018</v>
          </cell>
          <cell r="E2002">
            <v>11</v>
          </cell>
          <cell r="F2002">
            <v>16</v>
          </cell>
          <cell r="G2002">
            <v>1</v>
          </cell>
          <cell r="J2002" t="str">
            <v>Associate</v>
          </cell>
          <cell r="K2002" t="str">
            <v>FAS</v>
          </cell>
          <cell r="L2002" t="str">
            <v>PROD (Production Department)</v>
          </cell>
          <cell r="M2002" t="str">
            <v>Section 3</v>
          </cell>
          <cell r="N2002" t="str">
            <v>Daihatsu Final</v>
          </cell>
          <cell r="O2002" t="str">
            <v>N/A</v>
          </cell>
          <cell r="P2002" t="str">
            <v>B</v>
          </cell>
          <cell r="Q2002" t="str">
            <v>STO. TOMAS MALAPIT</v>
          </cell>
          <cell r="R2002" t="str">
            <v>NS</v>
          </cell>
          <cell r="S2002" t="str">
            <v>8:00 - 5:00</v>
          </cell>
          <cell r="T2002" t="str">
            <v>Permanent</v>
          </cell>
        </row>
        <row r="2003">
          <cell r="A2003" t="str">
            <v>18-04073</v>
          </cell>
          <cell r="B2003" t="str">
            <v>Gutierrez, Maria Cristina O.</v>
          </cell>
          <cell r="C2003" t="str">
            <v>F</v>
          </cell>
          <cell r="D2003">
            <v>2018</v>
          </cell>
          <cell r="E2003">
            <v>11</v>
          </cell>
          <cell r="F2003">
            <v>16</v>
          </cell>
          <cell r="G2003">
            <v>1</v>
          </cell>
          <cell r="J2003" t="str">
            <v>Associate</v>
          </cell>
          <cell r="K2003" t="str">
            <v>FAS</v>
          </cell>
          <cell r="L2003" t="str">
            <v>PROD (Production Department)</v>
          </cell>
          <cell r="M2003" t="str">
            <v>Section 3</v>
          </cell>
          <cell r="N2003" t="str">
            <v>Daihatsu Final</v>
          </cell>
          <cell r="O2003" t="str">
            <v>N/A</v>
          </cell>
          <cell r="P2003" t="str">
            <v>A</v>
          </cell>
          <cell r="Q2003" t="str">
            <v>IBAAN</v>
          </cell>
          <cell r="R2003" t="str">
            <v>NS</v>
          </cell>
          <cell r="S2003" t="str">
            <v>8:00 - 5:00</v>
          </cell>
          <cell r="T2003" t="str">
            <v>Permanent</v>
          </cell>
        </row>
        <row r="2004">
          <cell r="A2004" t="str">
            <v>18-04074</v>
          </cell>
          <cell r="B2004" t="str">
            <v>Gutierrez, Maricris D.</v>
          </cell>
          <cell r="C2004" t="str">
            <v>F</v>
          </cell>
          <cell r="D2004">
            <v>2018</v>
          </cell>
          <cell r="E2004">
            <v>11</v>
          </cell>
          <cell r="F2004">
            <v>16</v>
          </cell>
          <cell r="G2004">
            <v>1</v>
          </cell>
          <cell r="J2004" t="str">
            <v>Associate</v>
          </cell>
          <cell r="K2004" t="str">
            <v>FAS</v>
          </cell>
          <cell r="L2004" t="str">
            <v>PROD (Production Department)</v>
          </cell>
          <cell r="M2004" t="str">
            <v>Section 5</v>
          </cell>
          <cell r="N2004" t="str">
            <v>Honda Final</v>
          </cell>
          <cell r="O2004" t="str">
            <v>N/A</v>
          </cell>
          <cell r="P2004" t="str">
            <v>B</v>
          </cell>
          <cell r="Q2004" t="str">
            <v>STO. TOMAS MALAYO</v>
          </cell>
          <cell r="R2004" t="str">
            <v>NS</v>
          </cell>
          <cell r="S2004" t="str">
            <v>8:00 - 5:00</v>
          </cell>
          <cell r="T2004" t="str">
            <v>Permanent</v>
          </cell>
        </row>
        <row r="2005">
          <cell r="A2005" t="str">
            <v>18-04075</v>
          </cell>
          <cell r="B2005" t="str">
            <v>Habagat, Blanch C.</v>
          </cell>
          <cell r="C2005" t="str">
            <v>F</v>
          </cell>
          <cell r="D2005">
            <v>2018</v>
          </cell>
          <cell r="E2005">
            <v>11</v>
          </cell>
          <cell r="F2005">
            <v>16</v>
          </cell>
          <cell r="G2005">
            <v>1</v>
          </cell>
          <cell r="J2005" t="str">
            <v>Associate</v>
          </cell>
          <cell r="K2005" t="str">
            <v>FAS</v>
          </cell>
          <cell r="L2005" t="str">
            <v>PROD (Production Department)</v>
          </cell>
          <cell r="M2005" t="str">
            <v>Section 2</v>
          </cell>
          <cell r="N2005" t="str">
            <v>Mazda J12 Final</v>
          </cell>
          <cell r="O2005" t="str">
            <v>N/A</v>
          </cell>
          <cell r="P2005" t="str">
            <v>A</v>
          </cell>
          <cell r="Q2005" t="str">
            <v>LIPA MALAPIT</v>
          </cell>
          <cell r="R2005" t="str">
            <v>ADS</v>
          </cell>
          <cell r="S2005" t="str">
            <v>8:00 - 5:00</v>
          </cell>
          <cell r="T2005" t="str">
            <v>Permanent</v>
          </cell>
        </row>
        <row r="2006">
          <cell r="A2006" t="str">
            <v>18-04076</v>
          </cell>
          <cell r="B2006" t="str">
            <v>Ilustre, Melanie D.</v>
          </cell>
          <cell r="C2006" t="str">
            <v>F</v>
          </cell>
          <cell r="D2006">
            <v>2018</v>
          </cell>
          <cell r="E2006">
            <v>11</v>
          </cell>
          <cell r="F2006">
            <v>16</v>
          </cell>
          <cell r="G2006">
            <v>1</v>
          </cell>
          <cell r="J2006" t="str">
            <v>Associate</v>
          </cell>
          <cell r="K2006" t="str">
            <v>FAS</v>
          </cell>
          <cell r="L2006" t="str">
            <v>PROD (Production Department)</v>
          </cell>
          <cell r="M2006" t="str">
            <v>Section 5</v>
          </cell>
          <cell r="N2006" t="str">
            <v>Honda Final</v>
          </cell>
          <cell r="O2006" t="str">
            <v>N/A</v>
          </cell>
          <cell r="P2006" t="str">
            <v>B</v>
          </cell>
          <cell r="Q2006" t="str">
            <v>BATANGAS</v>
          </cell>
          <cell r="R2006" t="str">
            <v>NS</v>
          </cell>
          <cell r="S2006" t="str">
            <v>8:00 - 5:00</v>
          </cell>
          <cell r="T2006" t="str">
            <v>Permanent</v>
          </cell>
        </row>
        <row r="2007">
          <cell r="A2007" t="str">
            <v>18-04077</v>
          </cell>
          <cell r="B2007" t="str">
            <v>Inot, Rodalyn G.</v>
          </cell>
          <cell r="C2007" t="str">
            <v>F</v>
          </cell>
          <cell r="D2007">
            <v>2018</v>
          </cell>
          <cell r="E2007">
            <v>11</v>
          </cell>
          <cell r="F2007">
            <v>16</v>
          </cell>
          <cell r="G2007">
            <v>1</v>
          </cell>
          <cell r="J2007" t="str">
            <v>Associate</v>
          </cell>
          <cell r="K2007" t="str">
            <v>FAS</v>
          </cell>
          <cell r="L2007" t="str">
            <v>PROD (Production Department)</v>
          </cell>
          <cell r="M2007" t="str">
            <v>Section 5</v>
          </cell>
          <cell r="N2007" t="str">
            <v>Honda Final</v>
          </cell>
          <cell r="O2007" t="str">
            <v>N/A</v>
          </cell>
          <cell r="P2007" t="str">
            <v>B</v>
          </cell>
          <cell r="Q2007" t="str">
            <v>LIPA MALAPIT</v>
          </cell>
          <cell r="R2007" t="str">
            <v>NS</v>
          </cell>
          <cell r="S2007" t="str">
            <v>8:00 - 5:00</v>
          </cell>
          <cell r="T2007" t="str">
            <v>Permanent</v>
          </cell>
        </row>
        <row r="2008">
          <cell r="A2008" t="str">
            <v>21-06244</v>
          </cell>
          <cell r="B2008" t="str">
            <v>Martinez, Irene L.</v>
          </cell>
          <cell r="C2008" t="str">
            <v>F</v>
          </cell>
          <cell r="D2008">
            <v>2021</v>
          </cell>
          <cell r="E2008">
            <v>4</v>
          </cell>
          <cell r="F2008">
            <v>6</v>
          </cell>
          <cell r="G2008">
            <v>1</v>
          </cell>
          <cell r="J2008" t="str">
            <v>Associate</v>
          </cell>
          <cell r="K2008" t="str">
            <v>FAS</v>
          </cell>
          <cell r="L2008" t="str">
            <v>PE (Production Engineering Department)</v>
          </cell>
          <cell r="M2008" t="str">
            <v>AME</v>
          </cell>
          <cell r="N2008" t="str">
            <v>PE-Final ( AME )</v>
          </cell>
          <cell r="O2008" t="str">
            <v>N/A</v>
          </cell>
          <cell r="P2008" t="str">
            <v>B</v>
          </cell>
          <cell r="Q2008" t="str">
            <v>LIPA MALAYO</v>
          </cell>
          <cell r="R2008" t="str">
            <v>ADS</v>
          </cell>
          <cell r="S2008" t="str">
            <v>8:00 - 5:00</v>
          </cell>
          <cell r="T2008" t="str">
            <v>Permanent</v>
          </cell>
        </row>
        <row r="2009">
          <cell r="A2009" t="str">
            <v>18-04080</v>
          </cell>
          <cell r="B2009" t="str">
            <v>Labaguis, Grace S.</v>
          </cell>
          <cell r="C2009" t="str">
            <v>F</v>
          </cell>
          <cell r="D2009">
            <v>2018</v>
          </cell>
          <cell r="E2009">
            <v>11</v>
          </cell>
          <cell r="F2009">
            <v>16</v>
          </cell>
          <cell r="G2009">
            <v>1</v>
          </cell>
          <cell r="J2009" t="str">
            <v>Associate</v>
          </cell>
          <cell r="K2009" t="str">
            <v>FAS</v>
          </cell>
          <cell r="L2009" t="str">
            <v>PROD (Production Department)</v>
          </cell>
          <cell r="M2009" t="str">
            <v>Section 2</v>
          </cell>
          <cell r="N2009" t="str">
            <v>Mazda J12 Initial</v>
          </cell>
          <cell r="O2009" t="str">
            <v>N/A</v>
          </cell>
          <cell r="P2009" t="str">
            <v>A</v>
          </cell>
          <cell r="Q2009" t="str">
            <v>LIPA MALAPIT</v>
          </cell>
          <cell r="R2009" t="str">
            <v>DS</v>
          </cell>
          <cell r="S2009" t="str">
            <v>8:00 - 5:00</v>
          </cell>
          <cell r="T2009" t="str">
            <v>Permanent</v>
          </cell>
        </row>
        <row r="2010">
          <cell r="A2010" t="str">
            <v>18-04081</v>
          </cell>
          <cell r="B2010" t="str">
            <v>Lacerna, Myra S.</v>
          </cell>
          <cell r="C2010" t="str">
            <v>F</v>
          </cell>
          <cell r="D2010">
            <v>2018</v>
          </cell>
          <cell r="E2010">
            <v>11</v>
          </cell>
          <cell r="F2010">
            <v>16</v>
          </cell>
          <cell r="G2010">
            <v>1</v>
          </cell>
          <cell r="J2010" t="str">
            <v>Associate</v>
          </cell>
          <cell r="K2010" t="str">
            <v>FAS</v>
          </cell>
          <cell r="L2010" t="str">
            <v>PROD (Production Department)</v>
          </cell>
          <cell r="M2010" t="str">
            <v>Section 2</v>
          </cell>
          <cell r="N2010" t="str">
            <v>Mazda J12 Final</v>
          </cell>
          <cell r="O2010" t="str">
            <v>N/A</v>
          </cell>
          <cell r="P2010" t="str">
            <v>A</v>
          </cell>
          <cell r="Q2010" t="str">
            <v>LIPA MALAYO</v>
          </cell>
          <cell r="R2010" t="str">
            <v>ADS</v>
          </cell>
          <cell r="S2010" t="str">
            <v>8:00 - 5:00</v>
          </cell>
          <cell r="T2010" t="str">
            <v>Permanent</v>
          </cell>
        </row>
        <row r="2011">
          <cell r="A2011" t="str">
            <v>18-04083</v>
          </cell>
          <cell r="B2011" t="str">
            <v>Lalio, Judith D.</v>
          </cell>
          <cell r="C2011" t="str">
            <v>F</v>
          </cell>
          <cell r="D2011">
            <v>2018</v>
          </cell>
          <cell r="E2011">
            <v>11</v>
          </cell>
          <cell r="F2011">
            <v>16</v>
          </cell>
          <cell r="G2011">
            <v>1</v>
          </cell>
          <cell r="J2011" t="str">
            <v>Associate</v>
          </cell>
          <cell r="K2011" t="str">
            <v>FAS</v>
          </cell>
          <cell r="L2011" t="str">
            <v>PROD (Production Department)</v>
          </cell>
          <cell r="M2011" t="str">
            <v>Section 2</v>
          </cell>
          <cell r="N2011" t="str">
            <v>Mazda J12 Final</v>
          </cell>
          <cell r="O2011" t="str">
            <v>N/A</v>
          </cell>
          <cell r="P2011" t="str">
            <v>A</v>
          </cell>
          <cell r="Q2011" t="str">
            <v>LIPA MALAPIT</v>
          </cell>
          <cell r="R2011" t="str">
            <v>ADS</v>
          </cell>
          <cell r="S2011" t="str">
            <v>8:00 - 5:00</v>
          </cell>
          <cell r="T2011" t="str">
            <v>Permanent</v>
          </cell>
        </row>
        <row r="2012">
          <cell r="A2012" t="str">
            <v>18-04084</v>
          </cell>
          <cell r="B2012" t="str">
            <v>Lalong-isip, Clowie Y.</v>
          </cell>
          <cell r="C2012" t="str">
            <v>F</v>
          </cell>
          <cell r="D2012">
            <v>2018</v>
          </cell>
          <cell r="E2012">
            <v>11</v>
          </cell>
          <cell r="F2012">
            <v>16</v>
          </cell>
          <cell r="G2012">
            <v>1</v>
          </cell>
          <cell r="J2012" t="str">
            <v>Associate</v>
          </cell>
          <cell r="K2012" t="str">
            <v>FAS</v>
          </cell>
          <cell r="L2012" t="str">
            <v>PROD (Production Department)</v>
          </cell>
          <cell r="M2012" t="str">
            <v>Section 5</v>
          </cell>
          <cell r="N2012" t="str">
            <v>Honda Final</v>
          </cell>
          <cell r="O2012" t="str">
            <v>N/A</v>
          </cell>
          <cell r="P2012" t="str">
            <v>B</v>
          </cell>
          <cell r="Q2012" t="str">
            <v>STO. TOMAS MALAPIT</v>
          </cell>
          <cell r="R2012" t="str">
            <v>DS</v>
          </cell>
          <cell r="S2012" t="str">
            <v>8:00 - 5:00</v>
          </cell>
          <cell r="T2012" t="str">
            <v>Permanent</v>
          </cell>
        </row>
        <row r="2013">
          <cell r="A2013" t="str">
            <v>18-04085</v>
          </cell>
          <cell r="B2013" t="str">
            <v>Lanario, Shermaine I.</v>
          </cell>
          <cell r="C2013" t="str">
            <v>F</v>
          </cell>
          <cell r="D2013">
            <v>2018</v>
          </cell>
          <cell r="E2013">
            <v>11</v>
          </cell>
          <cell r="F2013">
            <v>16</v>
          </cell>
          <cell r="G2013">
            <v>1</v>
          </cell>
          <cell r="J2013" t="str">
            <v>Associate</v>
          </cell>
          <cell r="K2013" t="str">
            <v>FAS</v>
          </cell>
          <cell r="L2013" t="str">
            <v>PROD (Production Department)</v>
          </cell>
          <cell r="M2013" t="str">
            <v>Section 1</v>
          </cell>
          <cell r="N2013" t="str">
            <v>Suzuki Final</v>
          </cell>
          <cell r="O2013" t="str">
            <v>N/A</v>
          </cell>
          <cell r="P2013" t="str">
            <v>A</v>
          </cell>
          <cell r="Q2013" t="str">
            <v>ROSARIO</v>
          </cell>
          <cell r="R2013" t="str">
            <v>DS</v>
          </cell>
          <cell r="S2013" t="str">
            <v>8:00 - 5:00</v>
          </cell>
          <cell r="T2013" t="str">
            <v>Permanent</v>
          </cell>
        </row>
        <row r="2014">
          <cell r="A2014" t="str">
            <v>18-04086</v>
          </cell>
          <cell r="B2014" t="str">
            <v>Lasi, Adonna G.</v>
          </cell>
          <cell r="C2014" t="str">
            <v>F</v>
          </cell>
          <cell r="D2014">
            <v>2018</v>
          </cell>
          <cell r="E2014">
            <v>11</v>
          </cell>
          <cell r="F2014">
            <v>16</v>
          </cell>
          <cell r="G2014">
            <v>1</v>
          </cell>
          <cell r="J2014" t="str">
            <v>Associate</v>
          </cell>
          <cell r="K2014" t="str">
            <v>FAS</v>
          </cell>
          <cell r="L2014" t="str">
            <v>PROD (Production Department)</v>
          </cell>
          <cell r="M2014" t="str">
            <v>Section 1</v>
          </cell>
          <cell r="N2014" t="str">
            <v>Suzuki Final</v>
          </cell>
          <cell r="O2014" t="str">
            <v>N/A</v>
          </cell>
          <cell r="P2014" t="str">
            <v>A</v>
          </cell>
          <cell r="Q2014" t="str">
            <v>PADRE GARCIA</v>
          </cell>
          <cell r="R2014" t="str">
            <v>NS</v>
          </cell>
          <cell r="S2014" t="str">
            <v>8:00 - 5:00</v>
          </cell>
          <cell r="T2014" t="str">
            <v>Permanent</v>
          </cell>
        </row>
        <row r="2015">
          <cell r="A2015" t="str">
            <v>18-04087</v>
          </cell>
          <cell r="B2015" t="str">
            <v>Laya, Joana Marie C.</v>
          </cell>
          <cell r="C2015" t="str">
            <v>F</v>
          </cell>
          <cell r="D2015">
            <v>2018</v>
          </cell>
          <cell r="E2015">
            <v>11</v>
          </cell>
          <cell r="F2015">
            <v>16</v>
          </cell>
          <cell r="G2015">
            <v>1</v>
          </cell>
          <cell r="J2015" t="str">
            <v>Junior Staff</v>
          </cell>
          <cell r="K2015" t="str">
            <v>FAS</v>
          </cell>
          <cell r="L2015" t="str">
            <v>PROD (Production Department)</v>
          </cell>
          <cell r="M2015" t="str">
            <v>Section 3</v>
          </cell>
          <cell r="N2015" t="str">
            <v>Daihatsu Final</v>
          </cell>
          <cell r="O2015" t="str">
            <v>N/A</v>
          </cell>
          <cell r="P2015" t="str">
            <v>B</v>
          </cell>
          <cell r="Q2015" t="str">
            <v>STO. TOMAS MALAPIT</v>
          </cell>
          <cell r="R2015" t="str">
            <v>NS</v>
          </cell>
          <cell r="S2015" t="str">
            <v>8:00 - 5:00</v>
          </cell>
          <cell r="T2015" t="str">
            <v>Permanent</v>
          </cell>
        </row>
        <row r="2016">
          <cell r="A2016" t="str">
            <v>18-04088</v>
          </cell>
          <cell r="B2016" t="str">
            <v>Linga, Herald L.</v>
          </cell>
          <cell r="C2016" t="str">
            <v>M</v>
          </cell>
          <cell r="D2016">
            <v>2018</v>
          </cell>
          <cell r="E2016">
            <v>11</v>
          </cell>
          <cell r="F2016">
            <v>16</v>
          </cell>
          <cell r="G2016">
            <v>1</v>
          </cell>
          <cell r="J2016" t="str">
            <v>Associate</v>
          </cell>
          <cell r="K2016" t="str">
            <v>FAS</v>
          </cell>
          <cell r="L2016" t="str">
            <v>PROD (Production Department)</v>
          </cell>
          <cell r="M2016" t="str">
            <v>Section 2</v>
          </cell>
          <cell r="N2016" t="str">
            <v>Mazda J12 Final</v>
          </cell>
          <cell r="O2016" t="str">
            <v>N/A</v>
          </cell>
          <cell r="P2016" t="str">
            <v>A</v>
          </cell>
          <cell r="Q2016" t="str">
            <v>LIPA MALAPIT</v>
          </cell>
          <cell r="R2016" t="str">
            <v>ADS</v>
          </cell>
          <cell r="S2016" t="str">
            <v>8:00 - 5:00</v>
          </cell>
          <cell r="T2016" t="str">
            <v>Permanent</v>
          </cell>
        </row>
        <row r="2017">
          <cell r="A2017" t="str">
            <v>18-04089</v>
          </cell>
          <cell r="B2017" t="str">
            <v>Loma, Diana B.</v>
          </cell>
          <cell r="C2017" t="str">
            <v>F</v>
          </cell>
          <cell r="D2017">
            <v>2018</v>
          </cell>
          <cell r="E2017">
            <v>11</v>
          </cell>
          <cell r="F2017">
            <v>16</v>
          </cell>
          <cell r="G2017">
            <v>1</v>
          </cell>
          <cell r="J2017" t="str">
            <v>Associate</v>
          </cell>
          <cell r="K2017" t="str">
            <v>FAS</v>
          </cell>
          <cell r="L2017" t="str">
            <v>PROD (Production Department)</v>
          </cell>
          <cell r="M2017" t="str">
            <v>Section 5</v>
          </cell>
          <cell r="N2017" t="str">
            <v>Honda Initial</v>
          </cell>
          <cell r="O2017" t="str">
            <v>N/A</v>
          </cell>
          <cell r="P2017" t="str">
            <v>B</v>
          </cell>
          <cell r="Q2017" t="str">
            <v>LIPA MALAPIT</v>
          </cell>
          <cell r="R2017" t="str">
            <v>DS</v>
          </cell>
          <cell r="S2017" t="str">
            <v>8:00 - 5:00</v>
          </cell>
          <cell r="T2017" t="str">
            <v>Permanent</v>
          </cell>
        </row>
        <row r="2018">
          <cell r="A2018" t="str">
            <v>18-04090</v>
          </cell>
          <cell r="B2018" t="str">
            <v>Lopez, Jennelyn E.</v>
          </cell>
          <cell r="C2018" t="str">
            <v>F</v>
          </cell>
          <cell r="D2018">
            <v>2018</v>
          </cell>
          <cell r="E2018">
            <v>11</v>
          </cell>
          <cell r="F2018">
            <v>16</v>
          </cell>
          <cell r="G2018">
            <v>1</v>
          </cell>
          <cell r="J2018" t="str">
            <v>Associate</v>
          </cell>
          <cell r="K2018" t="str">
            <v>FAS</v>
          </cell>
          <cell r="L2018" t="str">
            <v>PROD (Production Department)</v>
          </cell>
          <cell r="M2018" t="str">
            <v>Section 3</v>
          </cell>
          <cell r="N2018" t="str">
            <v>Daihatsu Final</v>
          </cell>
          <cell r="O2018" t="str">
            <v>N/A</v>
          </cell>
          <cell r="P2018" t="str">
            <v>A</v>
          </cell>
          <cell r="Q2018" t="str">
            <v>LIPA MALAPIT</v>
          </cell>
          <cell r="R2018" t="str">
            <v>NS</v>
          </cell>
          <cell r="S2018" t="str">
            <v>8:00 - 5:00</v>
          </cell>
          <cell r="T2018" t="str">
            <v>Permanent</v>
          </cell>
        </row>
        <row r="2019">
          <cell r="A2019" t="str">
            <v>18-04092</v>
          </cell>
          <cell r="B2019" t="str">
            <v>Lucero, Wendy F.</v>
          </cell>
          <cell r="C2019" t="str">
            <v>F</v>
          </cell>
          <cell r="D2019">
            <v>2018</v>
          </cell>
          <cell r="E2019">
            <v>11</v>
          </cell>
          <cell r="F2019">
            <v>16</v>
          </cell>
          <cell r="G2019">
            <v>1</v>
          </cell>
          <cell r="J2019" t="str">
            <v>Associate</v>
          </cell>
          <cell r="K2019" t="str">
            <v>FAS</v>
          </cell>
          <cell r="L2019" t="str">
            <v>PROD (Production Department)</v>
          </cell>
          <cell r="M2019" t="str">
            <v>Section 3</v>
          </cell>
          <cell r="N2019" t="str">
            <v>Daihatsu Final</v>
          </cell>
          <cell r="O2019" t="str">
            <v>N/A</v>
          </cell>
          <cell r="P2019" t="str">
            <v>A</v>
          </cell>
          <cell r="Q2019" t="str">
            <v>STA. TERESITA</v>
          </cell>
          <cell r="R2019" t="str">
            <v>NS</v>
          </cell>
          <cell r="S2019" t="str">
            <v>8:00 - 5:00</v>
          </cell>
          <cell r="T2019" t="str">
            <v>Permanent</v>
          </cell>
        </row>
        <row r="2020">
          <cell r="A2020" t="str">
            <v>18-04093</v>
          </cell>
          <cell r="B2020" t="str">
            <v>Lucredo, Joan J.</v>
          </cell>
          <cell r="C2020" t="str">
            <v>F</v>
          </cell>
          <cell r="D2020">
            <v>2018</v>
          </cell>
          <cell r="E2020">
            <v>11</v>
          </cell>
          <cell r="F2020">
            <v>16</v>
          </cell>
          <cell r="G2020">
            <v>1</v>
          </cell>
          <cell r="J2020" t="str">
            <v>Junior Staff</v>
          </cell>
          <cell r="K2020" t="str">
            <v>FAS</v>
          </cell>
          <cell r="L2020" t="str">
            <v>PROD (Production Department)</v>
          </cell>
          <cell r="M2020" t="str">
            <v>Section 1</v>
          </cell>
          <cell r="N2020" t="str">
            <v>Suzuki Final</v>
          </cell>
          <cell r="O2020" t="str">
            <v>N/A</v>
          </cell>
          <cell r="P2020" t="str">
            <v>A</v>
          </cell>
          <cell r="Q2020" t="str">
            <v>PADRE GARCIA</v>
          </cell>
          <cell r="R2020" t="str">
            <v>NS</v>
          </cell>
          <cell r="S2020" t="str">
            <v>8:00 - 5:00</v>
          </cell>
          <cell r="T2020" t="str">
            <v>Permanent</v>
          </cell>
        </row>
        <row r="2021">
          <cell r="A2021" t="str">
            <v>18-04094</v>
          </cell>
          <cell r="B2021" t="str">
            <v>Lumilay, Jerry Lyn D.</v>
          </cell>
          <cell r="C2021" t="str">
            <v>F</v>
          </cell>
          <cell r="D2021">
            <v>2018</v>
          </cell>
          <cell r="E2021">
            <v>11</v>
          </cell>
          <cell r="F2021">
            <v>16</v>
          </cell>
          <cell r="G2021">
            <v>1</v>
          </cell>
          <cell r="J2021" t="str">
            <v>Associate</v>
          </cell>
          <cell r="K2021" t="str">
            <v>FAS</v>
          </cell>
          <cell r="L2021" t="str">
            <v>PROD (Production Department)</v>
          </cell>
          <cell r="M2021" t="str">
            <v>Section 3</v>
          </cell>
          <cell r="N2021" t="str">
            <v>Daihatsu Initial</v>
          </cell>
          <cell r="O2021" t="str">
            <v>N/A</v>
          </cell>
          <cell r="P2021" t="str">
            <v>A</v>
          </cell>
          <cell r="Q2021" t="str">
            <v>STO. TOMAS MALAPIT</v>
          </cell>
          <cell r="R2021" t="str">
            <v>NS</v>
          </cell>
          <cell r="S2021" t="str">
            <v>8:00 - 5:00</v>
          </cell>
          <cell r="T2021" t="str">
            <v>Permanent</v>
          </cell>
        </row>
        <row r="2022">
          <cell r="A2022" t="str">
            <v>18-04095</v>
          </cell>
          <cell r="B2022" t="str">
            <v>Magay, Mayvilyn B.</v>
          </cell>
          <cell r="C2022" t="str">
            <v>F</v>
          </cell>
          <cell r="D2022">
            <v>2018</v>
          </cell>
          <cell r="E2022">
            <v>11</v>
          </cell>
          <cell r="F2022">
            <v>16</v>
          </cell>
          <cell r="G2022">
            <v>1</v>
          </cell>
          <cell r="J2022" t="str">
            <v>Junior Staff</v>
          </cell>
          <cell r="K2022" t="str">
            <v>FAS</v>
          </cell>
          <cell r="L2022" t="str">
            <v>HR (Human Resource Department)</v>
          </cell>
          <cell r="M2022" t="str">
            <v>Recruitment &amp; Training</v>
          </cell>
          <cell r="N2022" t="str">
            <v>Non- PD Technical Training</v>
          </cell>
          <cell r="O2022" t="str">
            <v>N/A</v>
          </cell>
          <cell r="P2022" t="str">
            <v>A</v>
          </cell>
          <cell r="Q2022" t="str">
            <v>LIPA MALAPIT</v>
          </cell>
          <cell r="R2022" t="str">
            <v>DS</v>
          </cell>
          <cell r="S2022" t="str">
            <v>8:00 - 5:00</v>
          </cell>
          <cell r="T2022" t="str">
            <v>Permanent</v>
          </cell>
        </row>
        <row r="2023">
          <cell r="A2023" t="str">
            <v>14-01565</v>
          </cell>
          <cell r="B2023" t="str">
            <v>PLaza, Jenelyn A.</v>
          </cell>
          <cell r="C2023" t="str">
            <v>F</v>
          </cell>
          <cell r="D2023">
            <v>2014</v>
          </cell>
          <cell r="E2023">
            <v>1</v>
          </cell>
          <cell r="F2023">
            <v>2</v>
          </cell>
          <cell r="G2023">
            <v>1</v>
          </cell>
          <cell r="J2023" t="str">
            <v>Junior Staff</v>
          </cell>
          <cell r="K2023" t="str">
            <v>FAS</v>
          </cell>
          <cell r="L2023" t="str">
            <v>PROD (Production Department)</v>
          </cell>
          <cell r="M2023" t="str">
            <v>Section 6</v>
          </cell>
          <cell r="N2023" t="str">
            <v>Repair Person</v>
          </cell>
          <cell r="O2023" t="str">
            <v>N/A</v>
          </cell>
          <cell r="P2023" t="str">
            <v>B</v>
          </cell>
          <cell r="Q2023" t="str">
            <v>STO. TOMAS MALAPIT</v>
          </cell>
          <cell r="R2023" t="str">
            <v>DS</v>
          </cell>
          <cell r="S2023" t="str">
            <v>8:00 - 5:00</v>
          </cell>
          <cell r="T2023" t="str">
            <v>Permanent</v>
          </cell>
        </row>
        <row r="2024">
          <cell r="A2024" t="str">
            <v>18-04097</v>
          </cell>
          <cell r="B2024" t="str">
            <v>Mainot, Liza O.</v>
          </cell>
          <cell r="C2024" t="str">
            <v>F</v>
          </cell>
          <cell r="D2024">
            <v>2018</v>
          </cell>
          <cell r="E2024">
            <v>11</v>
          </cell>
          <cell r="F2024">
            <v>16</v>
          </cell>
          <cell r="G2024">
            <v>1</v>
          </cell>
          <cell r="J2024" t="str">
            <v>Associate</v>
          </cell>
          <cell r="K2024" t="str">
            <v>FAS</v>
          </cell>
          <cell r="L2024" t="str">
            <v>PROD (Production Department)</v>
          </cell>
          <cell r="M2024" t="str">
            <v>Section 5</v>
          </cell>
          <cell r="N2024" t="str">
            <v>Honda Final</v>
          </cell>
          <cell r="O2024" t="str">
            <v>N/A</v>
          </cell>
          <cell r="P2024" t="str">
            <v>B</v>
          </cell>
          <cell r="Q2024" t="str">
            <v>STO. TOMAS MALAYO</v>
          </cell>
          <cell r="R2024" t="str">
            <v>NS</v>
          </cell>
          <cell r="S2024" t="str">
            <v>8:00 - 5:00</v>
          </cell>
          <cell r="T2024" t="str">
            <v>Permanent</v>
          </cell>
        </row>
        <row r="2025">
          <cell r="A2025" t="str">
            <v>14-01576</v>
          </cell>
          <cell r="B2025" t="str">
            <v>Quizon, Michelle B.</v>
          </cell>
          <cell r="C2025" t="str">
            <v>F</v>
          </cell>
          <cell r="D2025">
            <v>2014</v>
          </cell>
          <cell r="E2025">
            <v>1</v>
          </cell>
          <cell r="F2025">
            <v>2</v>
          </cell>
          <cell r="G2025">
            <v>1</v>
          </cell>
          <cell r="J2025" t="str">
            <v>Associate</v>
          </cell>
          <cell r="K2025" t="str">
            <v>FAS</v>
          </cell>
          <cell r="L2025" t="str">
            <v>PROD (Production Department)</v>
          </cell>
          <cell r="M2025" t="str">
            <v>Section 6</v>
          </cell>
          <cell r="N2025" t="str">
            <v>Repair Person</v>
          </cell>
          <cell r="O2025" t="str">
            <v>N/A</v>
          </cell>
          <cell r="P2025" t="str">
            <v>B</v>
          </cell>
          <cell r="Q2025" t="str">
            <v>ROSARIO</v>
          </cell>
          <cell r="R2025" t="str">
            <v>DS</v>
          </cell>
          <cell r="S2025" t="str">
            <v>8:00 - 5:00</v>
          </cell>
          <cell r="T2025" t="str">
            <v>Permanent</v>
          </cell>
        </row>
        <row r="2026">
          <cell r="A2026" t="str">
            <v>18-04099</v>
          </cell>
          <cell r="B2026" t="str">
            <v>Maldonado, Harlene L.</v>
          </cell>
          <cell r="C2026" t="str">
            <v>F</v>
          </cell>
          <cell r="D2026">
            <v>2018</v>
          </cell>
          <cell r="E2026">
            <v>11</v>
          </cell>
          <cell r="F2026">
            <v>16</v>
          </cell>
          <cell r="G2026">
            <v>1</v>
          </cell>
          <cell r="J2026" t="str">
            <v>Associate</v>
          </cell>
          <cell r="K2026" t="str">
            <v>FAS</v>
          </cell>
          <cell r="L2026" t="str">
            <v>PROD (Production Department)</v>
          </cell>
          <cell r="M2026" t="str">
            <v>Section 1</v>
          </cell>
          <cell r="N2026" t="str">
            <v>Suzuki Final</v>
          </cell>
          <cell r="O2026" t="str">
            <v>N/A</v>
          </cell>
          <cell r="P2026" t="str">
            <v>A</v>
          </cell>
          <cell r="Q2026" t="str">
            <v>PADRE GARCIA</v>
          </cell>
          <cell r="R2026" t="str">
            <v>NS</v>
          </cell>
          <cell r="S2026" t="str">
            <v>8:00 - 5:00</v>
          </cell>
          <cell r="T2026" t="str">
            <v>Permanent</v>
          </cell>
        </row>
        <row r="2027">
          <cell r="A2027" t="str">
            <v>18-04100</v>
          </cell>
          <cell r="B2027" t="str">
            <v>Maldonado, Maricon B.</v>
          </cell>
          <cell r="C2027" t="str">
            <v>F</v>
          </cell>
          <cell r="D2027">
            <v>2018</v>
          </cell>
          <cell r="E2027">
            <v>11</v>
          </cell>
          <cell r="F2027">
            <v>16</v>
          </cell>
          <cell r="G2027">
            <v>1</v>
          </cell>
          <cell r="J2027" t="str">
            <v>Associate</v>
          </cell>
          <cell r="K2027" t="str">
            <v>FAS</v>
          </cell>
          <cell r="L2027" t="str">
            <v>PROD (Production Department)</v>
          </cell>
          <cell r="M2027" t="str">
            <v>Section 2</v>
          </cell>
          <cell r="N2027" t="str">
            <v>Mazda J12 Final</v>
          </cell>
          <cell r="O2027" t="str">
            <v>N/A</v>
          </cell>
          <cell r="P2027" t="str">
            <v>A</v>
          </cell>
          <cell r="Q2027" t="str">
            <v>PADRE GARCIA</v>
          </cell>
          <cell r="R2027" t="str">
            <v>ADS</v>
          </cell>
          <cell r="S2027" t="str">
            <v>8:00 - 5:00</v>
          </cell>
          <cell r="T2027" t="str">
            <v>Permanent</v>
          </cell>
        </row>
        <row r="2028">
          <cell r="A2028" t="str">
            <v>18-04102</v>
          </cell>
          <cell r="B2028" t="str">
            <v>Malla, Mary Ann B.</v>
          </cell>
          <cell r="C2028" t="str">
            <v>F</v>
          </cell>
          <cell r="D2028">
            <v>2018</v>
          </cell>
          <cell r="E2028">
            <v>11</v>
          </cell>
          <cell r="F2028">
            <v>16</v>
          </cell>
          <cell r="G2028">
            <v>1</v>
          </cell>
          <cell r="J2028" t="str">
            <v>Associate</v>
          </cell>
          <cell r="K2028" t="str">
            <v>FAS</v>
          </cell>
          <cell r="L2028" t="str">
            <v>PROD (Production Department)</v>
          </cell>
          <cell r="M2028" t="str">
            <v>Section 2</v>
          </cell>
          <cell r="N2028" t="str">
            <v>Mazda J12 Final</v>
          </cell>
          <cell r="O2028" t="str">
            <v>N/A</v>
          </cell>
          <cell r="P2028" t="str">
            <v>A</v>
          </cell>
          <cell r="Q2028" t="str">
            <v>IBAAN</v>
          </cell>
          <cell r="R2028" t="str">
            <v>ADS</v>
          </cell>
          <cell r="S2028" t="str">
            <v>8:00 - 5:00</v>
          </cell>
          <cell r="T2028" t="str">
            <v>Permanent</v>
          </cell>
        </row>
        <row r="2029">
          <cell r="A2029" t="str">
            <v>18-04104</v>
          </cell>
          <cell r="B2029" t="str">
            <v>Mancilla, Marife V.</v>
          </cell>
          <cell r="C2029" t="str">
            <v>F</v>
          </cell>
          <cell r="D2029">
            <v>2018</v>
          </cell>
          <cell r="E2029">
            <v>11</v>
          </cell>
          <cell r="F2029">
            <v>16</v>
          </cell>
          <cell r="G2029">
            <v>1</v>
          </cell>
          <cell r="J2029" t="str">
            <v>Associate</v>
          </cell>
          <cell r="K2029" t="str">
            <v>FAS</v>
          </cell>
          <cell r="L2029" t="str">
            <v>PROD (Production Department)</v>
          </cell>
          <cell r="M2029" t="str">
            <v>Section 2</v>
          </cell>
          <cell r="N2029" t="str">
            <v>Mazda J12 Initial</v>
          </cell>
          <cell r="O2029" t="str">
            <v>N/A</v>
          </cell>
          <cell r="P2029" t="str">
            <v>A</v>
          </cell>
          <cell r="Q2029" t="str">
            <v>ROSARIO</v>
          </cell>
          <cell r="R2029" t="str">
            <v>DS</v>
          </cell>
          <cell r="S2029" t="str">
            <v>8:00 - 5:00</v>
          </cell>
          <cell r="T2029" t="str">
            <v>Permanent</v>
          </cell>
        </row>
        <row r="2030">
          <cell r="A2030" t="str">
            <v>18-04105</v>
          </cell>
          <cell r="B2030" t="str">
            <v>Manimtim, Veronica D.</v>
          </cell>
          <cell r="C2030" t="str">
            <v>F</v>
          </cell>
          <cell r="D2030">
            <v>2018</v>
          </cell>
          <cell r="E2030">
            <v>11</v>
          </cell>
          <cell r="F2030">
            <v>16</v>
          </cell>
          <cell r="G2030">
            <v>1</v>
          </cell>
          <cell r="J2030" t="str">
            <v>Associate</v>
          </cell>
          <cell r="K2030" t="str">
            <v>FAS</v>
          </cell>
          <cell r="L2030" t="str">
            <v>PROD (Production Department)</v>
          </cell>
          <cell r="M2030" t="str">
            <v>Section 2</v>
          </cell>
          <cell r="N2030" t="str">
            <v>Mazda Merge Final</v>
          </cell>
          <cell r="O2030" t="str">
            <v>N/A</v>
          </cell>
          <cell r="P2030" t="str">
            <v>A</v>
          </cell>
          <cell r="Q2030" t="str">
            <v>LIPA MALAPIT</v>
          </cell>
          <cell r="R2030" t="str">
            <v>DS</v>
          </cell>
          <cell r="S2030" t="str">
            <v>8:00 - 5:00</v>
          </cell>
          <cell r="T2030" t="str">
            <v>Permanent</v>
          </cell>
        </row>
        <row r="2031">
          <cell r="A2031" t="str">
            <v>18-04107</v>
          </cell>
          <cell r="B2031" t="str">
            <v>Marasigan, Brenda P.</v>
          </cell>
          <cell r="C2031" t="str">
            <v>F</v>
          </cell>
          <cell r="D2031">
            <v>2018</v>
          </cell>
          <cell r="E2031">
            <v>11</v>
          </cell>
          <cell r="F2031">
            <v>16</v>
          </cell>
          <cell r="G2031">
            <v>1</v>
          </cell>
          <cell r="J2031" t="str">
            <v>Associate</v>
          </cell>
          <cell r="K2031" t="str">
            <v>FAS</v>
          </cell>
          <cell r="L2031" t="str">
            <v>PROD (Production Department)</v>
          </cell>
          <cell r="M2031" t="str">
            <v>Section 2</v>
          </cell>
          <cell r="N2031" t="str">
            <v>Mazda J12 Final</v>
          </cell>
          <cell r="O2031" t="str">
            <v>N/A</v>
          </cell>
          <cell r="P2031" t="str">
            <v>A</v>
          </cell>
          <cell r="Q2031" t="str">
            <v>LIPA MALAYO</v>
          </cell>
          <cell r="R2031" t="str">
            <v>ADS</v>
          </cell>
          <cell r="S2031" t="str">
            <v>8:00 - 5:00</v>
          </cell>
          <cell r="T2031" t="str">
            <v>Permanent</v>
          </cell>
        </row>
        <row r="2032">
          <cell r="A2032" t="str">
            <v>18-04108</v>
          </cell>
          <cell r="B2032" t="str">
            <v>Marasigan, Jasmin M.</v>
          </cell>
          <cell r="C2032" t="str">
            <v>F</v>
          </cell>
          <cell r="D2032">
            <v>2018</v>
          </cell>
          <cell r="E2032">
            <v>11</v>
          </cell>
          <cell r="F2032">
            <v>16</v>
          </cell>
          <cell r="G2032">
            <v>1</v>
          </cell>
          <cell r="J2032" t="str">
            <v>Associate</v>
          </cell>
          <cell r="K2032" t="str">
            <v>FAS</v>
          </cell>
          <cell r="L2032" t="str">
            <v>PROD (Production Department)</v>
          </cell>
          <cell r="M2032" t="str">
            <v>Section 2</v>
          </cell>
          <cell r="N2032" t="str">
            <v>Mazda J12 Initial</v>
          </cell>
          <cell r="O2032" t="str">
            <v>N/A</v>
          </cell>
          <cell r="P2032" t="str">
            <v>A</v>
          </cell>
          <cell r="Q2032" t="str">
            <v>LIPA MALAYO</v>
          </cell>
          <cell r="R2032" t="str">
            <v>ADS</v>
          </cell>
          <cell r="S2032" t="str">
            <v>8:00 - 5:00</v>
          </cell>
          <cell r="T2032" t="str">
            <v>Permanent</v>
          </cell>
        </row>
        <row r="2033">
          <cell r="A2033" t="str">
            <v>18-04109</v>
          </cell>
          <cell r="B2033" t="str">
            <v>Mendoza, Anabelle C.</v>
          </cell>
          <cell r="C2033" t="str">
            <v>F</v>
          </cell>
          <cell r="D2033">
            <v>2018</v>
          </cell>
          <cell r="E2033">
            <v>11</v>
          </cell>
          <cell r="F2033">
            <v>16</v>
          </cell>
          <cell r="G2033">
            <v>1</v>
          </cell>
          <cell r="J2033" t="str">
            <v>Associate</v>
          </cell>
          <cell r="K2033" t="str">
            <v>FAS</v>
          </cell>
          <cell r="L2033" t="str">
            <v>PROD (Production Department)</v>
          </cell>
          <cell r="M2033" t="str">
            <v>Section 1</v>
          </cell>
          <cell r="N2033" t="str">
            <v>Suzuki Final</v>
          </cell>
          <cell r="O2033" t="str">
            <v>N/A</v>
          </cell>
          <cell r="P2033" t="str">
            <v>A</v>
          </cell>
          <cell r="Q2033" t="str">
            <v>BATANGAS</v>
          </cell>
          <cell r="R2033" t="str">
            <v>DS</v>
          </cell>
          <cell r="S2033" t="str">
            <v>8:00 - 5:00</v>
          </cell>
          <cell r="T2033" t="str">
            <v>Permanent</v>
          </cell>
        </row>
        <row r="2034">
          <cell r="A2034" t="str">
            <v>18-04110</v>
          </cell>
          <cell r="B2034" t="str">
            <v>Mendoza, Manelen I.</v>
          </cell>
          <cell r="C2034" t="str">
            <v>F</v>
          </cell>
          <cell r="D2034">
            <v>2018</v>
          </cell>
          <cell r="E2034">
            <v>11</v>
          </cell>
          <cell r="F2034">
            <v>16</v>
          </cell>
          <cell r="G2034">
            <v>1</v>
          </cell>
          <cell r="J2034" t="str">
            <v>Associate</v>
          </cell>
          <cell r="K2034" t="str">
            <v>FAS</v>
          </cell>
          <cell r="L2034" t="str">
            <v>PROD (Production Department)</v>
          </cell>
          <cell r="M2034" t="str">
            <v>Section 2</v>
          </cell>
          <cell r="N2034" t="str">
            <v>Mazda J12 Final</v>
          </cell>
          <cell r="O2034" t="str">
            <v>N/A</v>
          </cell>
          <cell r="P2034" t="str">
            <v>A</v>
          </cell>
          <cell r="Q2034" t="str">
            <v>LIPA MALAPIT</v>
          </cell>
          <cell r="R2034" t="str">
            <v>ADS</v>
          </cell>
          <cell r="S2034" t="str">
            <v>8:00 - 5:00</v>
          </cell>
          <cell r="T2034" t="str">
            <v>Permanent</v>
          </cell>
        </row>
        <row r="2035">
          <cell r="A2035" t="str">
            <v>18-04111</v>
          </cell>
          <cell r="B2035" t="str">
            <v>Mendoza, Mayette P.</v>
          </cell>
          <cell r="C2035" t="str">
            <v>F</v>
          </cell>
          <cell r="D2035">
            <v>2018</v>
          </cell>
          <cell r="E2035">
            <v>11</v>
          </cell>
          <cell r="F2035">
            <v>16</v>
          </cell>
          <cell r="G2035">
            <v>1</v>
          </cell>
          <cell r="J2035" t="str">
            <v>Associate</v>
          </cell>
          <cell r="K2035" t="str">
            <v>FAS</v>
          </cell>
          <cell r="L2035" t="str">
            <v>PROD (Production Department)</v>
          </cell>
          <cell r="M2035" t="str">
            <v>Section 2</v>
          </cell>
          <cell r="N2035" t="str">
            <v>Mazda Merge Final</v>
          </cell>
          <cell r="O2035" t="str">
            <v>N/A</v>
          </cell>
          <cell r="P2035" t="str">
            <v>A</v>
          </cell>
          <cell r="Q2035" t="str">
            <v>LIPA MALAPIT</v>
          </cell>
          <cell r="R2035" t="str">
            <v>DS</v>
          </cell>
          <cell r="S2035" t="str">
            <v>8:00 - 5:00</v>
          </cell>
          <cell r="T2035" t="str">
            <v>Permanent</v>
          </cell>
        </row>
        <row r="2036">
          <cell r="A2036" t="str">
            <v>18-04113</v>
          </cell>
          <cell r="B2036" t="str">
            <v>Mojado, Julie Ann C.</v>
          </cell>
          <cell r="C2036" t="str">
            <v>F</v>
          </cell>
          <cell r="D2036">
            <v>2018</v>
          </cell>
          <cell r="E2036">
            <v>11</v>
          </cell>
          <cell r="F2036">
            <v>16</v>
          </cell>
          <cell r="G2036">
            <v>1</v>
          </cell>
          <cell r="J2036" t="str">
            <v>Associate</v>
          </cell>
          <cell r="K2036" t="str">
            <v>FAS</v>
          </cell>
          <cell r="L2036" t="str">
            <v>PROD (Production Department)</v>
          </cell>
          <cell r="M2036" t="str">
            <v>Section 3</v>
          </cell>
          <cell r="N2036" t="str">
            <v>Daihatsu Final</v>
          </cell>
          <cell r="O2036" t="str">
            <v>N/A</v>
          </cell>
          <cell r="P2036" t="str">
            <v>A</v>
          </cell>
          <cell r="Q2036" t="str">
            <v>ROSARIO</v>
          </cell>
          <cell r="R2036" t="str">
            <v>NS</v>
          </cell>
          <cell r="S2036" t="str">
            <v>8:00 - 5:00</v>
          </cell>
          <cell r="T2036" t="str">
            <v>Permanent</v>
          </cell>
        </row>
        <row r="2037">
          <cell r="A2037" t="str">
            <v>18-04115</v>
          </cell>
          <cell r="B2037" t="str">
            <v>Mones, Mia S.</v>
          </cell>
          <cell r="C2037" t="str">
            <v>F</v>
          </cell>
          <cell r="D2037">
            <v>2018</v>
          </cell>
          <cell r="E2037">
            <v>11</v>
          </cell>
          <cell r="F2037">
            <v>16</v>
          </cell>
          <cell r="G2037">
            <v>1</v>
          </cell>
          <cell r="J2037" t="str">
            <v>Junior Staff</v>
          </cell>
          <cell r="K2037" t="str">
            <v>FAS</v>
          </cell>
          <cell r="L2037" t="str">
            <v>PROD (Production Department)</v>
          </cell>
          <cell r="M2037" t="str">
            <v>Section 2</v>
          </cell>
          <cell r="N2037" t="str">
            <v>Mazda J12 Final</v>
          </cell>
          <cell r="O2037" t="str">
            <v>N/A</v>
          </cell>
          <cell r="P2037" t="str">
            <v>A</v>
          </cell>
          <cell r="Q2037" t="str">
            <v>ROSARIO</v>
          </cell>
          <cell r="R2037" t="str">
            <v>ADS</v>
          </cell>
          <cell r="S2037" t="str">
            <v>8:00 - 5:00</v>
          </cell>
          <cell r="T2037" t="str">
            <v>Permanent</v>
          </cell>
        </row>
        <row r="2038">
          <cell r="A2038" t="str">
            <v>18-04116</v>
          </cell>
          <cell r="B2038" t="str">
            <v>Montaño, Donabel B.</v>
          </cell>
          <cell r="C2038" t="str">
            <v>F</v>
          </cell>
          <cell r="D2038">
            <v>2018</v>
          </cell>
          <cell r="E2038">
            <v>11</v>
          </cell>
          <cell r="F2038">
            <v>16</v>
          </cell>
          <cell r="G2038">
            <v>1</v>
          </cell>
          <cell r="J2038" t="str">
            <v>Associate</v>
          </cell>
          <cell r="K2038" t="str">
            <v>FAS</v>
          </cell>
          <cell r="L2038" t="str">
            <v>PROD (Production Department)</v>
          </cell>
          <cell r="M2038" t="str">
            <v>Section 5</v>
          </cell>
          <cell r="N2038" t="str">
            <v>Honda Final</v>
          </cell>
          <cell r="O2038" t="str">
            <v>N/A</v>
          </cell>
          <cell r="P2038" t="str">
            <v>B</v>
          </cell>
          <cell r="Q2038" t="str">
            <v>ROSARIO</v>
          </cell>
          <cell r="R2038" t="str">
            <v>DS</v>
          </cell>
          <cell r="S2038" t="str">
            <v>8:00 - 5:00</v>
          </cell>
          <cell r="T2038" t="str">
            <v>Permanent</v>
          </cell>
        </row>
        <row r="2039">
          <cell r="A2039" t="str">
            <v>18-04117</v>
          </cell>
          <cell r="B2039" t="str">
            <v>Montaril, Judy Ann P.</v>
          </cell>
          <cell r="C2039" t="str">
            <v>F</v>
          </cell>
          <cell r="D2039">
            <v>2018</v>
          </cell>
          <cell r="E2039">
            <v>11</v>
          </cell>
          <cell r="F2039">
            <v>16</v>
          </cell>
          <cell r="G2039">
            <v>1</v>
          </cell>
          <cell r="J2039" t="str">
            <v>Associate</v>
          </cell>
          <cell r="K2039" t="str">
            <v>FAS</v>
          </cell>
          <cell r="L2039" t="str">
            <v>PROD (Production Department)</v>
          </cell>
          <cell r="M2039" t="str">
            <v>Section 3</v>
          </cell>
          <cell r="N2039" t="str">
            <v>Daihatsu Final</v>
          </cell>
          <cell r="O2039" t="str">
            <v>N/A</v>
          </cell>
          <cell r="P2039" t="str">
            <v>A</v>
          </cell>
          <cell r="Q2039" t="str">
            <v>IBAAN</v>
          </cell>
          <cell r="R2039" t="str">
            <v>DS</v>
          </cell>
          <cell r="S2039" t="str">
            <v>8:00 - 5:00</v>
          </cell>
          <cell r="T2039" t="str">
            <v>Permanent</v>
          </cell>
        </row>
        <row r="2040">
          <cell r="A2040" t="str">
            <v>18-04118</v>
          </cell>
          <cell r="B2040" t="str">
            <v>Morales, Belinda S.</v>
          </cell>
          <cell r="C2040" t="str">
            <v>F</v>
          </cell>
          <cell r="D2040">
            <v>2018</v>
          </cell>
          <cell r="E2040">
            <v>11</v>
          </cell>
          <cell r="F2040">
            <v>16</v>
          </cell>
          <cell r="G2040">
            <v>1</v>
          </cell>
          <cell r="J2040" t="str">
            <v>Associate</v>
          </cell>
          <cell r="K2040" t="str">
            <v>FAS</v>
          </cell>
          <cell r="L2040" t="str">
            <v>PROD (Production Department)</v>
          </cell>
          <cell r="M2040" t="str">
            <v>Section 3</v>
          </cell>
          <cell r="N2040" t="str">
            <v>Daihatsu Final</v>
          </cell>
          <cell r="O2040" t="str">
            <v>N/A</v>
          </cell>
          <cell r="P2040" t="str">
            <v>B</v>
          </cell>
          <cell r="Q2040" t="str">
            <v>LIPA MALAPIT</v>
          </cell>
          <cell r="R2040" t="str">
            <v>NS</v>
          </cell>
          <cell r="S2040" t="str">
            <v>8:00 - 5:00</v>
          </cell>
          <cell r="T2040" t="str">
            <v>Permanent</v>
          </cell>
        </row>
        <row r="2041">
          <cell r="A2041" t="str">
            <v>18-04119</v>
          </cell>
          <cell r="B2041" t="str">
            <v>Moseños, Keye Ann P.</v>
          </cell>
          <cell r="C2041" t="str">
            <v>F</v>
          </cell>
          <cell r="D2041">
            <v>2018</v>
          </cell>
          <cell r="E2041">
            <v>11</v>
          </cell>
          <cell r="F2041">
            <v>16</v>
          </cell>
          <cell r="G2041">
            <v>1</v>
          </cell>
          <cell r="J2041" t="str">
            <v>Associate</v>
          </cell>
          <cell r="K2041" t="str">
            <v>FAS</v>
          </cell>
          <cell r="L2041" t="str">
            <v>PROD (Production Department)</v>
          </cell>
          <cell r="M2041" t="str">
            <v>Section 2</v>
          </cell>
          <cell r="N2041" t="str">
            <v>Mazda J12 Final</v>
          </cell>
          <cell r="O2041" t="str">
            <v>N/A</v>
          </cell>
          <cell r="P2041" t="str">
            <v>A</v>
          </cell>
          <cell r="Q2041" t="str">
            <v>ROSARIO</v>
          </cell>
          <cell r="R2041" t="str">
            <v>ADS</v>
          </cell>
          <cell r="S2041" t="str">
            <v>8:00 - 5:00</v>
          </cell>
          <cell r="T2041" t="str">
            <v>Permanent</v>
          </cell>
        </row>
        <row r="2042">
          <cell r="A2042" t="str">
            <v>18-04120</v>
          </cell>
          <cell r="B2042" t="str">
            <v>Nario, Procelia V.</v>
          </cell>
          <cell r="C2042" t="str">
            <v>F</v>
          </cell>
          <cell r="D2042">
            <v>2018</v>
          </cell>
          <cell r="E2042">
            <v>11</v>
          </cell>
          <cell r="F2042">
            <v>16</v>
          </cell>
          <cell r="G2042">
            <v>1</v>
          </cell>
          <cell r="J2042" t="str">
            <v>Associate</v>
          </cell>
          <cell r="K2042" t="str">
            <v>FAS</v>
          </cell>
          <cell r="L2042" t="str">
            <v>PROD (Production Department)</v>
          </cell>
          <cell r="M2042" t="str">
            <v>Section 5</v>
          </cell>
          <cell r="N2042" t="str">
            <v>Honda Final</v>
          </cell>
          <cell r="O2042" t="str">
            <v>N/A</v>
          </cell>
          <cell r="P2042" t="str">
            <v>B</v>
          </cell>
          <cell r="Q2042" t="str">
            <v>LIPA MALAYO</v>
          </cell>
          <cell r="R2042" t="str">
            <v>DS</v>
          </cell>
          <cell r="S2042" t="str">
            <v>8:00 - 5:00</v>
          </cell>
          <cell r="T2042" t="str">
            <v>Permanent</v>
          </cell>
        </row>
        <row r="2043">
          <cell r="A2043" t="str">
            <v>18-04121</v>
          </cell>
          <cell r="B2043" t="str">
            <v>Nati, Venus G.</v>
          </cell>
          <cell r="C2043" t="str">
            <v>F</v>
          </cell>
          <cell r="D2043">
            <v>2018</v>
          </cell>
          <cell r="E2043">
            <v>11</v>
          </cell>
          <cell r="F2043">
            <v>16</v>
          </cell>
          <cell r="G2043">
            <v>1</v>
          </cell>
          <cell r="J2043" t="str">
            <v>Associate</v>
          </cell>
          <cell r="K2043" t="str">
            <v>FAS</v>
          </cell>
          <cell r="L2043" t="str">
            <v>PROD (Production Department)</v>
          </cell>
          <cell r="M2043" t="str">
            <v>Section 2</v>
          </cell>
          <cell r="N2043" t="str">
            <v>Mazda J12 Final</v>
          </cell>
          <cell r="O2043" t="str">
            <v>N/A</v>
          </cell>
          <cell r="P2043" t="str">
            <v>A</v>
          </cell>
          <cell r="Q2043" t="str">
            <v>LIPA MALAPIT</v>
          </cell>
          <cell r="R2043" t="str">
            <v>ADS</v>
          </cell>
          <cell r="S2043" t="str">
            <v>8:00 - 5:00</v>
          </cell>
          <cell r="T2043" t="str">
            <v>Permanent</v>
          </cell>
        </row>
        <row r="2044">
          <cell r="A2044" t="str">
            <v>18-04122</v>
          </cell>
          <cell r="B2044" t="str">
            <v>Nocon, Hi-zel P.</v>
          </cell>
          <cell r="C2044" t="str">
            <v>F</v>
          </cell>
          <cell r="D2044">
            <v>2018</v>
          </cell>
          <cell r="E2044">
            <v>11</v>
          </cell>
          <cell r="F2044">
            <v>16</v>
          </cell>
          <cell r="G2044">
            <v>1</v>
          </cell>
          <cell r="J2044" t="str">
            <v>Associate</v>
          </cell>
          <cell r="K2044" t="str">
            <v>FAS</v>
          </cell>
          <cell r="L2044" t="str">
            <v>PROD (Production Department)</v>
          </cell>
          <cell r="M2044" t="str">
            <v>Section 2</v>
          </cell>
          <cell r="N2044" t="str">
            <v>Toyota Initial</v>
          </cell>
          <cell r="O2044" t="str">
            <v>N/A</v>
          </cell>
          <cell r="P2044" t="str">
            <v>A</v>
          </cell>
          <cell r="Q2044" t="str">
            <v>LIPA MALAPIT</v>
          </cell>
          <cell r="R2044" t="str">
            <v>DS</v>
          </cell>
          <cell r="S2044" t="str">
            <v>8:00 - 5:00</v>
          </cell>
          <cell r="T2044" t="str">
            <v>Permanent</v>
          </cell>
        </row>
        <row r="2045">
          <cell r="A2045" t="str">
            <v>18-04123</v>
          </cell>
          <cell r="B2045" t="str">
            <v>Nuay, Katrina C.</v>
          </cell>
          <cell r="C2045" t="str">
            <v>F</v>
          </cell>
          <cell r="D2045">
            <v>2018</v>
          </cell>
          <cell r="E2045">
            <v>11</v>
          </cell>
          <cell r="F2045">
            <v>16</v>
          </cell>
          <cell r="G2045">
            <v>1</v>
          </cell>
          <cell r="J2045" t="str">
            <v>Associate</v>
          </cell>
          <cell r="K2045" t="str">
            <v>FAS</v>
          </cell>
          <cell r="L2045" t="str">
            <v>PROD (Production Department)</v>
          </cell>
          <cell r="M2045" t="str">
            <v>Section 2</v>
          </cell>
          <cell r="N2045" t="str">
            <v>Mazda J12 Initial</v>
          </cell>
          <cell r="O2045" t="str">
            <v>N/A</v>
          </cell>
          <cell r="P2045" t="str">
            <v>A</v>
          </cell>
          <cell r="Q2045" t="str">
            <v>ROSARIO</v>
          </cell>
          <cell r="R2045" t="str">
            <v>NS</v>
          </cell>
          <cell r="S2045" t="str">
            <v>8:00 - 5:00</v>
          </cell>
          <cell r="T2045" t="str">
            <v>Permanent</v>
          </cell>
        </row>
        <row r="2046">
          <cell r="A2046" t="str">
            <v>18-04124</v>
          </cell>
          <cell r="B2046" t="str">
            <v>Obejera, Arrianne B.</v>
          </cell>
          <cell r="C2046" t="str">
            <v>F</v>
          </cell>
          <cell r="D2046">
            <v>2018</v>
          </cell>
          <cell r="E2046">
            <v>11</v>
          </cell>
          <cell r="F2046">
            <v>16</v>
          </cell>
          <cell r="G2046">
            <v>1</v>
          </cell>
          <cell r="J2046" t="str">
            <v>Associate</v>
          </cell>
          <cell r="K2046" t="str">
            <v>FAS</v>
          </cell>
          <cell r="L2046" t="str">
            <v>PROD (Production Department)</v>
          </cell>
          <cell r="M2046" t="str">
            <v>Section 5</v>
          </cell>
          <cell r="N2046" t="str">
            <v>Honda Initial</v>
          </cell>
          <cell r="O2046" t="str">
            <v>N/A</v>
          </cell>
          <cell r="P2046" t="str">
            <v>B</v>
          </cell>
          <cell r="Q2046" t="str">
            <v>STO. TOMAS MALAPIT</v>
          </cell>
          <cell r="R2046" t="str">
            <v>NS</v>
          </cell>
          <cell r="S2046" t="str">
            <v>8:00 - 5:00</v>
          </cell>
          <cell r="T2046" t="str">
            <v>Permanent</v>
          </cell>
        </row>
        <row r="2047">
          <cell r="A2047" t="str">
            <v>18-04125</v>
          </cell>
          <cell r="B2047" t="str">
            <v>Ocfemia, Lorieve V.</v>
          </cell>
          <cell r="C2047" t="str">
            <v>F</v>
          </cell>
          <cell r="D2047">
            <v>2018</v>
          </cell>
          <cell r="E2047">
            <v>11</v>
          </cell>
          <cell r="F2047">
            <v>16</v>
          </cell>
          <cell r="G2047">
            <v>1</v>
          </cell>
          <cell r="J2047" t="str">
            <v>Associate</v>
          </cell>
          <cell r="K2047" t="str">
            <v>FAS</v>
          </cell>
          <cell r="L2047" t="str">
            <v>PROD (Production Department)</v>
          </cell>
          <cell r="M2047" t="str">
            <v>Section 1</v>
          </cell>
          <cell r="N2047" t="str">
            <v>Suzuki Initial</v>
          </cell>
          <cell r="O2047" t="str">
            <v>N/A</v>
          </cell>
          <cell r="P2047" t="str">
            <v>A</v>
          </cell>
          <cell r="Q2047" t="str">
            <v>LIPA MALAYO</v>
          </cell>
          <cell r="R2047" t="str">
            <v>DS</v>
          </cell>
          <cell r="S2047" t="str">
            <v>8:00 - 5:00</v>
          </cell>
          <cell r="T2047" t="str">
            <v>Permanent</v>
          </cell>
        </row>
        <row r="2048">
          <cell r="A2048" t="str">
            <v>18-04126</v>
          </cell>
          <cell r="B2048" t="str">
            <v>Odeste, Ella Mae B.</v>
          </cell>
          <cell r="C2048" t="str">
            <v>F</v>
          </cell>
          <cell r="D2048">
            <v>2018</v>
          </cell>
          <cell r="E2048">
            <v>11</v>
          </cell>
          <cell r="F2048">
            <v>16</v>
          </cell>
          <cell r="G2048">
            <v>1</v>
          </cell>
          <cell r="J2048" t="str">
            <v>Associate</v>
          </cell>
          <cell r="K2048" t="str">
            <v>FAS</v>
          </cell>
          <cell r="L2048" t="str">
            <v>PROD (Production Department)</v>
          </cell>
          <cell r="M2048" t="str">
            <v>Section 2</v>
          </cell>
          <cell r="N2048" t="str">
            <v>Mazda J12 Final</v>
          </cell>
          <cell r="O2048" t="str">
            <v>N/A</v>
          </cell>
          <cell r="P2048" t="str">
            <v>A</v>
          </cell>
          <cell r="Q2048" t="str">
            <v>ROSARIO</v>
          </cell>
          <cell r="R2048" t="str">
            <v>ADS</v>
          </cell>
          <cell r="S2048" t="str">
            <v>8:00 - 5:00</v>
          </cell>
          <cell r="T2048" t="str">
            <v>Permanent</v>
          </cell>
        </row>
        <row r="2049">
          <cell r="A2049" t="str">
            <v>14-01779</v>
          </cell>
          <cell r="B2049" t="str">
            <v>Hernandez, Haselyn A.</v>
          </cell>
          <cell r="C2049" t="str">
            <v>F</v>
          </cell>
          <cell r="D2049">
            <v>2014</v>
          </cell>
          <cell r="E2049">
            <v>3</v>
          </cell>
          <cell r="F2049">
            <v>1</v>
          </cell>
          <cell r="G2049">
            <v>1</v>
          </cell>
          <cell r="J2049" t="str">
            <v>Associate</v>
          </cell>
          <cell r="K2049" t="str">
            <v>FAS</v>
          </cell>
          <cell r="L2049" t="str">
            <v>PROD (Production Department)</v>
          </cell>
          <cell r="M2049" t="str">
            <v>Section 6</v>
          </cell>
          <cell r="N2049" t="str">
            <v>Repair Person</v>
          </cell>
          <cell r="O2049" t="str">
            <v>N/A</v>
          </cell>
          <cell r="P2049" t="str">
            <v>B</v>
          </cell>
          <cell r="Q2049" t="str">
            <v>STO. TOMAS MALAPIT</v>
          </cell>
          <cell r="R2049" t="str">
            <v>NS</v>
          </cell>
          <cell r="S2049" t="str">
            <v>8:00 - 5:00</v>
          </cell>
          <cell r="T2049" t="str">
            <v>Permanent</v>
          </cell>
        </row>
        <row r="2050">
          <cell r="A2050" t="str">
            <v>18-04132</v>
          </cell>
          <cell r="B2050" t="str">
            <v>Osmillo, Mary Joy M.</v>
          </cell>
          <cell r="C2050" t="str">
            <v>F</v>
          </cell>
          <cell r="D2050">
            <v>2018</v>
          </cell>
          <cell r="E2050">
            <v>11</v>
          </cell>
          <cell r="F2050">
            <v>16</v>
          </cell>
          <cell r="G2050">
            <v>1</v>
          </cell>
          <cell r="J2050" t="str">
            <v>Associate</v>
          </cell>
          <cell r="K2050" t="str">
            <v>FAS</v>
          </cell>
          <cell r="L2050" t="str">
            <v>PROD (Production Department)</v>
          </cell>
          <cell r="M2050" t="str">
            <v>Section 3</v>
          </cell>
          <cell r="N2050" t="str">
            <v>Daihatsu Final</v>
          </cell>
          <cell r="O2050" t="str">
            <v>N/A</v>
          </cell>
          <cell r="P2050" t="str">
            <v>A</v>
          </cell>
          <cell r="Q2050" t="str">
            <v>LIPA MALAYO</v>
          </cell>
          <cell r="R2050" t="str">
            <v>NS</v>
          </cell>
          <cell r="S2050" t="str">
            <v>8:00 - 5:00</v>
          </cell>
          <cell r="T2050" t="str">
            <v>Permanent</v>
          </cell>
        </row>
        <row r="2051">
          <cell r="A2051" t="str">
            <v>18-04133</v>
          </cell>
          <cell r="B2051" t="str">
            <v>Paghunasan, Jennifer A.</v>
          </cell>
          <cell r="C2051" t="str">
            <v>F</v>
          </cell>
          <cell r="D2051">
            <v>2018</v>
          </cell>
          <cell r="E2051">
            <v>11</v>
          </cell>
          <cell r="F2051">
            <v>16</v>
          </cell>
          <cell r="G2051">
            <v>1</v>
          </cell>
          <cell r="J2051" t="str">
            <v>Associate</v>
          </cell>
          <cell r="K2051" t="str">
            <v>FAS</v>
          </cell>
          <cell r="L2051" t="str">
            <v>PROD (Production Department)</v>
          </cell>
          <cell r="M2051" t="str">
            <v>Section 5</v>
          </cell>
          <cell r="N2051" t="str">
            <v>Honda Final</v>
          </cell>
          <cell r="O2051" t="str">
            <v>N/A</v>
          </cell>
          <cell r="P2051" t="str">
            <v>B</v>
          </cell>
          <cell r="Q2051" t="str">
            <v>STA. TERESITA</v>
          </cell>
          <cell r="R2051" t="str">
            <v>DS</v>
          </cell>
          <cell r="S2051" t="str">
            <v>8:00 - 5:00</v>
          </cell>
          <cell r="T2051" t="str">
            <v>Permanent</v>
          </cell>
        </row>
        <row r="2052">
          <cell r="A2052" t="str">
            <v>18-04134</v>
          </cell>
          <cell r="B2052" t="str">
            <v>Palbacal, Edlyn D.</v>
          </cell>
          <cell r="C2052" t="str">
            <v>F</v>
          </cell>
          <cell r="D2052">
            <v>2018</v>
          </cell>
          <cell r="E2052">
            <v>11</v>
          </cell>
          <cell r="F2052">
            <v>16</v>
          </cell>
          <cell r="G2052">
            <v>1</v>
          </cell>
          <cell r="J2052" t="str">
            <v>Associate</v>
          </cell>
          <cell r="K2052" t="str">
            <v>FAS</v>
          </cell>
          <cell r="L2052" t="str">
            <v>PROD (Production Department)</v>
          </cell>
          <cell r="M2052" t="str">
            <v>Section 2</v>
          </cell>
          <cell r="N2052" t="str">
            <v>Mazda J12 Final</v>
          </cell>
          <cell r="O2052" t="str">
            <v>N/A</v>
          </cell>
          <cell r="P2052" t="str">
            <v>A</v>
          </cell>
          <cell r="Q2052" t="str">
            <v>BATANGAS</v>
          </cell>
          <cell r="R2052" t="str">
            <v>ADS</v>
          </cell>
          <cell r="S2052" t="str">
            <v>8:00 - 5:00</v>
          </cell>
          <cell r="T2052" t="str">
            <v>Permanent</v>
          </cell>
        </row>
        <row r="2053">
          <cell r="A2053" t="str">
            <v>18-04135</v>
          </cell>
          <cell r="B2053" t="str">
            <v>Panaligan, Nanette P.</v>
          </cell>
          <cell r="C2053" t="str">
            <v>F</v>
          </cell>
          <cell r="D2053">
            <v>2018</v>
          </cell>
          <cell r="E2053">
            <v>11</v>
          </cell>
          <cell r="F2053">
            <v>16</v>
          </cell>
          <cell r="G2053">
            <v>1</v>
          </cell>
          <cell r="J2053" t="str">
            <v>Associate</v>
          </cell>
          <cell r="K2053" t="str">
            <v>FAS</v>
          </cell>
          <cell r="L2053" t="str">
            <v>PROD (Production Department)</v>
          </cell>
          <cell r="M2053" t="str">
            <v>Section 2</v>
          </cell>
          <cell r="N2053" t="str">
            <v>Mazda J12 Initial</v>
          </cell>
          <cell r="O2053" t="str">
            <v>N/A</v>
          </cell>
          <cell r="P2053" t="str">
            <v>A</v>
          </cell>
          <cell r="Q2053" t="str">
            <v>STA. TERESITA</v>
          </cell>
          <cell r="R2053" t="str">
            <v>ADS</v>
          </cell>
          <cell r="S2053" t="str">
            <v>8:00 - 5:00</v>
          </cell>
          <cell r="T2053" t="str">
            <v>Permanent</v>
          </cell>
        </row>
        <row r="2054">
          <cell r="A2054" t="str">
            <v>18-04136</v>
          </cell>
          <cell r="B2054" t="str">
            <v>Panganiban, Camel Gretchen Y.</v>
          </cell>
          <cell r="C2054" t="str">
            <v>F</v>
          </cell>
          <cell r="D2054">
            <v>2018</v>
          </cell>
          <cell r="E2054">
            <v>11</v>
          </cell>
          <cell r="F2054">
            <v>16</v>
          </cell>
          <cell r="G2054">
            <v>1</v>
          </cell>
          <cell r="J2054" t="str">
            <v>Associate</v>
          </cell>
          <cell r="K2054" t="str">
            <v>FAS</v>
          </cell>
          <cell r="L2054" t="str">
            <v>PROD (Production Department)</v>
          </cell>
          <cell r="M2054" t="str">
            <v>Section 1</v>
          </cell>
          <cell r="N2054" t="str">
            <v>Suzuki Final</v>
          </cell>
          <cell r="O2054" t="str">
            <v>N/A</v>
          </cell>
          <cell r="P2054" t="str">
            <v>A</v>
          </cell>
          <cell r="Q2054" t="str">
            <v>ROSARIO</v>
          </cell>
          <cell r="R2054" t="str">
            <v>DS</v>
          </cell>
          <cell r="S2054" t="str">
            <v>8:00 - 5:00</v>
          </cell>
          <cell r="T2054" t="str">
            <v>Permanent</v>
          </cell>
        </row>
        <row r="2055">
          <cell r="A2055" t="str">
            <v>14-01894</v>
          </cell>
          <cell r="B2055" t="str">
            <v>Balboa, Arlyn F.</v>
          </cell>
          <cell r="C2055" t="str">
            <v>F</v>
          </cell>
          <cell r="D2055">
            <v>2014</v>
          </cell>
          <cell r="E2055">
            <v>6</v>
          </cell>
          <cell r="F2055">
            <v>1</v>
          </cell>
          <cell r="G2055">
            <v>1</v>
          </cell>
          <cell r="J2055" t="str">
            <v>Junior Staff</v>
          </cell>
          <cell r="K2055" t="str">
            <v>FAS</v>
          </cell>
          <cell r="L2055" t="str">
            <v>PROD (Production Department)</v>
          </cell>
          <cell r="M2055" t="str">
            <v>Section 6</v>
          </cell>
          <cell r="N2055" t="str">
            <v>Repair Person</v>
          </cell>
          <cell r="O2055" t="str">
            <v>N/A</v>
          </cell>
          <cell r="P2055" t="str">
            <v>B</v>
          </cell>
          <cell r="Q2055" t="str">
            <v>LIPA MALAPIT</v>
          </cell>
          <cell r="R2055" t="str">
            <v>NS</v>
          </cell>
          <cell r="S2055" t="str">
            <v>8:00 - 5:00</v>
          </cell>
          <cell r="T2055" t="str">
            <v>Permanent</v>
          </cell>
        </row>
        <row r="2056">
          <cell r="A2056" t="str">
            <v>18-04138</v>
          </cell>
          <cell r="B2056" t="str">
            <v>Pegollo, Maureen M.</v>
          </cell>
          <cell r="C2056" t="str">
            <v>F</v>
          </cell>
          <cell r="D2056">
            <v>2018</v>
          </cell>
          <cell r="E2056">
            <v>11</v>
          </cell>
          <cell r="F2056">
            <v>16</v>
          </cell>
          <cell r="G2056">
            <v>1</v>
          </cell>
          <cell r="J2056" t="str">
            <v>Associate</v>
          </cell>
          <cell r="K2056" t="str">
            <v>FAS</v>
          </cell>
          <cell r="L2056" t="str">
            <v>PROD (Production Department)</v>
          </cell>
          <cell r="M2056" t="str">
            <v>Section 1</v>
          </cell>
          <cell r="N2056" t="str">
            <v>Suzuki Final</v>
          </cell>
          <cell r="O2056" t="str">
            <v>N/A</v>
          </cell>
          <cell r="P2056" t="str">
            <v>A</v>
          </cell>
          <cell r="Q2056" t="str">
            <v>BATANGAS</v>
          </cell>
          <cell r="R2056" t="str">
            <v>NS</v>
          </cell>
          <cell r="S2056" t="str">
            <v>8:00 - 5:00</v>
          </cell>
          <cell r="T2056" t="str">
            <v>Permanent</v>
          </cell>
        </row>
        <row r="2057">
          <cell r="A2057" t="str">
            <v>18-04139</v>
          </cell>
          <cell r="B2057" t="str">
            <v>Pelagio, Diana P.</v>
          </cell>
          <cell r="C2057" t="str">
            <v>F</v>
          </cell>
          <cell r="D2057">
            <v>2018</v>
          </cell>
          <cell r="E2057">
            <v>11</v>
          </cell>
          <cell r="F2057">
            <v>16</v>
          </cell>
          <cell r="G2057">
            <v>1</v>
          </cell>
          <cell r="J2057" t="str">
            <v>Associate</v>
          </cell>
          <cell r="K2057" t="str">
            <v>FAS</v>
          </cell>
          <cell r="L2057" t="str">
            <v>PROD (Production Department)</v>
          </cell>
          <cell r="M2057" t="str">
            <v>Section 2</v>
          </cell>
          <cell r="N2057" t="str">
            <v>Mazda J12 Final</v>
          </cell>
          <cell r="O2057" t="str">
            <v>N/A</v>
          </cell>
          <cell r="P2057" t="str">
            <v>A</v>
          </cell>
          <cell r="Q2057" t="str">
            <v>ROSARIO</v>
          </cell>
          <cell r="R2057" t="str">
            <v>ADS</v>
          </cell>
          <cell r="S2057" t="str">
            <v>8:00 - 5:00</v>
          </cell>
          <cell r="T2057" t="str">
            <v>Permanent</v>
          </cell>
        </row>
        <row r="2058">
          <cell r="A2058" t="str">
            <v>18-04140</v>
          </cell>
          <cell r="B2058" t="str">
            <v>Pequillo, Edlyn D.</v>
          </cell>
          <cell r="C2058" t="str">
            <v>F</v>
          </cell>
          <cell r="D2058">
            <v>2018</v>
          </cell>
          <cell r="E2058">
            <v>11</v>
          </cell>
          <cell r="F2058">
            <v>16</v>
          </cell>
          <cell r="G2058">
            <v>1</v>
          </cell>
          <cell r="J2058" t="str">
            <v>Associate</v>
          </cell>
          <cell r="K2058" t="str">
            <v>FAS</v>
          </cell>
          <cell r="L2058" t="str">
            <v>PROD (Production Department)</v>
          </cell>
          <cell r="M2058" t="str">
            <v>Section 1</v>
          </cell>
          <cell r="N2058" t="str">
            <v>Suzuki Initial</v>
          </cell>
          <cell r="O2058" t="str">
            <v>N/A</v>
          </cell>
          <cell r="P2058" t="str">
            <v>A</v>
          </cell>
          <cell r="Q2058" t="str">
            <v>LIPA MALAPIT</v>
          </cell>
          <cell r="R2058" t="str">
            <v>NS</v>
          </cell>
          <cell r="S2058" t="str">
            <v>8:00 - 5:00</v>
          </cell>
          <cell r="T2058" t="str">
            <v>Permanent</v>
          </cell>
        </row>
        <row r="2059">
          <cell r="A2059" t="str">
            <v>18-04141</v>
          </cell>
          <cell r="B2059" t="str">
            <v>Pineda, Ricalyn O.</v>
          </cell>
          <cell r="C2059" t="str">
            <v>F</v>
          </cell>
          <cell r="D2059">
            <v>2018</v>
          </cell>
          <cell r="E2059">
            <v>11</v>
          </cell>
          <cell r="F2059">
            <v>16</v>
          </cell>
          <cell r="G2059">
            <v>1</v>
          </cell>
          <cell r="J2059" t="str">
            <v>Associate</v>
          </cell>
          <cell r="K2059" t="str">
            <v>FAS</v>
          </cell>
          <cell r="L2059" t="str">
            <v>PROD (Production Department)</v>
          </cell>
          <cell r="M2059" t="str">
            <v>Section 1</v>
          </cell>
          <cell r="N2059" t="str">
            <v>Suzuki Final</v>
          </cell>
          <cell r="O2059" t="str">
            <v>N/A</v>
          </cell>
          <cell r="P2059" t="str">
            <v>A</v>
          </cell>
          <cell r="Q2059" t="str">
            <v>ROSARIO</v>
          </cell>
          <cell r="R2059" t="str">
            <v>NS</v>
          </cell>
          <cell r="S2059" t="str">
            <v>8:00 - 5:00</v>
          </cell>
          <cell r="T2059" t="str">
            <v>Permanent</v>
          </cell>
        </row>
        <row r="2060">
          <cell r="A2060" t="str">
            <v>18-04142</v>
          </cell>
          <cell r="B2060" t="str">
            <v>Politado, Catherine L.</v>
          </cell>
          <cell r="C2060" t="str">
            <v>F</v>
          </cell>
          <cell r="D2060">
            <v>2018</v>
          </cell>
          <cell r="E2060">
            <v>11</v>
          </cell>
          <cell r="F2060">
            <v>16</v>
          </cell>
          <cell r="G2060">
            <v>1</v>
          </cell>
          <cell r="J2060" t="str">
            <v>Associate</v>
          </cell>
          <cell r="K2060" t="str">
            <v>FAS</v>
          </cell>
          <cell r="L2060" t="str">
            <v>PROD (Production Department)</v>
          </cell>
          <cell r="M2060" t="str">
            <v>Section 1</v>
          </cell>
          <cell r="N2060" t="str">
            <v>Suzuki Final</v>
          </cell>
          <cell r="O2060" t="str">
            <v>N/A</v>
          </cell>
          <cell r="P2060" t="str">
            <v>A</v>
          </cell>
          <cell r="Q2060" t="str">
            <v>ROSARIO</v>
          </cell>
          <cell r="R2060" t="str">
            <v>DS</v>
          </cell>
          <cell r="S2060" t="str">
            <v>8:00 - 5:00</v>
          </cell>
          <cell r="T2060" t="str">
            <v>Permanent</v>
          </cell>
        </row>
        <row r="2061">
          <cell r="A2061" t="str">
            <v>18-04143</v>
          </cell>
          <cell r="B2061" t="str">
            <v>Quinto, Joydelyn L.</v>
          </cell>
          <cell r="C2061" t="str">
            <v>F</v>
          </cell>
          <cell r="D2061">
            <v>2018</v>
          </cell>
          <cell r="E2061">
            <v>11</v>
          </cell>
          <cell r="F2061">
            <v>16</v>
          </cell>
          <cell r="G2061">
            <v>1</v>
          </cell>
          <cell r="J2061" t="str">
            <v>Associate</v>
          </cell>
          <cell r="K2061" t="str">
            <v>FAS</v>
          </cell>
          <cell r="L2061" t="str">
            <v>PROD (Production Department)</v>
          </cell>
          <cell r="M2061" t="str">
            <v>Section 3</v>
          </cell>
          <cell r="N2061" t="str">
            <v>Daihatsu Final</v>
          </cell>
          <cell r="O2061" t="str">
            <v>N/A</v>
          </cell>
          <cell r="P2061" t="str">
            <v>A</v>
          </cell>
          <cell r="Q2061" t="str">
            <v>LIPA MALAYO</v>
          </cell>
          <cell r="R2061" t="str">
            <v>NS</v>
          </cell>
          <cell r="S2061" t="str">
            <v>8:00 - 5:00</v>
          </cell>
          <cell r="T2061" t="str">
            <v>Permanent</v>
          </cell>
        </row>
        <row r="2062">
          <cell r="A2062" t="str">
            <v>18-04144</v>
          </cell>
          <cell r="B2062" t="str">
            <v>Quitain, Dezza Marie V.</v>
          </cell>
          <cell r="C2062" t="str">
            <v>F</v>
          </cell>
          <cell r="D2062">
            <v>2018</v>
          </cell>
          <cell r="E2062">
            <v>11</v>
          </cell>
          <cell r="F2062">
            <v>16</v>
          </cell>
          <cell r="G2062">
            <v>1</v>
          </cell>
          <cell r="J2062" t="str">
            <v>Associate</v>
          </cell>
          <cell r="K2062" t="str">
            <v>FAS</v>
          </cell>
          <cell r="L2062" t="str">
            <v>PROD (Production Department)</v>
          </cell>
          <cell r="M2062" t="str">
            <v>Section 5</v>
          </cell>
          <cell r="N2062" t="str">
            <v>Honda Final</v>
          </cell>
          <cell r="O2062" t="str">
            <v>N/A</v>
          </cell>
          <cell r="P2062" t="str">
            <v>B</v>
          </cell>
          <cell r="Q2062" t="str">
            <v>STA. TERESITA</v>
          </cell>
          <cell r="R2062" t="str">
            <v>DS</v>
          </cell>
          <cell r="S2062" t="str">
            <v>8:00 - 5:00</v>
          </cell>
          <cell r="T2062" t="str">
            <v>Permanent</v>
          </cell>
        </row>
        <row r="2063">
          <cell r="A2063" t="str">
            <v>18-04145</v>
          </cell>
          <cell r="B2063" t="str">
            <v>Ramos, Rheymalyn R.</v>
          </cell>
          <cell r="C2063" t="str">
            <v>F</v>
          </cell>
          <cell r="D2063">
            <v>2018</v>
          </cell>
          <cell r="E2063">
            <v>11</v>
          </cell>
          <cell r="F2063">
            <v>16</v>
          </cell>
          <cell r="G2063">
            <v>1</v>
          </cell>
          <cell r="J2063" t="str">
            <v>Associate</v>
          </cell>
          <cell r="K2063" t="str">
            <v>FAS</v>
          </cell>
          <cell r="L2063" t="str">
            <v>PROD (Production Department)</v>
          </cell>
          <cell r="M2063" t="str">
            <v>Section 4</v>
          </cell>
          <cell r="N2063" t="str">
            <v>Subaru Final</v>
          </cell>
          <cell r="O2063" t="str">
            <v>N/A</v>
          </cell>
          <cell r="P2063" t="str">
            <v>B</v>
          </cell>
          <cell r="Q2063" t="str">
            <v>STO. TOMAS MALAPIT</v>
          </cell>
          <cell r="R2063" t="str">
            <v>NS</v>
          </cell>
          <cell r="S2063" t="str">
            <v>8:00 - 5:00</v>
          </cell>
          <cell r="T2063" t="str">
            <v>Permanent</v>
          </cell>
        </row>
        <row r="2064">
          <cell r="A2064" t="str">
            <v>18-04146</v>
          </cell>
          <cell r="B2064" t="str">
            <v>Rañola, Michelle M.</v>
          </cell>
          <cell r="C2064" t="str">
            <v>F</v>
          </cell>
          <cell r="D2064">
            <v>2018</v>
          </cell>
          <cell r="E2064">
            <v>11</v>
          </cell>
          <cell r="F2064">
            <v>16</v>
          </cell>
          <cell r="G2064">
            <v>1</v>
          </cell>
          <cell r="J2064" t="str">
            <v>Associate</v>
          </cell>
          <cell r="K2064" t="str">
            <v>FAS</v>
          </cell>
          <cell r="L2064" t="str">
            <v>PROD (Production Department)</v>
          </cell>
          <cell r="M2064" t="str">
            <v>Section 3</v>
          </cell>
          <cell r="N2064" t="str">
            <v>Daihatsu Initial</v>
          </cell>
          <cell r="O2064" t="str">
            <v>N/A</v>
          </cell>
          <cell r="P2064" t="str">
            <v>A</v>
          </cell>
          <cell r="Q2064" t="str">
            <v>LIPA MALAYO</v>
          </cell>
          <cell r="R2064" t="str">
            <v>NS</v>
          </cell>
          <cell r="S2064" t="str">
            <v>8:00 - 5:00</v>
          </cell>
          <cell r="T2064" t="str">
            <v>Permanent</v>
          </cell>
        </row>
        <row r="2065">
          <cell r="A2065" t="str">
            <v>18-04147</v>
          </cell>
          <cell r="B2065" t="str">
            <v>Redondo, Ruby Anne P.</v>
          </cell>
          <cell r="C2065" t="str">
            <v>F</v>
          </cell>
          <cell r="D2065">
            <v>2018</v>
          </cell>
          <cell r="E2065">
            <v>11</v>
          </cell>
          <cell r="F2065">
            <v>16</v>
          </cell>
          <cell r="G2065">
            <v>1</v>
          </cell>
          <cell r="J2065" t="str">
            <v>Associate</v>
          </cell>
          <cell r="K2065" t="str">
            <v>FAS</v>
          </cell>
          <cell r="L2065" t="str">
            <v>PROD (Production Department)</v>
          </cell>
          <cell r="M2065" t="str">
            <v>Section 3</v>
          </cell>
          <cell r="N2065" t="str">
            <v>Daihatsu Final</v>
          </cell>
          <cell r="O2065" t="str">
            <v>N/A</v>
          </cell>
          <cell r="P2065" t="str">
            <v>A</v>
          </cell>
          <cell r="Q2065" t="str">
            <v>SAN LUCAS</v>
          </cell>
          <cell r="R2065" t="str">
            <v>NS</v>
          </cell>
          <cell r="S2065" t="str">
            <v>8:00 - 5:00</v>
          </cell>
          <cell r="T2065" t="str">
            <v>Permanent</v>
          </cell>
        </row>
        <row r="2066">
          <cell r="A2066" t="str">
            <v>18-04148</v>
          </cell>
          <cell r="B2066" t="str">
            <v>Rempillo, Darreen D.</v>
          </cell>
          <cell r="C2066" t="str">
            <v>F</v>
          </cell>
          <cell r="D2066">
            <v>2018</v>
          </cell>
          <cell r="E2066">
            <v>11</v>
          </cell>
          <cell r="F2066">
            <v>16</v>
          </cell>
          <cell r="G2066">
            <v>1</v>
          </cell>
          <cell r="J2066" t="str">
            <v>Associate</v>
          </cell>
          <cell r="K2066" t="str">
            <v>FAS</v>
          </cell>
          <cell r="L2066" t="str">
            <v>PROD (Production Department)</v>
          </cell>
          <cell r="M2066" t="str">
            <v>Section 2</v>
          </cell>
          <cell r="N2066" t="str">
            <v>Mazda J12 Final</v>
          </cell>
          <cell r="O2066" t="str">
            <v>N/A</v>
          </cell>
          <cell r="P2066" t="str">
            <v>A</v>
          </cell>
          <cell r="Q2066" t="str">
            <v>ROSARIO</v>
          </cell>
          <cell r="R2066" t="str">
            <v>ADS</v>
          </cell>
          <cell r="S2066" t="str">
            <v>8:00 - 5:00</v>
          </cell>
          <cell r="T2066" t="str">
            <v>Permanent</v>
          </cell>
        </row>
        <row r="2067">
          <cell r="A2067" t="str">
            <v>18-04149</v>
          </cell>
          <cell r="B2067" t="str">
            <v>Reyes, Analiza C.</v>
          </cell>
          <cell r="C2067" t="str">
            <v>F</v>
          </cell>
          <cell r="D2067">
            <v>2018</v>
          </cell>
          <cell r="E2067">
            <v>11</v>
          </cell>
          <cell r="F2067">
            <v>16</v>
          </cell>
          <cell r="G2067">
            <v>1</v>
          </cell>
          <cell r="J2067" t="str">
            <v>Associate</v>
          </cell>
          <cell r="K2067" t="str">
            <v>FAS</v>
          </cell>
          <cell r="L2067" t="str">
            <v>QA (Quality Assurance Department)</v>
          </cell>
          <cell r="M2067" t="str">
            <v>Quality Control</v>
          </cell>
          <cell r="N2067" t="str">
            <v>QC I-ALERT</v>
          </cell>
          <cell r="O2067" t="str">
            <v>N/A</v>
          </cell>
          <cell r="P2067" t="str">
            <v>A</v>
          </cell>
          <cell r="Q2067" t="str">
            <v>STA. TERESITA</v>
          </cell>
          <cell r="R2067" t="str">
            <v>DS</v>
          </cell>
          <cell r="S2067" t="str">
            <v>8:00 - 5:00</v>
          </cell>
          <cell r="T2067" t="str">
            <v>Permanent</v>
          </cell>
        </row>
        <row r="2068">
          <cell r="A2068" t="str">
            <v>18-04150</v>
          </cell>
          <cell r="B2068" t="str">
            <v>Reyes, Gladys D.</v>
          </cell>
          <cell r="C2068" t="str">
            <v>F</v>
          </cell>
          <cell r="D2068">
            <v>2018</v>
          </cell>
          <cell r="E2068">
            <v>11</v>
          </cell>
          <cell r="F2068">
            <v>16</v>
          </cell>
          <cell r="G2068">
            <v>1</v>
          </cell>
          <cell r="J2068" t="str">
            <v>Associate</v>
          </cell>
          <cell r="K2068" t="str">
            <v>FAS</v>
          </cell>
          <cell r="L2068" t="str">
            <v>PROD (Production Department)</v>
          </cell>
          <cell r="M2068" t="str">
            <v>Section 5</v>
          </cell>
          <cell r="N2068" t="str">
            <v>Honda Final</v>
          </cell>
          <cell r="O2068" t="str">
            <v>N/A</v>
          </cell>
          <cell r="P2068" t="str">
            <v>B</v>
          </cell>
          <cell r="Q2068" t="str">
            <v>IBAAN</v>
          </cell>
          <cell r="R2068" t="str">
            <v>DS</v>
          </cell>
          <cell r="S2068" t="str">
            <v>8:00 - 5:00</v>
          </cell>
          <cell r="T2068" t="str">
            <v>Permanent</v>
          </cell>
        </row>
        <row r="2069">
          <cell r="A2069" t="str">
            <v>18-04151</v>
          </cell>
          <cell r="B2069" t="str">
            <v>Rodriguez, Liezl C.</v>
          </cell>
          <cell r="C2069" t="str">
            <v>F</v>
          </cell>
          <cell r="D2069">
            <v>2018</v>
          </cell>
          <cell r="E2069">
            <v>11</v>
          </cell>
          <cell r="F2069">
            <v>16</v>
          </cell>
          <cell r="G2069">
            <v>1</v>
          </cell>
          <cell r="J2069" t="str">
            <v>Associate</v>
          </cell>
          <cell r="K2069" t="str">
            <v>FAS</v>
          </cell>
          <cell r="L2069" t="str">
            <v>PROD (Production Department)</v>
          </cell>
          <cell r="M2069" t="str">
            <v>Section 2</v>
          </cell>
          <cell r="N2069" t="str">
            <v>Mazda Merge Final</v>
          </cell>
          <cell r="O2069" t="str">
            <v>N/A</v>
          </cell>
          <cell r="P2069" t="str">
            <v>A</v>
          </cell>
          <cell r="Q2069" t="str">
            <v>PADRE GARCIA</v>
          </cell>
          <cell r="R2069" t="str">
            <v>DS</v>
          </cell>
          <cell r="S2069" t="str">
            <v>8:00 - 5:00</v>
          </cell>
          <cell r="T2069" t="str">
            <v>Permanent</v>
          </cell>
        </row>
        <row r="2070">
          <cell r="A2070" t="str">
            <v>18-04152</v>
          </cell>
          <cell r="B2070" t="str">
            <v>Roxas, Manilyn R.</v>
          </cell>
          <cell r="C2070" t="str">
            <v>F</v>
          </cell>
          <cell r="D2070">
            <v>2018</v>
          </cell>
          <cell r="E2070">
            <v>11</v>
          </cell>
          <cell r="F2070">
            <v>16</v>
          </cell>
          <cell r="G2070">
            <v>1</v>
          </cell>
          <cell r="J2070" t="str">
            <v>Associate</v>
          </cell>
          <cell r="K2070" t="str">
            <v>FAS</v>
          </cell>
          <cell r="L2070" t="str">
            <v>PROD (Production Department)</v>
          </cell>
          <cell r="M2070" t="str">
            <v>Section 2</v>
          </cell>
          <cell r="N2070" t="str">
            <v>Mazda Merge Final</v>
          </cell>
          <cell r="O2070" t="str">
            <v>N/A</v>
          </cell>
          <cell r="P2070" t="str">
            <v>A</v>
          </cell>
          <cell r="Q2070" t="str">
            <v>ROSARIO</v>
          </cell>
          <cell r="R2070" t="str">
            <v>DS</v>
          </cell>
          <cell r="S2070" t="str">
            <v>8:00 - 5:00</v>
          </cell>
          <cell r="T2070" t="str">
            <v>Permanent</v>
          </cell>
        </row>
        <row r="2071">
          <cell r="A2071" t="str">
            <v>18-04153</v>
          </cell>
          <cell r="B2071" t="str">
            <v>Roxas, Mylene C.</v>
          </cell>
          <cell r="C2071" t="str">
            <v>F</v>
          </cell>
          <cell r="D2071">
            <v>2018</v>
          </cell>
          <cell r="E2071">
            <v>11</v>
          </cell>
          <cell r="F2071">
            <v>16</v>
          </cell>
          <cell r="G2071">
            <v>1</v>
          </cell>
          <cell r="J2071" t="str">
            <v>Associate</v>
          </cell>
          <cell r="K2071" t="str">
            <v>FAS</v>
          </cell>
          <cell r="L2071" t="str">
            <v>PROD (Production Department)</v>
          </cell>
          <cell r="M2071" t="str">
            <v>Section 1</v>
          </cell>
          <cell r="N2071" t="str">
            <v>Suzuki Initial</v>
          </cell>
          <cell r="O2071" t="str">
            <v>N/A</v>
          </cell>
          <cell r="P2071" t="str">
            <v>A</v>
          </cell>
          <cell r="Q2071" t="str">
            <v>LIPA MALAPIT</v>
          </cell>
          <cell r="R2071" t="str">
            <v>NS</v>
          </cell>
          <cell r="S2071" t="str">
            <v>8:00 - 5:00</v>
          </cell>
          <cell r="T2071" t="str">
            <v>Permanent</v>
          </cell>
        </row>
        <row r="2072">
          <cell r="A2072" t="str">
            <v>14-01922</v>
          </cell>
          <cell r="B2072" t="str">
            <v>Laureano, Myreen E.</v>
          </cell>
          <cell r="C2072" t="str">
            <v>F</v>
          </cell>
          <cell r="D2072">
            <v>2014</v>
          </cell>
          <cell r="E2072">
            <v>6</v>
          </cell>
          <cell r="F2072">
            <v>1</v>
          </cell>
          <cell r="G2072">
            <v>1</v>
          </cell>
          <cell r="J2072" t="str">
            <v>Associate</v>
          </cell>
          <cell r="K2072" t="str">
            <v>FAS</v>
          </cell>
          <cell r="L2072" t="str">
            <v>PROD (Production Department)</v>
          </cell>
          <cell r="M2072" t="str">
            <v>Section 6</v>
          </cell>
          <cell r="N2072" t="str">
            <v>Repair Person</v>
          </cell>
          <cell r="O2072" t="str">
            <v>N/A</v>
          </cell>
          <cell r="P2072" t="str">
            <v>B</v>
          </cell>
          <cell r="Q2072" t="str">
            <v>ROSARIO</v>
          </cell>
          <cell r="R2072" t="str">
            <v>DS</v>
          </cell>
          <cell r="S2072" t="str">
            <v>8:00 - 5:00</v>
          </cell>
          <cell r="T2072" t="str">
            <v>Permanent</v>
          </cell>
        </row>
        <row r="2073">
          <cell r="A2073" t="str">
            <v>18-04155</v>
          </cell>
          <cell r="B2073" t="str">
            <v>Salomon, Mary Rose O.</v>
          </cell>
          <cell r="C2073" t="str">
            <v>F</v>
          </cell>
          <cell r="D2073">
            <v>2018</v>
          </cell>
          <cell r="E2073">
            <v>11</v>
          </cell>
          <cell r="F2073">
            <v>16</v>
          </cell>
          <cell r="G2073">
            <v>1</v>
          </cell>
          <cell r="J2073" t="str">
            <v>Associate</v>
          </cell>
          <cell r="K2073" t="str">
            <v>FAS</v>
          </cell>
          <cell r="L2073" t="str">
            <v>PROD (Production Department)</v>
          </cell>
          <cell r="M2073" t="str">
            <v>Section 1</v>
          </cell>
          <cell r="N2073" t="str">
            <v>Suzuki Final</v>
          </cell>
          <cell r="O2073" t="str">
            <v>N/A</v>
          </cell>
          <cell r="P2073" t="str">
            <v>A</v>
          </cell>
          <cell r="Q2073" t="str">
            <v>ROSARIO</v>
          </cell>
          <cell r="R2073" t="str">
            <v>NS</v>
          </cell>
          <cell r="S2073" t="str">
            <v>8:00 - 5:00</v>
          </cell>
          <cell r="T2073" t="str">
            <v>Permanent</v>
          </cell>
        </row>
        <row r="2074">
          <cell r="A2074" t="str">
            <v>18-04156</v>
          </cell>
          <cell r="B2074" t="str">
            <v>Sandoval, Sarah Jane L.</v>
          </cell>
          <cell r="C2074" t="str">
            <v>F</v>
          </cell>
          <cell r="D2074">
            <v>2018</v>
          </cell>
          <cell r="E2074">
            <v>11</v>
          </cell>
          <cell r="F2074">
            <v>16</v>
          </cell>
          <cell r="G2074">
            <v>1</v>
          </cell>
          <cell r="J2074" t="str">
            <v>Associate</v>
          </cell>
          <cell r="K2074" t="str">
            <v>FAS</v>
          </cell>
          <cell r="L2074" t="str">
            <v>PROD (Production Department)</v>
          </cell>
          <cell r="M2074" t="str">
            <v>Section 2</v>
          </cell>
          <cell r="N2074" t="str">
            <v>Mazda Merge Initial</v>
          </cell>
          <cell r="O2074" t="str">
            <v>N/A</v>
          </cell>
          <cell r="P2074" t="str">
            <v>A</v>
          </cell>
          <cell r="Q2074" t="str">
            <v>STO. TOMAS MALAYO</v>
          </cell>
          <cell r="R2074" t="str">
            <v>DS</v>
          </cell>
          <cell r="S2074" t="str">
            <v>8:00 - 5:00</v>
          </cell>
          <cell r="T2074" t="str">
            <v>Permanent</v>
          </cell>
        </row>
        <row r="2075">
          <cell r="A2075" t="str">
            <v>18-04159</v>
          </cell>
          <cell r="B2075" t="str">
            <v>Seda, Julie Ann M.</v>
          </cell>
          <cell r="C2075" t="str">
            <v>F</v>
          </cell>
          <cell r="D2075">
            <v>2018</v>
          </cell>
          <cell r="E2075">
            <v>11</v>
          </cell>
          <cell r="F2075">
            <v>16</v>
          </cell>
          <cell r="G2075">
            <v>1</v>
          </cell>
          <cell r="J2075" t="str">
            <v>Associate</v>
          </cell>
          <cell r="K2075" t="str">
            <v>FAS</v>
          </cell>
          <cell r="L2075" t="str">
            <v>PROD (Production Department)</v>
          </cell>
          <cell r="M2075" t="str">
            <v>Section 2</v>
          </cell>
          <cell r="N2075" t="str">
            <v>Mazda J12 Initial</v>
          </cell>
          <cell r="O2075" t="str">
            <v>N/A</v>
          </cell>
          <cell r="P2075" t="str">
            <v>A</v>
          </cell>
          <cell r="Q2075" t="str">
            <v>LIPA MALAPIT</v>
          </cell>
          <cell r="R2075" t="str">
            <v>ADS</v>
          </cell>
          <cell r="S2075" t="str">
            <v>8:00 - 5:00</v>
          </cell>
          <cell r="T2075" t="str">
            <v>Permanent</v>
          </cell>
        </row>
        <row r="2076">
          <cell r="A2076" t="str">
            <v>18-04160</v>
          </cell>
          <cell r="B2076" t="str">
            <v>Silang, Rhoase D.</v>
          </cell>
          <cell r="C2076" t="str">
            <v>F</v>
          </cell>
          <cell r="D2076">
            <v>2018</v>
          </cell>
          <cell r="E2076">
            <v>11</v>
          </cell>
          <cell r="F2076">
            <v>16</v>
          </cell>
          <cell r="G2076">
            <v>1</v>
          </cell>
          <cell r="J2076" t="str">
            <v>Associate</v>
          </cell>
          <cell r="K2076" t="str">
            <v>FAS</v>
          </cell>
          <cell r="L2076" t="str">
            <v>PROD (Production Department)</v>
          </cell>
          <cell r="M2076" t="str">
            <v>Section 1</v>
          </cell>
          <cell r="N2076" t="str">
            <v>Suzuki Initial</v>
          </cell>
          <cell r="O2076" t="str">
            <v>N/A</v>
          </cell>
          <cell r="P2076" t="str">
            <v>A</v>
          </cell>
          <cell r="Q2076" t="str">
            <v>LIPA MALAPIT</v>
          </cell>
          <cell r="R2076" t="str">
            <v>DS</v>
          </cell>
          <cell r="S2076" t="str">
            <v>8:00 - 5:00</v>
          </cell>
          <cell r="T2076" t="str">
            <v>Permanent</v>
          </cell>
        </row>
        <row r="2077">
          <cell r="A2077" t="str">
            <v>18-04161</v>
          </cell>
          <cell r="B2077" t="str">
            <v>Silva, Norman E.</v>
          </cell>
          <cell r="C2077" t="str">
            <v>M</v>
          </cell>
          <cell r="D2077">
            <v>2018</v>
          </cell>
          <cell r="E2077">
            <v>11</v>
          </cell>
          <cell r="F2077">
            <v>16</v>
          </cell>
          <cell r="G2077">
            <v>1</v>
          </cell>
          <cell r="J2077" t="str">
            <v>Associate</v>
          </cell>
          <cell r="K2077" t="str">
            <v>FAS</v>
          </cell>
          <cell r="L2077" t="str">
            <v>PROD (Production Department)</v>
          </cell>
          <cell r="M2077" t="str">
            <v>Section 3</v>
          </cell>
          <cell r="N2077" t="str">
            <v>Daihatsu Final</v>
          </cell>
          <cell r="O2077" t="str">
            <v>N/A</v>
          </cell>
          <cell r="P2077" t="str">
            <v>A</v>
          </cell>
          <cell r="Q2077" t="str">
            <v>PADRE GARCIA</v>
          </cell>
          <cell r="R2077" t="str">
            <v>NS</v>
          </cell>
          <cell r="S2077" t="str">
            <v>8:00 - 5:00</v>
          </cell>
          <cell r="T2077" t="str">
            <v>Permanent</v>
          </cell>
        </row>
        <row r="2078">
          <cell r="A2078" t="str">
            <v>18-04163</v>
          </cell>
          <cell r="B2078" t="str">
            <v>Sim, Joy F.</v>
          </cell>
          <cell r="C2078" t="str">
            <v>F</v>
          </cell>
          <cell r="D2078">
            <v>2018</v>
          </cell>
          <cell r="E2078">
            <v>11</v>
          </cell>
          <cell r="F2078">
            <v>16</v>
          </cell>
          <cell r="G2078">
            <v>1</v>
          </cell>
          <cell r="J2078" t="str">
            <v>Associate</v>
          </cell>
          <cell r="K2078" t="str">
            <v>FAS</v>
          </cell>
          <cell r="L2078" t="str">
            <v>PROD (Production Department)</v>
          </cell>
          <cell r="M2078" t="str">
            <v>Section 3</v>
          </cell>
          <cell r="N2078" t="str">
            <v>Daihatsu Final</v>
          </cell>
          <cell r="O2078" t="str">
            <v>N/A</v>
          </cell>
          <cell r="P2078" t="str">
            <v>A</v>
          </cell>
          <cell r="Q2078" t="str">
            <v>STA. TERESITA</v>
          </cell>
          <cell r="R2078" t="str">
            <v>DS</v>
          </cell>
          <cell r="S2078" t="str">
            <v>8:00 - 5:00</v>
          </cell>
          <cell r="T2078" t="str">
            <v>Permanent</v>
          </cell>
        </row>
        <row r="2079">
          <cell r="A2079" t="str">
            <v>18-04165</v>
          </cell>
          <cell r="B2079" t="str">
            <v>Soriano, Florencia M.</v>
          </cell>
          <cell r="C2079" t="str">
            <v>F</v>
          </cell>
          <cell r="D2079">
            <v>2018</v>
          </cell>
          <cell r="E2079">
            <v>11</v>
          </cell>
          <cell r="F2079">
            <v>16</v>
          </cell>
          <cell r="G2079">
            <v>1</v>
          </cell>
          <cell r="J2079" t="str">
            <v>Associate</v>
          </cell>
          <cell r="K2079" t="str">
            <v>FAS</v>
          </cell>
          <cell r="L2079" t="str">
            <v>NF (NF Kaizen Department)</v>
          </cell>
          <cell r="M2079" t="str">
            <v>NF Kaizen</v>
          </cell>
          <cell r="N2079" t="str">
            <v>NF Kaizen</v>
          </cell>
          <cell r="O2079" t="str">
            <v>N/A</v>
          </cell>
          <cell r="P2079" t="str">
            <v>B</v>
          </cell>
          <cell r="Q2079" t="str">
            <v>STA. TERESITA</v>
          </cell>
          <cell r="R2079" t="str">
            <v>DS</v>
          </cell>
          <cell r="S2079" t="str">
            <v>8:00 - 5:00</v>
          </cell>
          <cell r="T2079" t="str">
            <v>Permanent</v>
          </cell>
        </row>
        <row r="2080">
          <cell r="A2080" t="str">
            <v>18-04166</v>
          </cell>
          <cell r="B2080" t="str">
            <v>Tapalla, Joana Joy B.</v>
          </cell>
          <cell r="C2080" t="str">
            <v>F</v>
          </cell>
          <cell r="D2080">
            <v>2018</v>
          </cell>
          <cell r="E2080">
            <v>11</v>
          </cell>
          <cell r="F2080">
            <v>16</v>
          </cell>
          <cell r="G2080">
            <v>1</v>
          </cell>
          <cell r="J2080" t="str">
            <v>Associate</v>
          </cell>
          <cell r="K2080" t="str">
            <v>FAS</v>
          </cell>
          <cell r="L2080" t="str">
            <v>PROD (Production Department)</v>
          </cell>
          <cell r="M2080" t="str">
            <v>Section 2</v>
          </cell>
          <cell r="N2080" t="str">
            <v>Mazda J12 Final</v>
          </cell>
          <cell r="O2080" t="str">
            <v>N/A</v>
          </cell>
          <cell r="P2080" t="str">
            <v>A</v>
          </cell>
          <cell r="Q2080" t="str">
            <v>PADRE GARCIA</v>
          </cell>
          <cell r="R2080" t="str">
            <v>ADS</v>
          </cell>
          <cell r="S2080" t="str">
            <v>8:00 - 5:00</v>
          </cell>
          <cell r="T2080" t="str">
            <v>Permanent</v>
          </cell>
        </row>
        <row r="2081">
          <cell r="A2081" t="str">
            <v>18-04167</v>
          </cell>
          <cell r="B2081" t="str">
            <v>Tejero, Clarisa G.</v>
          </cell>
          <cell r="C2081" t="str">
            <v>F</v>
          </cell>
          <cell r="D2081">
            <v>2018</v>
          </cell>
          <cell r="E2081">
            <v>11</v>
          </cell>
          <cell r="F2081">
            <v>16</v>
          </cell>
          <cell r="G2081">
            <v>1</v>
          </cell>
          <cell r="J2081" t="str">
            <v>Associate</v>
          </cell>
          <cell r="K2081" t="str">
            <v>FAS</v>
          </cell>
          <cell r="L2081" t="str">
            <v>PROD (Production Department)</v>
          </cell>
          <cell r="M2081" t="str">
            <v>Section 2</v>
          </cell>
          <cell r="N2081" t="str">
            <v>Mazda J12 Initial</v>
          </cell>
          <cell r="O2081" t="str">
            <v>N/A</v>
          </cell>
          <cell r="P2081" t="str">
            <v>A</v>
          </cell>
          <cell r="Q2081" t="str">
            <v>IBAAN</v>
          </cell>
          <cell r="R2081" t="str">
            <v>DS</v>
          </cell>
          <cell r="S2081" t="str">
            <v>8:00 - 5:00</v>
          </cell>
          <cell r="T2081" t="str">
            <v>Permanent</v>
          </cell>
        </row>
        <row r="2082">
          <cell r="A2082" t="str">
            <v>18-04168</v>
          </cell>
          <cell r="B2082" t="str">
            <v>Tibio, Myreen M.</v>
          </cell>
          <cell r="C2082" t="str">
            <v>F</v>
          </cell>
          <cell r="D2082">
            <v>2018</v>
          </cell>
          <cell r="E2082">
            <v>11</v>
          </cell>
          <cell r="F2082">
            <v>16</v>
          </cell>
          <cell r="G2082">
            <v>1</v>
          </cell>
          <cell r="J2082" t="str">
            <v>Associate</v>
          </cell>
          <cell r="K2082" t="str">
            <v>FAS</v>
          </cell>
          <cell r="L2082" t="str">
            <v>PROD (Production Department)</v>
          </cell>
          <cell r="M2082" t="str">
            <v>Section 2</v>
          </cell>
          <cell r="N2082" t="str">
            <v>Mazda Merge Final</v>
          </cell>
          <cell r="O2082" t="str">
            <v>N/A</v>
          </cell>
          <cell r="P2082" t="str">
            <v>A</v>
          </cell>
          <cell r="Q2082" t="str">
            <v>SAN PABLO VIA LIPA</v>
          </cell>
          <cell r="R2082" t="str">
            <v>NS</v>
          </cell>
          <cell r="S2082" t="str">
            <v>8:00 - 5:00</v>
          </cell>
          <cell r="T2082" t="str">
            <v>Permanent</v>
          </cell>
        </row>
        <row r="2083">
          <cell r="A2083" t="str">
            <v>14-01954</v>
          </cell>
          <cell r="B2083" t="str">
            <v>Macalintal, Ma. Fe N.</v>
          </cell>
          <cell r="C2083" t="str">
            <v>F</v>
          </cell>
          <cell r="D2083">
            <v>2014</v>
          </cell>
          <cell r="E2083">
            <v>6</v>
          </cell>
          <cell r="F2083">
            <v>1</v>
          </cell>
          <cell r="G2083">
            <v>1</v>
          </cell>
          <cell r="J2083" t="str">
            <v>Junior Staff</v>
          </cell>
          <cell r="K2083" t="str">
            <v>FAS</v>
          </cell>
          <cell r="L2083" t="str">
            <v>PROD (Production Department)</v>
          </cell>
          <cell r="M2083" t="str">
            <v>Section 6</v>
          </cell>
          <cell r="N2083" t="str">
            <v>Repair Person</v>
          </cell>
          <cell r="O2083" t="str">
            <v>N/A</v>
          </cell>
          <cell r="P2083" t="str">
            <v>B</v>
          </cell>
          <cell r="Q2083" t="str">
            <v>STA. TERESITA</v>
          </cell>
          <cell r="R2083" t="str">
            <v>DS</v>
          </cell>
          <cell r="S2083" t="str">
            <v>8:00 - 5:00</v>
          </cell>
          <cell r="T2083" t="str">
            <v>Permanent</v>
          </cell>
        </row>
        <row r="2084">
          <cell r="A2084" t="str">
            <v>18-04171</v>
          </cell>
          <cell r="B2084" t="str">
            <v>Trinidad, Diane M.</v>
          </cell>
          <cell r="C2084" t="str">
            <v>F</v>
          </cell>
          <cell r="D2084">
            <v>2018</v>
          </cell>
          <cell r="E2084">
            <v>11</v>
          </cell>
          <cell r="F2084">
            <v>16</v>
          </cell>
          <cell r="G2084">
            <v>1</v>
          </cell>
          <cell r="J2084" t="str">
            <v>Associate</v>
          </cell>
          <cell r="K2084" t="str">
            <v>FAS</v>
          </cell>
          <cell r="L2084" t="str">
            <v>PROD (Production Department)</v>
          </cell>
          <cell r="M2084" t="str">
            <v>Section 3</v>
          </cell>
          <cell r="N2084" t="str">
            <v>Daihatsu Final</v>
          </cell>
          <cell r="O2084" t="str">
            <v>N/A</v>
          </cell>
          <cell r="P2084" t="str">
            <v>B</v>
          </cell>
          <cell r="Q2084" t="str">
            <v>LIPA MALAPIT</v>
          </cell>
          <cell r="R2084" t="str">
            <v>DS</v>
          </cell>
          <cell r="S2084" t="str">
            <v>8:00 - 5:00</v>
          </cell>
          <cell r="T2084" t="str">
            <v>Permanent</v>
          </cell>
        </row>
        <row r="2085">
          <cell r="A2085" t="str">
            <v>18-04172</v>
          </cell>
          <cell r="B2085" t="str">
            <v>Tumambing, Edsel B.</v>
          </cell>
          <cell r="C2085" t="str">
            <v>F</v>
          </cell>
          <cell r="D2085">
            <v>2018</v>
          </cell>
          <cell r="E2085">
            <v>11</v>
          </cell>
          <cell r="F2085">
            <v>16</v>
          </cell>
          <cell r="G2085">
            <v>1</v>
          </cell>
          <cell r="J2085" t="str">
            <v>Associate</v>
          </cell>
          <cell r="K2085" t="str">
            <v>FAS</v>
          </cell>
          <cell r="L2085" t="str">
            <v>PROD (Production Department)</v>
          </cell>
          <cell r="M2085" t="str">
            <v>Section 3</v>
          </cell>
          <cell r="N2085" t="str">
            <v>Daihatsu Final</v>
          </cell>
          <cell r="O2085" t="str">
            <v>N/A</v>
          </cell>
          <cell r="P2085" t="str">
            <v>A</v>
          </cell>
          <cell r="Q2085" t="str">
            <v>LIPA MALAPIT</v>
          </cell>
          <cell r="R2085" t="str">
            <v>DS</v>
          </cell>
          <cell r="S2085" t="str">
            <v>8:00 - 5:00</v>
          </cell>
          <cell r="T2085" t="str">
            <v>Permanent</v>
          </cell>
        </row>
        <row r="2086">
          <cell r="A2086" t="str">
            <v>18-04173</v>
          </cell>
          <cell r="B2086" t="str">
            <v>Tupaz, Ellen Grace B.</v>
          </cell>
          <cell r="C2086" t="str">
            <v>F</v>
          </cell>
          <cell r="D2086">
            <v>2018</v>
          </cell>
          <cell r="E2086">
            <v>11</v>
          </cell>
          <cell r="F2086">
            <v>16</v>
          </cell>
          <cell r="G2086">
            <v>1</v>
          </cell>
          <cell r="J2086" t="str">
            <v>Associate</v>
          </cell>
          <cell r="K2086" t="str">
            <v>FAS</v>
          </cell>
          <cell r="L2086" t="str">
            <v>PROD (Production Department)</v>
          </cell>
          <cell r="M2086" t="str">
            <v>Section 5</v>
          </cell>
          <cell r="N2086" t="str">
            <v>Honda Initial</v>
          </cell>
          <cell r="O2086" t="str">
            <v>N/A</v>
          </cell>
          <cell r="P2086" t="str">
            <v>B</v>
          </cell>
          <cell r="Q2086" t="str">
            <v>STA. TERESITA</v>
          </cell>
          <cell r="R2086" t="str">
            <v>DS</v>
          </cell>
          <cell r="S2086" t="str">
            <v>8:00 - 5:00</v>
          </cell>
          <cell r="T2086" t="str">
            <v>Permanent</v>
          </cell>
        </row>
        <row r="2087">
          <cell r="A2087" t="str">
            <v>18-04174</v>
          </cell>
          <cell r="B2087" t="str">
            <v>Umali, Sarah S.</v>
          </cell>
          <cell r="C2087" t="str">
            <v>F</v>
          </cell>
          <cell r="D2087">
            <v>2018</v>
          </cell>
          <cell r="E2087">
            <v>11</v>
          </cell>
          <cell r="F2087">
            <v>16</v>
          </cell>
          <cell r="G2087">
            <v>1</v>
          </cell>
          <cell r="J2087" t="str">
            <v>Associate</v>
          </cell>
          <cell r="K2087" t="str">
            <v>FAS</v>
          </cell>
          <cell r="L2087" t="str">
            <v>PROD (Production Department)</v>
          </cell>
          <cell r="M2087" t="str">
            <v>Section 2</v>
          </cell>
          <cell r="N2087" t="str">
            <v>Mazda J12 Final</v>
          </cell>
          <cell r="O2087" t="str">
            <v>N/A</v>
          </cell>
          <cell r="P2087" t="str">
            <v>A</v>
          </cell>
          <cell r="Q2087" t="str">
            <v>LIPA MALAYO</v>
          </cell>
          <cell r="R2087" t="str">
            <v>ADS</v>
          </cell>
          <cell r="S2087" t="str">
            <v>8:00 - 5:00</v>
          </cell>
          <cell r="T2087" t="str">
            <v>Permanent</v>
          </cell>
        </row>
        <row r="2088">
          <cell r="A2088" t="str">
            <v>18-04176</v>
          </cell>
          <cell r="B2088" t="str">
            <v>Valencia, Arlene A.</v>
          </cell>
          <cell r="C2088" t="str">
            <v>F</v>
          </cell>
          <cell r="D2088">
            <v>2018</v>
          </cell>
          <cell r="E2088">
            <v>11</v>
          </cell>
          <cell r="F2088">
            <v>16</v>
          </cell>
          <cell r="G2088">
            <v>1</v>
          </cell>
          <cell r="J2088" t="str">
            <v>Associate</v>
          </cell>
          <cell r="K2088" t="str">
            <v>FAS</v>
          </cell>
          <cell r="L2088" t="str">
            <v>PROD (Production Department)</v>
          </cell>
          <cell r="M2088" t="str">
            <v>Section 1</v>
          </cell>
          <cell r="N2088" t="str">
            <v>Suzuki Final</v>
          </cell>
          <cell r="O2088" t="str">
            <v>N/A</v>
          </cell>
          <cell r="P2088" t="str">
            <v>A</v>
          </cell>
          <cell r="Q2088" t="str">
            <v>STA. TERESITA</v>
          </cell>
          <cell r="R2088" t="str">
            <v>NS</v>
          </cell>
          <cell r="S2088" t="str">
            <v>8:00 - 5:00</v>
          </cell>
          <cell r="T2088" t="str">
            <v>Permanent</v>
          </cell>
        </row>
        <row r="2089">
          <cell r="A2089" t="str">
            <v>18-04177</v>
          </cell>
          <cell r="B2089" t="str">
            <v>Valencia, Christel L.</v>
          </cell>
          <cell r="C2089" t="str">
            <v>F</v>
          </cell>
          <cell r="D2089">
            <v>2018</v>
          </cell>
          <cell r="E2089">
            <v>11</v>
          </cell>
          <cell r="F2089">
            <v>16</v>
          </cell>
          <cell r="G2089">
            <v>1</v>
          </cell>
          <cell r="J2089" t="str">
            <v>Associate</v>
          </cell>
          <cell r="K2089" t="str">
            <v>FAS</v>
          </cell>
          <cell r="L2089" t="str">
            <v>PROD (Production Department)</v>
          </cell>
          <cell r="M2089" t="str">
            <v>Section 2</v>
          </cell>
          <cell r="N2089" t="str">
            <v>Mazda J12 Final</v>
          </cell>
          <cell r="O2089" t="str">
            <v>N/A</v>
          </cell>
          <cell r="P2089" t="str">
            <v>A</v>
          </cell>
          <cell r="Q2089" t="str">
            <v>LIPA MALAPIT</v>
          </cell>
          <cell r="R2089" t="str">
            <v>ADS</v>
          </cell>
          <cell r="S2089" t="str">
            <v>8:00 - 5:00</v>
          </cell>
          <cell r="T2089" t="str">
            <v>Permanent</v>
          </cell>
        </row>
        <row r="2090">
          <cell r="A2090" t="str">
            <v>18-04178</v>
          </cell>
          <cell r="B2090" t="str">
            <v>Valencia, Femma L.</v>
          </cell>
          <cell r="C2090" t="str">
            <v>F</v>
          </cell>
          <cell r="D2090">
            <v>2018</v>
          </cell>
          <cell r="E2090">
            <v>11</v>
          </cell>
          <cell r="F2090">
            <v>16</v>
          </cell>
          <cell r="G2090">
            <v>1</v>
          </cell>
          <cell r="J2090" t="str">
            <v>Associate</v>
          </cell>
          <cell r="K2090" t="str">
            <v>FAS</v>
          </cell>
          <cell r="L2090" t="str">
            <v>PROD (Production Department)</v>
          </cell>
          <cell r="M2090" t="str">
            <v>Section 2</v>
          </cell>
          <cell r="N2090" t="str">
            <v>Mazda J12 Final</v>
          </cell>
          <cell r="O2090" t="str">
            <v>N/A</v>
          </cell>
          <cell r="P2090" t="str">
            <v>A</v>
          </cell>
          <cell r="Q2090" t="str">
            <v>ROSARIO</v>
          </cell>
          <cell r="R2090" t="str">
            <v>ADS</v>
          </cell>
          <cell r="S2090" t="str">
            <v>8:00 - 5:00</v>
          </cell>
          <cell r="T2090" t="str">
            <v>Permanent</v>
          </cell>
        </row>
        <row r="2091">
          <cell r="A2091" t="str">
            <v>18-04179</v>
          </cell>
          <cell r="B2091" t="str">
            <v>Villanueva, Marife E.</v>
          </cell>
          <cell r="C2091" t="str">
            <v>F</v>
          </cell>
          <cell r="D2091">
            <v>2018</v>
          </cell>
          <cell r="E2091">
            <v>11</v>
          </cell>
          <cell r="F2091">
            <v>16</v>
          </cell>
          <cell r="G2091">
            <v>1</v>
          </cell>
          <cell r="J2091" t="str">
            <v>Associate</v>
          </cell>
          <cell r="K2091" t="str">
            <v>FAS</v>
          </cell>
          <cell r="L2091" t="str">
            <v>PROD (Production Department)</v>
          </cell>
          <cell r="M2091" t="str">
            <v>Section 2</v>
          </cell>
          <cell r="N2091" t="str">
            <v>Mazda Merge Initial</v>
          </cell>
          <cell r="O2091" t="str">
            <v>N/A</v>
          </cell>
          <cell r="P2091" t="str">
            <v>A</v>
          </cell>
          <cell r="Q2091" t="str">
            <v>LIPA MALAPIT</v>
          </cell>
          <cell r="R2091" t="str">
            <v>DS</v>
          </cell>
          <cell r="S2091" t="str">
            <v>8:00 - 5:00</v>
          </cell>
          <cell r="T2091" t="str">
            <v>Permanent</v>
          </cell>
        </row>
        <row r="2092">
          <cell r="A2092" t="str">
            <v>18-04180</v>
          </cell>
          <cell r="B2092" t="str">
            <v>Virrey, Karl Brian C.</v>
          </cell>
          <cell r="C2092" t="str">
            <v>M</v>
          </cell>
          <cell r="D2092">
            <v>2018</v>
          </cell>
          <cell r="E2092">
            <v>11</v>
          </cell>
          <cell r="F2092">
            <v>16</v>
          </cell>
          <cell r="G2092">
            <v>1</v>
          </cell>
          <cell r="J2092" t="str">
            <v>Associate</v>
          </cell>
          <cell r="K2092" t="str">
            <v>FAS</v>
          </cell>
          <cell r="L2092" t="str">
            <v>PROD (Production Department)</v>
          </cell>
          <cell r="M2092" t="str">
            <v>Section 2</v>
          </cell>
          <cell r="N2092" t="str">
            <v>Mazda Merge Final</v>
          </cell>
          <cell r="O2092" t="str">
            <v>N/A</v>
          </cell>
          <cell r="P2092" t="str">
            <v>A</v>
          </cell>
          <cell r="Q2092" t="str">
            <v>LIPA MALAYO</v>
          </cell>
          <cell r="R2092" t="str">
            <v>NS</v>
          </cell>
          <cell r="S2092" t="str">
            <v>8:00 - 5:00</v>
          </cell>
          <cell r="T2092" t="str">
            <v>Permanent</v>
          </cell>
        </row>
        <row r="2093">
          <cell r="A2093" t="str">
            <v>18-04182</v>
          </cell>
          <cell r="B2093" t="str">
            <v>Zafra, Mary Jane D.</v>
          </cell>
          <cell r="C2093" t="str">
            <v>F</v>
          </cell>
          <cell r="D2093">
            <v>2018</v>
          </cell>
          <cell r="E2093">
            <v>11</v>
          </cell>
          <cell r="F2093">
            <v>16</v>
          </cell>
          <cell r="G2093">
            <v>1</v>
          </cell>
          <cell r="J2093" t="str">
            <v>Associate</v>
          </cell>
          <cell r="K2093" t="str">
            <v>FAS</v>
          </cell>
          <cell r="L2093" t="str">
            <v>PROD (Production Department)</v>
          </cell>
          <cell r="M2093" t="str">
            <v>Section 1</v>
          </cell>
          <cell r="N2093" t="str">
            <v>Suzuki Final</v>
          </cell>
          <cell r="O2093" t="str">
            <v>N/A</v>
          </cell>
          <cell r="P2093" t="str">
            <v>A</v>
          </cell>
          <cell r="Q2093" t="str">
            <v>ROSARIO</v>
          </cell>
          <cell r="R2093" t="str">
            <v>NS</v>
          </cell>
          <cell r="S2093" t="str">
            <v>8:00 - 5:00</v>
          </cell>
          <cell r="T2093" t="str">
            <v>Permanent</v>
          </cell>
        </row>
        <row r="2094">
          <cell r="A2094" t="str">
            <v>21-06411</v>
          </cell>
          <cell r="B2094" t="str">
            <v>Bonsol, Marjorie F.</v>
          </cell>
          <cell r="C2094" t="str">
            <v>F</v>
          </cell>
          <cell r="D2094">
            <v>2021</v>
          </cell>
          <cell r="E2094">
            <v>4</v>
          </cell>
          <cell r="F2094">
            <v>14</v>
          </cell>
          <cell r="G2094">
            <v>1</v>
          </cell>
          <cell r="J2094" t="str">
            <v>Staff</v>
          </cell>
          <cell r="K2094" t="str">
            <v>FAS</v>
          </cell>
          <cell r="L2094" t="str">
            <v>PE (Production Engineering Department)</v>
          </cell>
          <cell r="M2094" t="str">
            <v>AME</v>
          </cell>
          <cell r="N2094" t="str">
            <v>PE-Final ( AME )</v>
          </cell>
          <cell r="O2094" t="str">
            <v>N/A</v>
          </cell>
          <cell r="P2094" t="str">
            <v>B</v>
          </cell>
          <cell r="Q2094" t="str">
            <v>BATANGAS</v>
          </cell>
          <cell r="R2094" t="str">
            <v>DS</v>
          </cell>
          <cell r="S2094" t="str">
            <v>8:00 - 5:00</v>
          </cell>
          <cell r="T2094" t="str">
            <v>Permanent</v>
          </cell>
        </row>
        <row r="2095">
          <cell r="A2095" t="str">
            <v>21-06447</v>
          </cell>
          <cell r="B2095" t="str">
            <v>Estacaan, Steven Isiah A.</v>
          </cell>
          <cell r="C2095" t="str">
            <v>M</v>
          </cell>
          <cell r="D2095">
            <v>2021</v>
          </cell>
          <cell r="E2095">
            <v>4</v>
          </cell>
          <cell r="F2095">
            <v>28</v>
          </cell>
          <cell r="G2095">
            <v>1</v>
          </cell>
          <cell r="J2095" t="str">
            <v>Associate</v>
          </cell>
          <cell r="K2095" t="str">
            <v>FAS</v>
          </cell>
          <cell r="L2095" t="str">
            <v>PE (Production Engineering Department)</v>
          </cell>
          <cell r="M2095" t="str">
            <v>AME</v>
          </cell>
          <cell r="N2095" t="str">
            <v>PE-Final ( AME )</v>
          </cell>
          <cell r="O2095" t="str">
            <v>N/A</v>
          </cell>
          <cell r="P2095" t="str">
            <v>B</v>
          </cell>
          <cell r="Q2095" t="str">
            <v>SAN PABLO VIA TOMAS</v>
          </cell>
          <cell r="R2095" t="str">
            <v>ADS</v>
          </cell>
          <cell r="S2095" t="str">
            <v>8:00 - 5:00</v>
          </cell>
          <cell r="T2095" t="str">
            <v>Permanent</v>
          </cell>
        </row>
        <row r="2096">
          <cell r="A2096" t="str">
            <v>12-0010</v>
          </cell>
          <cell r="B2096" t="str">
            <v>Catambay, Sandra B.</v>
          </cell>
          <cell r="C2096" t="str">
            <v>F</v>
          </cell>
          <cell r="D2096">
            <v>2012</v>
          </cell>
          <cell r="E2096">
            <v>5</v>
          </cell>
          <cell r="F2096">
            <v>13</v>
          </cell>
          <cell r="G2096">
            <v>1</v>
          </cell>
          <cell r="J2096" t="str">
            <v>Section Manager</v>
          </cell>
          <cell r="K2096" t="str">
            <v>FAS</v>
          </cell>
          <cell r="L2096" t="str">
            <v>PE (Production Engineering Department)</v>
          </cell>
          <cell r="M2096" t="str">
            <v>MPPD</v>
          </cell>
          <cell r="N2096" t="str">
            <v>PE-Final ( MPPD )</v>
          </cell>
          <cell r="O2096" t="str">
            <v>N/A</v>
          </cell>
          <cell r="P2096" t="str">
            <v>B</v>
          </cell>
          <cell r="Q2096" t="str">
            <v>LIPA MALAPIT</v>
          </cell>
          <cell r="R2096" t="str">
            <v>DS</v>
          </cell>
          <cell r="S2096" t="str">
            <v>8:00 - 5:50</v>
          </cell>
          <cell r="T2096" t="str">
            <v>Permanent</v>
          </cell>
        </row>
        <row r="2097">
          <cell r="A2097" t="str">
            <v>18-04192</v>
          </cell>
          <cell r="B2097" t="str">
            <v>Colegio, Ivy Jane A.</v>
          </cell>
          <cell r="C2097" t="str">
            <v>F</v>
          </cell>
          <cell r="D2097">
            <v>2018</v>
          </cell>
          <cell r="E2097">
            <v>11</v>
          </cell>
          <cell r="F2097">
            <v>19</v>
          </cell>
          <cell r="G2097">
            <v>1</v>
          </cell>
          <cell r="J2097" t="str">
            <v>Associate</v>
          </cell>
          <cell r="K2097" t="str">
            <v>FAS</v>
          </cell>
          <cell r="L2097" t="str">
            <v>QA (Quality Assurance Department)</v>
          </cell>
          <cell r="M2097" t="str">
            <v>Quality Assurance</v>
          </cell>
          <cell r="N2097" t="str">
            <v>QA-FGI</v>
          </cell>
          <cell r="O2097" t="str">
            <v>N/A</v>
          </cell>
          <cell r="P2097" t="str">
            <v>A</v>
          </cell>
          <cell r="Q2097" t="str">
            <v>PADRE GARCIA</v>
          </cell>
          <cell r="R2097" t="str">
            <v>DS</v>
          </cell>
          <cell r="S2097" t="str">
            <v>8:00 - 5:00</v>
          </cell>
          <cell r="T2097" t="str">
            <v>Permanent</v>
          </cell>
        </row>
        <row r="2098">
          <cell r="A2098" t="str">
            <v>18-04195</v>
          </cell>
          <cell r="B2098" t="str">
            <v>Villa, Rencie Mae M.</v>
          </cell>
          <cell r="C2098" t="str">
            <v>F</v>
          </cell>
          <cell r="D2098">
            <v>2018</v>
          </cell>
          <cell r="E2098">
            <v>11</v>
          </cell>
          <cell r="F2098">
            <v>19</v>
          </cell>
          <cell r="G2098">
            <v>1</v>
          </cell>
          <cell r="J2098" t="str">
            <v>Staff</v>
          </cell>
          <cell r="K2098" t="str">
            <v>FAS</v>
          </cell>
          <cell r="L2098" t="str">
            <v>ACC (Accounting Department)</v>
          </cell>
          <cell r="M2098" t="str">
            <v>Accounting &amp; Taxation</v>
          </cell>
          <cell r="N2098" t="str">
            <v>Accounting &amp; Taxation</v>
          </cell>
          <cell r="O2098" t="str">
            <v>N/A</v>
          </cell>
          <cell r="P2098" t="str">
            <v>A</v>
          </cell>
          <cell r="Q2098" t="str">
            <v>STO. TOMAS MALAYO</v>
          </cell>
          <cell r="R2098" t="str">
            <v>ADS</v>
          </cell>
          <cell r="S2098" t="str">
            <v>8:00 - 5:50</v>
          </cell>
          <cell r="T2098" t="str">
            <v>Permanent</v>
          </cell>
        </row>
        <row r="2099">
          <cell r="A2099" t="str">
            <v>18-04203</v>
          </cell>
          <cell r="B2099" t="str">
            <v>Kalaw, Xena Cassandra A.</v>
          </cell>
          <cell r="C2099" t="str">
            <v>F</v>
          </cell>
          <cell r="D2099">
            <v>2018</v>
          </cell>
          <cell r="E2099">
            <v>11</v>
          </cell>
          <cell r="F2099">
            <v>26</v>
          </cell>
          <cell r="G2099">
            <v>1</v>
          </cell>
          <cell r="J2099" t="str">
            <v>Staff</v>
          </cell>
          <cell r="K2099" t="str">
            <v>FAS</v>
          </cell>
          <cell r="L2099" t="str">
            <v>PROD (Production Department)</v>
          </cell>
          <cell r="M2099" t="str">
            <v>Section 2</v>
          </cell>
          <cell r="N2099" t="str">
            <v>Mazda Merge Final</v>
          </cell>
          <cell r="O2099" t="str">
            <v>N/A</v>
          </cell>
          <cell r="P2099" t="str">
            <v>A</v>
          </cell>
          <cell r="Q2099" t="str">
            <v>BATANGAS</v>
          </cell>
          <cell r="R2099" t="str">
            <v>NS</v>
          </cell>
          <cell r="S2099" t="str">
            <v>8:00 - 5:00</v>
          </cell>
          <cell r="T2099" t="str">
            <v>Permanent</v>
          </cell>
        </row>
        <row r="2100">
          <cell r="A2100" t="str">
            <v>18-04207</v>
          </cell>
          <cell r="B2100" t="str">
            <v>Mirandilla, Minette Yna J.</v>
          </cell>
          <cell r="C2100" t="str">
            <v>F</v>
          </cell>
          <cell r="D2100">
            <v>2018</v>
          </cell>
          <cell r="E2100">
            <v>11</v>
          </cell>
          <cell r="F2100">
            <v>26</v>
          </cell>
          <cell r="G2100">
            <v>1</v>
          </cell>
          <cell r="J2100" t="str">
            <v>Staff</v>
          </cell>
          <cell r="K2100" t="str">
            <v>FAS</v>
          </cell>
          <cell r="L2100" t="str">
            <v>MPD (Material Procurement Department)</v>
          </cell>
          <cell r="M2100" t="str">
            <v>Procurement</v>
          </cell>
          <cell r="N2100" t="str">
            <v>Procurement</v>
          </cell>
          <cell r="O2100" t="str">
            <v>N/A</v>
          </cell>
          <cell r="P2100" t="str">
            <v>A</v>
          </cell>
          <cell r="Q2100" t="str">
            <v>LIPA MALAYO</v>
          </cell>
          <cell r="R2100" t="str">
            <v>ADS</v>
          </cell>
          <cell r="S2100" t="str">
            <v>8:00 - 5:50</v>
          </cell>
          <cell r="T2100" t="str">
            <v>Permanent</v>
          </cell>
        </row>
        <row r="2101">
          <cell r="A2101" t="str">
            <v>18-04208</v>
          </cell>
          <cell r="B2101" t="str">
            <v>Orozco, Christine Joy B.</v>
          </cell>
          <cell r="C2101" t="str">
            <v>F</v>
          </cell>
          <cell r="D2101">
            <v>2018</v>
          </cell>
          <cell r="E2101">
            <v>11</v>
          </cell>
          <cell r="F2101">
            <v>26</v>
          </cell>
          <cell r="G2101">
            <v>1</v>
          </cell>
          <cell r="J2101" t="str">
            <v>Staff</v>
          </cell>
          <cell r="K2101" t="str">
            <v>FAS</v>
          </cell>
          <cell r="L2101" t="str">
            <v>MPD (Material Procurement Department)</v>
          </cell>
          <cell r="M2101" t="str">
            <v>Procurement</v>
          </cell>
          <cell r="N2101" t="str">
            <v>Procurement</v>
          </cell>
          <cell r="O2101" t="str">
            <v>N/A</v>
          </cell>
          <cell r="P2101" t="str">
            <v>A</v>
          </cell>
          <cell r="Q2101" t="str">
            <v>STO. TOMAS MALAPIT</v>
          </cell>
          <cell r="R2101" t="str">
            <v>ADS</v>
          </cell>
          <cell r="S2101" t="str">
            <v>8:00 - 5:50</v>
          </cell>
          <cell r="T2101" t="str">
            <v>Permanent</v>
          </cell>
        </row>
        <row r="2102">
          <cell r="A2102" t="str">
            <v>12-0082</v>
          </cell>
          <cell r="B2102" t="str">
            <v>Maiquez, Placido Q.</v>
          </cell>
          <cell r="C2102" t="str">
            <v>M</v>
          </cell>
          <cell r="D2102">
            <v>2012</v>
          </cell>
          <cell r="E2102">
            <v>8</v>
          </cell>
          <cell r="F2102">
            <v>1</v>
          </cell>
          <cell r="G2102">
            <v>1</v>
          </cell>
          <cell r="J2102" t="str">
            <v>Department Manager</v>
          </cell>
          <cell r="K2102" t="str">
            <v>FAS</v>
          </cell>
          <cell r="L2102" t="str">
            <v>PE (Production Engineering Department)</v>
          </cell>
          <cell r="M2102" t="str">
            <v>MPPD</v>
          </cell>
          <cell r="N2102" t="str">
            <v>PE-Final ( MPPD )</v>
          </cell>
          <cell r="O2102" t="str">
            <v>N/A</v>
          </cell>
          <cell r="P2102" t="str">
            <v>B</v>
          </cell>
          <cell r="Q2102" t="str">
            <v>N/A</v>
          </cell>
          <cell r="R2102" t="str">
            <v>DS</v>
          </cell>
          <cell r="S2102" t="str">
            <v>8:00 - 5:50</v>
          </cell>
          <cell r="T2102" t="str">
            <v>Permanent</v>
          </cell>
        </row>
        <row r="2103">
          <cell r="A2103" t="str">
            <v>18-04215</v>
          </cell>
          <cell r="B2103" t="str">
            <v>Abarentos, Jon Von U.</v>
          </cell>
          <cell r="C2103" t="str">
            <v>M</v>
          </cell>
          <cell r="D2103">
            <v>2018</v>
          </cell>
          <cell r="E2103">
            <v>12</v>
          </cell>
          <cell r="F2103">
            <v>10</v>
          </cell>
          <cell r="G2103">
            <v>1</v>
          </cell>
          <cell r="J2103" t="str">
            <v>Associate</v>
          </cell>
          <cell r="K2103" t="str">
            <v>FAS</v>
          </cell>
          <cell r="L2103" t="str">
            <v>EQD (Equipment Department)</v>
          </cell>
          <cell r="M2103" t="str">
            <v>Equipment Engineering</v>
          </cell>
          <cell r="N2103" t="str">
            <v>Machinery Center</v>
          </cell>
          <cell r="O2103" t="str">
            <v>N/A</v>
          </cell>
          <cell r="P2103" t="str">
            <v>A</v>
          </cell>
          <cell r="Q2103" t="str">
            <v>ROSARIO</v>
          </cell>
          <cell r="R2103" t="str">
            <v>NS</v>
          </cell>
          <cell r="S2103" t="str">
            <v>8:00 - 5:00</v>
          </cell>
          <cell r="T2103" t="str">
            <v>Permanent</v>
          </cell>
        </row>
        <row r="2104">
          <cell r="A2104" t="str">
            <v>18-04217</v>
          </cell>
          <cell r="B2104" t="str">
            <v>Ramirez, Maridel A.</v>
          </cell>
          <cell r="C2104" t="str">
            <v>F</v>
          </cell>
          <cell r="D2104">
            <v>2018</v>
          </cell>
          <cell r="E2104">
            <v>12</v>
          </cell>
          <cell r="F2104">
            <v>10</v>
          </cell>
          <cell r="G2104">
            <v>1</v>
          </cell>
          <cell r="J2104" t="str">
            <v>Associate</v>
          </cell>
          <cell r="K2104" t="str">
            <v>FAS</v>
          </cell>
          <cell r="L2104" t="str">
            <v>EQD (Equipment Department)</v>
          </cell>
          <cell r="M2104" t="str">
            <v>Equipment Engineering</v>
          </cell>
          <cell r="N2104" t="str">
            <v>Machinery Center</v>
          </cell>
          <cell r="O2104" t="str">
            <v>N/A</v>
          </cell>
          <cell r="P2104" t="str">
            <v>A</v>
          </cell>
          <cell r="Q2104" t="str">
            <v>STO. TOMAS MALAPIT</v>
          </cell>
          <cell r="R2104" t="str">
            <v>DS</v>
          </cell>
          <cell r="S2104" t="str">
            <v>8:00 - 5:00</v>
          </cell>
          <cell r="T2104" t="str">
            <v>Permanent</v>
          </cell>
        </row>
        <row r="2105">
          <cell r="A2105" t="str">
            <v>18-04218</v>
          </cell>
          <cell r="B2105" t="str">
            <v>Abante, Erlyn L.</v>
          </cell>
          <cell r="C2105" t="str">
            <v>F</v>
          </cell>
          <cell r="D2105">
            <v>2018</v>
          </cell>
          <cell r="E2105">
            <v>12</v>
          </cell>
          <cell r="F2105">
            <v>16</v>
          </cell>
          <cell r="G2105">
            <v>1</v>
          </cell>
          <cell r="J2105" t="str">
            <v>Associate</v>
          </cell>
          <cell r="K2105" t="str">
            <v>FAS</v>
          </cell>
          <cell r="L2105" t="str">
            <v>PROD (Production Department)</v>
          </cell>
          <cell r="M2105" t="str">
            <v>Section 2</v>
          </cell>
          <cell r="N2105" t="str">
            <v>Toyota Initial</v>
          </cell>
          <cell r="O2105" t="str">
            <v>N/A</v>
          </cell>
          <cell r="P2105" t="str">
            <v>A</v>
          </cell>
          <cell r="Q2105" t="str">
            <v>STO. TOMAS MALAPIT</v>
          </cell>
          <cell r="R2105" t="str">
            <v>NS</v>
          </cell>
          <cell r="S2105" t="str">
            <v>8:00 - 5:00</v>
          </cell>
          <cell r="T2105" t="str">
            <v>Permanent</v>
          </cell>
        </row>
        <row r="2106">
          <cell r="A2106" t="str">
            <v>18-04219</v>
          </cell>
          <cell r="B2106" t="str">
            <v>Abante, Jenny B.</v>
          </cell>
          <cell r="C2106" t="str">
            <v>F</v>
          </cell>
          <cell r="D2106">
            <v>2018</v>
          </cell>
          <cell r="E2106">
            <v>12</v>
          </cell>
          <cell r="F2106">
            <v>16</v>
          </cell>
          <cell r="G2106">
            <v>1</v>
          </cell>
          <cell r="J2106" t="str">
            <v>Associate</v>
          </cell>
          <cell r="K2106" t="str">
            <v>FAS</v>
          </cell>
          <cell r="L2106" t="str">
            <v>PROD (Production Department)</v>
          </cell>
          <cell r="M2106" t="str">
            <v>Section 1</v>
          </cell>
          <cell r="N2106" t="str">
            <v>Suzuki Final</v>
          </cell>
          <cell r="O2106" t="str">
            <v>N/A</v>
          </cell>
          <cell r="P2106" t="str">
            <v>A</v>
          </cell>
          <cell r="Q2106" t="str">
            <v>LIPA MALAPIT</v>
          </cell>
          <cell r="R2106" t="str">
            <v>DS</v>
          </cell>
          <cell r="S2106" t="str">
            <v>8:00 - 5:00</v>
          </cell>
          <cell r="T2106" t="str">
            <v>Permanent</v>
          </cell>
        </row>
        <row r="2107">
          <cell r="A2107" t="str">
            <v>18-04220</v>
          </cell>
          <cell r="B2107" t="str">
            <v>Abejoro, Jezalyn I.</v>
          </cell>
          <cell r="C2107" t="str">
            <v>F</v>
          </cell>
          <cell r="D2107">
            <v>2018</v>
          </cell>
          <cell r="E2107">
            <v>12</v>
          </cell>
          <cell r="F2107">
            <v>16</v>
          </cell>
          <cell r="G2107">
            <v>1</v>
          </cell>
          <cell r="J2107" t="str">
            <v>Associate</v>
          </cell>
          <cell r="K2107" t="str">
            <v>FAS</v>
          </cell>
          <cell r="L2107" t="str">
            <v>PROD (Production Department)</v>
          </cell>
          <cell r="M2107" t="str">
            <v>Section 3</v>
          </cell>
          <cell r="N2107" t="str">
            <v>Daihatsu Final</v>
          </cell>
          <cell r="O2107" t="str">
            <v>N/A</v>
          </cell>
          <cell r="P2107" t="str">
            <v>B</v>
          </cell>
          <cell r="Q2107" t="str">
            <v>STO. TOMAS MALAYO</v>
          </cell>
          <cell r="R2107" t="str">
            <v>NS</v>
          </cell>
          <cell r="S2107" t="str">
            <v>8:00 - 5:00</v>
          </cell>
          <cell r="T2107" t="str">
            <v>Permanent</v>
          </cell>
        </row>
        <row r="2108">
          <cell r="A2108" t="str">
            <v>18-04222</v>
          </cell>
          <cell r="B2108" t="str">
            <v>Adame, Mary Jane L.</v>
          </cell>
          <cell r="C2108" t="str">
            <v>F</v>
          </cell>
          <cell r="D2108">
            <v>2018</v>
          </cell>
          <cell r="E2108">
            <v>12</v>
          </cell>
          <cell r="F2108">
            <v>16</v>
          </cell>
          <cell r="G2108">
            <v>1</v>
          </cell>
          <cell r="J2108" t="str">
            <v>Associate</v>
          </cell>
          <cell r="K2108" t="str">
            <v>FAS</v>
          </cell>
          <cell r="L2108" t="str">
            <v>PROD (Production Department)</v>
          </cell>
          <cell r="M2108" t="str">
            <v>Section 1</v>
          </cell>
          <cell r="N2108" t="str">
            <v>Suzuki Final</v>
          </cell>
          <cell r="O2108" t="str">
            <v>N/A</v>
          </cell>
          <cell r="P2108" t="str">
            <v>A</v>
          </cell>
          <cell r="Q2108" t="str">
            <v>BATANGAS</v>
          </cell>
          <cell r="R2108" t="str">
            <v>DS</v>
          </cell>
          <cell r="S2108" t="str">
            <v>8:00 - 5:00</v>
          </cell>
          <cell r="T2108" t="str">
            <v>Permanent</v>
          </cell>
        </row>
        <row r="2109">
          <cell r="A2109" t="str">
            <v>18-04223</v>
          </cell>
          <cell r="B2109" t="str">
            <v>Adriano, Rachelle Ann A.</v>
          </cell>
          <cell r="C2109" t="str">
            <v>F</v>
          </cell>
          <cell r="D2109">
            <v>2018</v>
          </cell>
          <cell r="E2109">
            <v>12</v>
          </cell>
          <cell r="F2109">
            <v>16</v>
          </cell>
          <cell r="G2109">
            <v>1</v>
          </cell>
          <cell r="J2109" t="str">
            <v>Associate</v>
          </cell>
          <cell r="K2109" t="str">
            <v>FAS</v>
          </cell>
          <cell r="L2109" t="str">
            <v>PROD (Production Department)</v>
          </cell>
          <cell r="M2109" t="str">
            <v>Section 2</v>
          </cell>
          <cell r="N2109" t="str">
            <v>Mazda J12 Final</v>
          </cell>
          <cell r="O2109" t="str">
            <v>N/A</v>
          </cell>
          <cell r="P2109" t="str">
            <v>A</v>
          </cell>
          <cell r="Q2109" t="str">
            <v>LIPA MALAPIT</v>
          </cell>
          <cell r="R2109" t="str">
            <v>ADS</v>
          </cell>
          <cell r="S2109" t="str">
            <v>8:00 - 5:00</v>
          </cell>
          <cell r="T2109" t="str">
            <v>Permanent</v>
          </cell>
        </row>
        <row r="2110">
          <cell r="A2110" t="str">
            <v>18-04224</v>
          </cell>
          <cell r="B2110" t="str">
            <v>Agonia, Kathlyn N.</v>
          </cell>
          <cell r="C2110" t="str">
            <v>F</v>
          </cell>
          <cell r="D2110">
            <v>2018</v>
          </cell>
          <cell r="E2110">
            <v>12</v>
          </cell>
          <cell r="F2110">
            <v>16</v>
          </cell>
          <cell r="G2110">
            <v>1</v>
          </cell>
          <cell r="J2110" t="str">
            <v>Associate</v>
          </cell>
          <cell r="K2110" t="str">
            <v>FAS</v>
          </cell>
          <cell r="L2110" t="str">
            <v>PROD (Production Department)</v>
          </cell>
          <cell r="M2110" t="str">
            <v>Section 4</v>
          </cell>
          <cell r="N2110" t="str">
            <v>Subaru Initial</v>
          </cell>
          <cell r="O2110" t="str">
            <v>N/A</v>
          </cell>
          <cell r="P2110" t="str">
            <v>B</v>
          </cell>
          <cell r="Q2110" t="str">
            <v>STA. TERESITA</v>
          </cell>
          <cell r="R2110" t="str">
            <v>DS</v>
          </cell>
          <cell r="S2110" t="str">
            <v>8:00 - 5:00</v>
          </cell>
          <cell r="T2110" t="str">
            <v>Permanent</v>
          </cell>
        </row>
        <row r="2111">
          <cell r="A2111" t="str">
            <v>18-04225</v>
          </cell>
          <cell r="B2111" t="str">
            <v>Aguinaldo, Geraldine D.</v>
          </cell>
          <cell r="C2111" t="str">
            <v>F</v>
          </cell>
          <cell r="D2111">
            <v>2018</v>
          </cell>
          <cell r="E2111">
            <v>12</v>
          </cell>
          <cell r="F2111">
            <v>16</v>
          </cell>
          <cell r="G2111">
            <v>1</v>
          </cell>
          <cell r="J2111" t="str">
            <v>Associate</v>
          </cell>
          <cell r="K2111" t="str">
            <v>FAS</v>
          </cell>
          <cell r="L2111" t="str">
            <v>PROD (Production Department)</v>
          </cell>
          <cell r="M2111" t="str">
            <v>Section 1</v>
          </cell>
          <cell r="N2111" t="str">
            <v>Suzuki Final</v>
          </cell>
          <cell r="O2111" t="str">
            <v>N/A</v>
          </cell>
          <cell r="P2111" t="str">
            <v>A</v>
          </cell>
          <cell r="Q2111" t="str">
            <v>IBAAN</v>
          </cell>
          <cell r="R2111" t="str">
            <v>NS</v>
          </cell>
          <cell r="S2111" t="str">
            <v>8:00 - 5:00</v>
          </cell>
          <cell r="T2111" t="str">
            <v>Permanent</v>
          </cell>
        </row>
        <row r="2112">
          <cell r="A2112" t="str">
            <v>18-04230</v>
          </cell>
          <cell r="B2112" t="str">
            <v>Alfajaro, Mary Rose V.</v>
          </cell>
          <cell r="C2112" t="str">
            <v>F</v>
          </cell>
          <cell r="D2112">
            <v>2018</v>
          </cell>
          <cell r="E2112">
            <v>12</v>
          </cell>
          <cell r="F2112">
            <v>16</v>
          </cell>
          <cell r="G2112">
            <v>1</v>
          </cell>
          <cell r="J2112" t="str">
            <v>Associate</v>
          </cell>
          <cell r="K2112" t="str">
            <v>FAS</v>
          </cell>
          <cell r="L2112" t="str">
            <v>PROD (Production Department)</v>
          </cell>
          <cell r="M2112" t="str">
            <v>Section 1</v>
          </cell>
          <cell r="N2112" t="str">
            <v>Suzuki Final</v>
          </cell>
          <cell r="O2112" t="str">
            <v>N/A</v>
          </cell>
          <cell r="P2112" t="str">
            <v>A</v>
          </cell>
          <cell r="Q2112" t="str">
            <v>PADRE GARCIA</v>
          </cell>
          <cell r="R2112" t="str">
            <v>DS</v>
          </cell>
          <cell r="S2112" t="str">
            <v>8:00 - 5:00</v>
          </cell>
          <cell r="T2112" t="str">
            <v>Permanent</v>
          </cell>
        </row>
        <row r="2113">
          <cell r="A2113" t="str">
            <v>18-04232</v>
          </cell>
          <cell r="B2113" t="str">
            <v>Malaluan, Michelle A.</v>
          </cell>
          <cell r="C2113" t="str">
            <v>F</v>
          </cell>
          <cell r="D2113">
            <v>2018</v>
          </cell>
          <cell r="E2113">
            <v>12</v>
          </cell>
          <cell r="F2113">
            <v>16</v>
          </cell>
          <cell r="G2113">
            <v>1</v>
          </cell>
          <cell r="J2113" t="str">
            <v>Associate</v>
          </cell>
          <cell r="K2113" t="str">
            <v>FAS</v>
          </cell>
          <cell r="L2113" t="str">
            <v>PROD (Production Department)</v>
          </cell>
          <cell r="M2113" t="str">
            <v>Section 1</v>
          </cell>
          <cell r="N2113" t="str">
            <v>Suzuki Final</v>
          </cell>
          <cell r="O2113" t="str">
            <v>N/A</v>
          </cell>
          <cell r="P2113" t="str">
            <v>A</v>
          </cell>
          <cell r="Q2113" t="str">
            <v>LIPA MALAPIT</v>
          </cell>
          <cell r="R2113" t="str">
            <v>NS</v>
          </cell>
          <cell r="S2113" t="str">
            <v>8:00 - 5:00</v>
          </cell>
          <cell r="T2113" t="str">
            <v>Permanent</v>
          </cell>
        </row>
        <row r="2114">
          <cell r="A2114" t="str">
            <v>18-04233</v>
          </cell>
          <cell r="B2114" t="str">
            <v>Amar, Joane Khrisel T.</v>
          </cell>
          <cell r="C2114" t="str">
            <v>F</v>
          </cell>
          <cell r="D2114">
            <v>2018</v>
          </cell>
          <cell r="E2114">
            <v>12</v>
          </cell>
          <cell r="F2114">
            <v>16</v>
          </cell>
          <cell r="G2114">
            <v>1</v>
          </cell>
          <cell r="J2114" t="str">
            <v>Associate</v>
          </cell>
          <cell r="K2114" t="str">
            <v>FAS</v>
          </cell>
          <cell r="L2114" t="str">
            <v>PROD (Production Department)</v>
          </cell>
          <cell r="M2114" t="str">
            <v>Section 5</v>
          </cell>
          <cell r="N2114" t="str">
            <v>Honda Final</v>
          </cell>
          <cell r="O2114" t="str">
            <v>N/A</v>
          </cell>
          <cell r="P2114" t="str">
            <v>B</v>
          </cell>
          <cell r="Q2114" t="str">
            <v>PADRE GARCIA</v>
          </cell>
          <cell r="R2114" t="str">
            <v>DS</v>
          </cell>
          <cell r="S2114" t="str">
            <v>8:00 - 5:00</v>
          </cell>
          <cell r="T2114" t="str">
            <v>Permanent</v>
          </cell>
        </row>
        <row r="2115">
          <cell r="A2115" t="str">
            <v>18-04234</v>
          </cell>
          <cell r="B2115" t="str">
            <v>Ambal, Dianne Joy M.</v>
          </cell>
          <cell r="C2115" t="str">
            <v>F</v>
          </cell>
          <cell r="D2115">
            <v>2018</v>
          </cell>
          <cell r="E2115">
            <v>12</v>
          </cell>
          <cell r="F2115">
            <v>16</v>
          </cell>
          <cell r="G2115">
            <v>1</v>
          </cell>
          <cell r="J2115" t="str">
            <v>Associate</v>
          </cell>
          <cell r="K2115" t="str">
            <v>FAS</v>
          </cell>
          <cell r="L2115" t="str">
            <v>PROD (Production Department)</v>
          </cell>
          <cell r="M2115" t="str">
            <v>Section 1</v>
          </cell>
          <cell r="N2115" t="str">
            <v>Suzuki Final</v>
          </cell>
          <cell r="O2115" t="str">
            <v>N/A</v>
          </cell>
          <cell r="P2115" t="str">
            <v>A</v>
          </cell>
          <cell r="Q2115" t="str">
            <v>SAN JOSE</v>
          </cell>
          <cell r="R2115" t="str">
            <v>NS</v>
          </cell>
          <cell r="S2115" t="str">
            <v>8:00 - 5:00</v>
          </cell>
          <cell r="T2115" t="str">
            <v>Permanent</v>
          </cell>
        </row>
        <row r="2116">
          <cell r="A2116" t="str">
            <v>18-04235</v>
          </cell>
          <cell r="B2116" t="str">
            <v>Andal, Abegail I.</v>
          </cell>
          <cell r="C2116" t="str">
            <v>F</v>
          </cell>
          <cell r="D2116">
            <v>2018</v>
          </cell>
          <cell r="E2116">
            <v>12</v>
          </cell>
          <cell r="F2116">
            <v>16</v>
          </cell>
          <cell r="G2116">
            <v>1</v>
          </cell>
          <cell r="J2116" t="str">
            <v>Associate</v>
          </cell>
          <cell r="K2116" t="str">
            <v>FAS</v>
          </cell>
          <cell r="L2116" t="str">
            <v>PROD (Production Department)</v>
          </cell>
          <cell r="M2116" t="str">
            <v>Section 2</v>
          </cell>
          <cell r="N2116" t="str">
            <v>Mazda Merge Final</v>
          </cell>
          <cell r="O2116" t="str">
            <v>N/A</v>
          </cell>
          <cell r="P2116" t="str">
            <v>A</v>
          </cell>
          <cell r="Q2116" t="str">
            <v>ROSARIO</v>
          </cell>
          <cell r="R2116" t="str">
            <v>DS</v>
          </cell>
          <cell r="S2116" t="str">
            <v>8:00 - 5:00</v>
          </cell>
          <cell r="T2116" t="str">
            <v>Permanent</v>
          </cell>
        </row>
        <row r="2117">
          <cell r="A2117" t="str">
            <v>14-02037</v>
          </cell>
          <cell r="B2117" t="str">
            <v>Borbon, Evalyn L.</v>
          </cell>
          <cell r="C2117" t="str">
            <v>F</v>
          </cell>
          <cell r="D2117">
            <v>2014</v>
          </cell>
          <cell r="E2117">
            <v>7</v>
          </cell>
          <cell r="F2117">
            <v>1</v>
          </cell>
          <cell r="G2117">
            <v>1</v>
          </cell>
          <cell r="J2117" t="str">
            <v>Associate</v>
          </cell>
          <cell r="K2117" t="str">
            <v>FAS</v>
          </cell>
          <cell r="L2117" t="str">
            <v>PROD (Production Department)</v>
          </cell>
          <cell r="M2117" t="str">
            <v>Section 6</v>
          </cell>
          <cell r="N2117" t="str">
            <v>Repair Person</v>
          </cell>
          <cell r="O2117" t="str">
            <v>N/A</v>
          </cell>
          <cell r="P2117" t="str">
            <v>B</v>
          </cell>
          <cell r="Q2117" t="str">
            <v>PADRE GARCIA</v>
          </cell>
          <cell r="R2117" t="str">
            <v>NS</v>
          </cell>
          <cell r="S2117" t="str">
            <v>8:00 - 5:00</v>
          </cell>
          <cell r="T2117" t="str">
            <v>Permanent</v>
          </cell>
        </row>
        <row r="2118">
          <cell r="A2118" t="str">
            <v>18-04238</v>
          </cell>
          <cell r="B2118" t="str">
            <v>Aquino, May R.</v>
          </cell>
          <cell r="C2118" t="str">
            <v>F</v>
          </cell>
          <cell r="D2118">
            <v>2018</v>
          </cell>
          <cell r="E2118">
            <v>12</v>
          </cell>
          <cell r="F2118">
            <v>16</v>
          </cell>
          <cell r="G2118">
            <v>1</v>
          </cell>
          <cell r="J2118" t="str">
            <v>Associate</v>
          </cell>
          <cell r="K2118" t="str">
            <v>FAS</v>
          </cell>
          <cell r="L2118" t="str">
            <v>PROD (Production Department)</v>
          </cell>
          <cell r="M2118" t="str">
            <v>Section 1</v>
          </cell>
          <cell r="N2118" t="str">
            <v>Suzuki Final</v>
          </cell>
          <cell r="O2118" t="str">
            <v>N/A</v>
          </cell>
          <cell r="P2118" t="str">
            <v>A</v>
          </cell>
          <cell r="Q2118" t="str">
            <v>IBAAN</v>
          </cell>
          <cell r="R2118" t="str">
            <v>DS</v>
          </cell>
          <cell r="S2118" t="str">
            <v>8:00 - 5:00</v>
          </cell>
          <cell r="T2118" t="str">
            <v>Permanent</v>
          </cell>
        </row>
        <row r="2119">
          <cell r="A2119" t="str">
            <v>18-04239</v>
          </cell>
          <cell r="B2119" t="str">
            <v>Aquino, Niña Rose C.</v>
          </cell>
          <cell r="C2119" t="str">
            <v>F</v>
          </cell>
          <cell r="D2119">
            <v>2018</v>
          </cell>
          <cell r="E2119">
            <v>12</v>
          </cell>
          <cell r="F2119">
            <v>16</v>
          </cell>
          <cell r="G2119">
            <v>1</v>
          </cell>
          <cell r="J2119" t="str">
            <v>Associate</v>
          </cell>
          <cell r="K2119" t="str">
            <v>FAS</v>
          </cell>
          <cell r="L2119" t="str">
            <v>PROD (Production Department)</v>
          </cell>
          <cell r="M2119" t="str">
            <v>Section 1</v>
          </cell>
          <cell r="N2119" t="str">
            <v>Suzuki Final</v>
          </cell>
          <cell r="O2119" t="str">
            <v>N/A</v>
          </cell>
          <cell r="P2119" t="str">
            <v>A</v>
          </cell>
          <cell r="Q2119" t="str">
            <v>LIPA MALAPIT</v>
          </cell>
          <cell r="R2119" t="str">
            <v>NS</v>
          </cell>
          <cell r="S2119" t="str">
            <v>8:00 - 5:00</v>
          </cell>
          <cell r="T2119" t="str">
            <v>Permanent</v>
          </cell>
        </row>
        <row r="2120">
          <cell r="A2120" t="str">
            <v>18-04240</v>
          </cell>
          <cell r="B2120" t="str">
            <v>Araja, Kimberly S.</v>
          </cell>
          <cell r="C2120" t="str">
            <v>F</v>
          </cell>
          <cell r="D2120">
            <v>2018</v>
          </cell>
          <cell r="E2120">
            <v>12</v>
          </cell>
          <cell r="F2120">
            <v>16</v>
          </cell>
          <cell r="G2120">
            <v>1</v>
          </cell>
          <cell r="J2120" t="str">
            <v>Junior Staff</v>
          </cell>
          <cell r="K2120" t="str">
            <v>FAS</v>
          </cell>
          <cell r="L2120" t="str">
            <v>PROD (Production Department)</v>
          </cell>
          <cell r="M2120" t="str">
            <v>Section 1</v>
          </cell>
          <cell r="N2120" t="str">
            <v>Suzuki Final</v>
          </cell>
          <cell r="O2120" t="str">
            <v>N/A</v>
          </cell>
          <cell r="P2120" t="str">
            <v>A</v>
          </cell>
          <cell r="Q2120" t="str">
            <v>STO. TOMAS MALAPIT</v>
          </cell>
          <cell r="R2120" t="str">
            <v>DS</v>
          </cell>
          <cell r="S2120" t="str">
            <v>8:00 - 5:00</v>
          </cell>
          <cell r="T2120" t="str">
            <v>Permanent</v>
          </cell>
        </row>
        <row r="2121">
          <cell r="A2121" t="str">
            <v>18-04241</v>
          </cell>
          <cell r="B2121" t="str">
            <v>Aranas, Melvin M.</v>
          </cell>
          <cell r="C2121" t="str">
            <v>M</v>
          </cell>
          <cell r="D2121">
            <v>2018</v>
          </cell>
          <cell r="E2121">
            <v>12</v>
          </cell>
          <cell r="F2121">
            <v>16</v>
          </cell>
          <cell r="G2121">
            <v>1</v>
          </cell>
          <cell r="J2121" t="str">
            <v>Associate</v>
          </cell>
          <cell r="K2121" t="str">
            <v>FAS</v>
          </cell>
          <cell r="L2121" t="str">
            <v>PROD (Production Department)</v>
          </cell>
          <cell r="M2121" t="str">
            <v>Section 2</v>
          </cell>
          <cell r="N2121" t="str">
            <v>Mazda J12 Final</v>
          </cell>
          <cell r="O2121" t="str">
            <v>N/A</v>
          </cell>
          <cell r="P2121" t="str">
            <v>A</v>
          </cell>
          <cell r="Q2121" t="str">
            <v>ROSARIO</v>
          </cell>
          <cell r="R2121" t="str">
            <v>ADS</v>
          </cell>
          <cell r="S2121" t="str">
            <v>8:00 - 5:00</v>
          </cell>
          <cell r="T2121" t="str">
            <v>Permanent</v>
          </cell>
        </row>
        <row r="2122">
          <cell r="A2122" t="str">
            <v>18-04242</v>
          </cell>
          <cell r="B2122" t="str">
            <v>Arco, Joan E.</v>
          </cell>
          <cell r="C2122" t="str">
            <v>F</v>
          </cell>
          <cell r="D2122">
            <v>2018</v>
          </cell>
          <cell r="E2122">
            <v>12</v>
          </cell>
          <cell r="F2122">
            <v>16</v>
          </cell>
          <cell r="G2122">
            <v>1</v>
          </cell>
          <cell r="J2122" t="str">
            <v>Associate</v>
          </cell>
          <cell r="K2122" t="str">
            <v>FAS</v>
          </cell>
          <cell r="L2122" t="str">
            <v>PROD (Production Department)</v>
          </cell>
          <cell r="M2122" t="str">
            <v>Section 1</v>
          </cell>
          <cell r="N2122" t="str">
            <v>Suzuki Final</v>
          </cell>
          <cell r="O2122" t="str">
            <v>N/A</v>
          </cell>
          <cell r="P2122" t="str">
            <v>A</v>
          </cell>
          <cell r="Q2122" t="str">
            <v>STO. TOMAS MALAPIT</v>
          </cell>
          <cell r="R2122" t="str">
            <v>DS</v>
          </cell>
          <cell r="S2122" t="str">
            <v>8:00 - 5:00</v>
          </cell>
          <cell r="T2122" t="str">
            <v>Permanent</v>
          </cell>
        </row>
        <row r="2123">
          <cell r="A2123" t="str">
            <v>18-04243</v>
          </cell>
          <cell r="B2123" t="str">
            <v>Arellano, Joyce Ann O.</v>
          </cell>
          <cell r="C2123" t="str">
            <v>F</v>
          </cell>
          <cell r="D2123">
            <v>2018</v>
          </cell>
          <cell r="E2123">
            <v>12</v>
          </cell>
          <cell r="F2123">
            <v>16</v>
          </cell>
          <cell r="G2123">
            <v>1</v>
          </cell>
          <cell r="J2123" t="str">
            <v>Associate</v>
          </cell>
          <cell r="K2123" t="str">
            <v>FAS</v>
          </cell>
          <cell r="L2123" t="str">
            <v>PROD (Production Department)</v>
          </cell>
          <cell r="M2123" t="str">
            <v>Section 2</v>
          </cell>
          <cell r="N2123" t="str">
            <v>Mazda Merge Final</v>
          </cell>
          <cell r="O2123" t="str">
            <v>N/A</v>
          </cell>
          <cell r="P2123" t="str">
            <v>A</v>
          </cell>
          <cell r="Q2123" t="str">
            <v>IBAAN</v>
          </cell>
          <cell r="R2123" t="str">
            <v>NS</v>
          </cell>
          <cell r="S2123" t="str">
            <v>8:00 - 5:00</v>
          </cell>
          <cell r="T2123" t="str">
            <v>Permanent</v>
          </cell>
        </row>
        <row r="2124">
          <cell r="A2124" t="str">
            <v>18-04244</v>
          </cell>
          <cell r="B2124" t="str">
            <v>Artuz, Kimberly B.</v>
          </cell>
          <cell r="C2124" t="str">
            <v>F</v>
          </cell>
          <cell r="D2124">
            <v>2018</v>
          </cell>
          <cell r="E2124">
            <v>12</v>
          </cell>
          <cell r="F2124">
            <v>16</v>
          </cell>
          <cell r="G2124">
            <v>1</v>
          </cell>
          <cell r="J2124" t="str">
            <v>Associate</v>
          </cell>
          <cell r="K2124" t="str">
            <v>FAS</v>
          </cell>
          <cell r="L2124" t="str">
            <v>PROD (Production Department)</v>
          </cell>
          <cell r="M2124" t="str">
            <v>Section 1</v>
          </cell>
          <cell r="N2124" t="str">
            <v>Suzuki Initial</v>
          </cell>
          <cell r="O2124" t="str">
            <v>N/A</v>
          </cell>
          <cell r="P2124" t="str">
            <v>A</v>
          </cell>
          <cell r="Q2124" t="str">
            <v>STO. TOMAS MALAPIT</v>
          </cell>
          <cell r="R2124" t="str">
            <v>DS</v>
          </cell>
          <cell r="S2124" t="str">
            <v>8:00 - 5:00</v>
          </cell>
          <cell r="T2124" t="str">
            <v>Permanent</v>
          </cell>
        </row>
        <row r="2125">
          <cell r="A2125" t="str">
            <v>18-04245</v>
          </cell>
          <cell r="B2125" t="str">
            <v>Aurora, Ester</v>
          </cell>
          <cell r="C2125" t="str">
            <v>F</v>
          </cell>
          <cell r="D2125">
            <v>2018</v>
          </cell>
          <cell r="E2125">
            <v>12</v>
          </cell>
          <cell r="F2125">
            <v>16</v>
          </cell>
          <cell r="G2125">
            <v>1</v>
          </cell>
          <cell r="J2125" t="str">
            <v>Associate</v>
          </cell>
          <cell r="K2125" t="str">
            <v>FAS</v>
          </cell>
          <cell r="L2125" t="str">
            <v>PROD (Production Department)</v>
          </cell>
          <cell r="M2125" t="str">
            <v>Section 1</v>
          </cell>
          <cell r="N2125" t="str">
            <v>Suzuki Final</v>
          </cell>
          <cell r="O2125" t="str">
            <v>N/A</v>
          </cell>
          <cell r="P2125" t="str">
            <v>A</v>
          </cell>
          <cell r="Q2125" t="str">
            <v>STA. TERESITA</v>
          </cell>
          <cell r="R2125" t="str">
            <v>NS</v>
          </cell>
          <cell r="S2125" t="str">
            <v>8:00 - 5:00</v>
          </cell>
          <cell r="T2125" t="str">
            <v>Permanent</v>
          </cell>
        </row>
        <row r="2126">
          <cell r="A2126" t="str">
            <v>18-04246</v>
          </cell>
          <cell r="B2126" t="str">
            <v>Bacal, Consuelo A.</v>
          </cell>
          <cell r="C2126" t="str">
            <v>F</v>
          </cell>
          <cell r="D2126">
            <v>2018</v>
          </cell>
          <cell r="E2126">
            <v>12</v>
          </cell>
          <cell r="F2126">
            <v>16</v>
          </cell>
          <cell r="G2126">
            <v>1</v>
          </cell>
          <cell r="J2126" t="str">
            <v>Associate</v>
          </cell>
          <cell r="K2126" t="str">
            <v>FAS</v>
          </cell>
          <cell r="L2126" t="str">
            <v>PROD (Production Department)</v>
          </cell>
          <cell r="M2126" t="str">
            <v>Section 5</v>
          </cell>
          <cell r="N2126" t="str">
            <v>Honda Final</v>
          </cell>
          <cell r="O2126" t="str">
            <v>N/A</v>
          </cell>
          <cell r="P2126" t="str">
            <v>B</v>
          </cell>
          <cell r="Q2126" t="str">
            <v>BATANGAS</v>
          </cell>
          <cell r="R2126" t="str">
            <v>DS</v>
          </cell>
          <cell r="S2126" t="str">
            <v>8:00 - 5:00</v>
          </cell>
          <cell r="T2126" t="str">
            <v>Permanent</v>
          </cell>
        </row>
        <row r="2127">
          <cell r="A2127" t="str">
            <v>18-04247</v>
          </cell>
          <cell r="B2127" t="str">
            <v>Bacsa, Lorna C.</v>
          </cell>
          <cell r="C2127" t="str">
            <v>F</v>
          </cell>
          <cell r="D2127">
            <v>2018</v>
          </cell>
          <cell r="E2127">
            <v>12</v>
          </cell>
          <cell r="F2127">
            <v>16</v>
          </cell>
          <cell r="G2127">
            <v>1</v>
          </cell>
          <cell r="J2127" t="str">
            <v>Associate</v>
          </cell>
          <cell r="K2127" t="str">
            <v>FAS</v>
          </cell>
          <cell r="L2127" t="str">
            <v>PROD (Production Department)</v>
          </cell>
          <cell r="M2127" t="str">
            <v>Section 1</v>
          </cell>
          <cell r="N2127" t="str">
            <v>Suzuki Final</v>
          </cell>
          <cell r="O2127" t="str">
            <v>N/A</v>
          </cell>
          <cell r="P2127" t="str">
            <v>A</v>
          </cell>
          <cell r="Q2127" t="str">
            <v>LIPA MALAPIT</v>
          </cell>
          <cell r="R2127" t="str">
            <v>NS</v>
          </cell>
          <cell r="S2127" t="str">
            <v>8:00 - 5:00</v>
          </cell>
          <cell r="T2127" t="str">
            <v>Permanent</v>
          </cell>
        </row>
        <row r="2128">
          <cell r="A2128" t="str">
            <v>18-04248</v>
          </cell>
          <cell r="B2128" t="str">
            <v>Baes, Maria Loren G.</v>
          </cell>
          <cell r="C2128" t="str">
            <v>F</v>
          </cell>
          <cell r="D2128">
            <v>2018</v>
          </cell>
          <cell r="E2128">
            <v>12</v>
          </cell>
          <cell r="F2128">
            <v>16</v>
          </cell>
          <cell r="G2128">
            <v>1</v>
          </cell>
          <cell r="J2128" t="str">
            <v>Associate</v>
          </cell>
          <cell r="K2128" t="str">
            <v>FAS</v>
          </cell>
          <cell r="L2128" t="str">
            <v>PROD (Production Department)</v>
          </cell>
          <cell r="M2128" t="str">
            <v>Section 1</v>
          </cell>
          <cell r="N2128" t="str">
            <v>Suzuki Final</v>
          </cell>
          <cell r="O2128" t="str">
            <v>N/A</v>
          </cell>
          <cell r="P2128" t="str">
            <v>A</v>
          </cell>
          <cell r="Q2128" t="str">
            <v>LIPA MALAYO</v>
          </cell>
          <cell r="R2128" t="str">
            <v>NS</v>
          </cell>
          <cell r="S2128" t="str">
            <v>8:00 - 5:00</v>
          </cell>
          <cell r="T2128" t="str">
            <v>Permanent</v>
          </cell>
        </row>
        <row r="2129">
          <cell r="A2129" t="str">
            <v>18-04249</v>
          </cell>
          <cell r="B2129" t="str">
            <v>Bajeta, Baby Ann Marie M.</v>
          </cell>
          <cell r="C2129" t="str">
            <v>F</v>
          </cell>
          <cell r="D2129">
            <v>2018</v>
          </cell>
          <cell r="E2129">
            <v>12</v>
          </cell>
          <cell r="F2129">
            <v>16</v>
          </cell>
          <cell r="G2129">
            <v>1</v>
          </cell>
          <cell r="J2129" t="str">
            <v>Associate</v>
          </cell>
          <cell r="K2129" t="str">
            <v>FAS</v>
          </cell>
          <cell r="L2129" t="str">
            <v>PROD (Production Department)</v>
          </cell>
          <cell r="M2129" t="str">
            <v>Section 1</v>
          </cell>
          <cell r="N2129" t="str">
            <v>Suzuki Initial</v>
          </cell>
          <cell r="O2129" t="str">
            <v>N/A</v>
          </cell>
          <cell r="P2129" t="str">
            <v>A</v>
          </cell>
          <cell r="Q2129" t="str">
            <v>STO. TOMAS MALAPIT</v>
          </cell>
          <cell r="R2129" t="str">
            <v>NS</v>
          </cell>
          <cell r="S2129" t="str">
            <v>8:00 - 5:00</v>
          </cell>
          <cell r="T2129" t="str">
            <v>Permanent</v>
          </cell>
        </row>
        <row r="2130">
          <cell r="A2130" t="str">
            <v>18-04250</v>
          </cell>
          <cell r="B2130" t="str">
            <v>Banaira, Baby Jane C.</v>
          </cell>
          <cell r="C2130" t="str">
            <v>F</v>
          </cell>
          <cell r="D2130">
            <v>2018</v>
          </cell>
          <cell r="E2130">
            <v>12</v>
          </cell>
          <cell r="F2130">
            <v>16</v>
          </cell>
          <cell r="G2130">
            <v>1</v>
          </cell>
          <cell r="J2130" t="str">
            <v>Associate</v>
          </cell>
          <cell r="K2130" t="str">
            <v>FAS</v>
          </cell>
          <cell r="L2130" t="str">
            <v>PROD (Production Department)</v>
          </cell>
          <cell r="M2130" t="str">
            <v>Section 1</v>
          </cell>
          <cell r="N2130" t="str">
            <v>Suzuki Initial</v>
          </cell>
          <cell r="O2130" t="str">
            <v>N/A</v>
          </cell>
          <cell r="P2130" t="str">
            <v>A</v>
          </cell>
          <cell r="Q2130" t="str">
            <v>ROSARIO</v>
          </cell>
          <cell r="R2130" t="str">
            <v>NS</v>
          </cell>
          <cell r="S2130" t="str">
            <v>8:00 - 5:00</v>
          </cell>
          <cell r="T2130" t="str">
            <v>Permanent</v>
          </cell>
        </row>
        <row r="2131">
          <cell r="A2131" t="str">
            <v>18-04251</v>
          </cell>
          <cell r="B2131" t="str">
            <v>Bandelaria, Reinalyn P.</v>
          </cell>
          <cell r="C2131" t="str">
            <v>F</v>
          </cell>
          <cell r="D2131">
            <v>2018</v>
          </cell>
          <cell r="E2131">
            <v>12</v>
          </cell>
          <cell r="F2131">
            <v>16</v>
          </cell>
          <cell r="G2131">
            <v>1</v>
          </cell>
          <cell r="J2131" t="str">
            <v>Associate</v>
          </cell>
          <cell r="K2131" t="str">
            <v>FAS</v>
          </cell>
          <cell r="L2131" t="str">
            <v>PROD (Production Department)</v>
          </cell>
          <cell r="M2131" t="str">
            <v>Section 2</v>
          </cell>
          <cell r="N2131" t="str">
            <v>Mazda J12 Final</v>
          </cell>
          <cell r="O2131" t="str">
            <v>N/A</v>
          </cell>
          <cell r="P2131" t="str">
            <v>A</v>
          </cell>
          <cell r="Q2131" t="str">
            <v>LIPA MALAYO</v>
          </cell>
          <cell r="R2131" t="str">
            <v>ADS</v>
          </cell>
          <cell r="S2131" t="str">
            <v>8:00 - 5:00</v>
          </cell>
          <cell r="T2131" t="str">
            <v>Permanent</v>
          </cell>
        </row>
        <row r="2132">
          <cell r="A2132" t="str">
            <v>18-04253</v>
          </cell>
          <cell r="B2132" t="str">
            <v>Basmayor, Angelyn L.</v>
          </cell>
          <cell r="C2132" t="str">
            <v>F</v>
          </cell>
          <cell r="D2132">
            <v>2018</v>
          </cell>
          <cell r="E2132">
            <v>12</v>
          </cell>
          <cell r="F2132">
            <v>16</v>
          </cell>
          <cell r="G2132">
            <v>1</v>
          </cell>
          <cell r="J2132" t="str">
            <v>Associate</v>
          </cell>
          <cell r="K2132" t="str">
            <v>FAS</v>
          </cell>
          <cell r="L2132" t="str">
            <v>PROD (Production Department)</v>
          </cell>
          <cell r="M2132" t="str">
            <v>Section 1</v>
          </cell>
          <cell r="N2132" t="str">
            <v>Suzuki Final</v>
          </cell>
          <cell r="O2132" t="str">
            <v>N/A</v>
          </cell>
          <cell r="P2132" t="str">
            <v>A</v>
          </cell>
          <cell r="Q2132" t="str">
            <v>STO. TOMAS MALAPIT</v>
          </cell>
          <cell r="R2132" t="str">
            <v>NS</v>
          </cell>
          <cell r="S2132" t="str">
            <v>8:00 - 5:00</v>
          </cell>
          <cell r="T2132" t="str">
            <v>Permanent</v>
          </cell>
        </row>
        <row r="2133">
          <cell r="A2133" t="str">
            <v>18-04254</v>
          </cell>
          <cell r="B2133" t="str">
            <v>Batiller, Anna Marie M.</v>
          </cell>
          <cell r="C2133" t="str">
            <v>F</v>
          </cell>
          <cell r="D2133">
            <v>2018</v>
          </cell>
          <cell r="E2133">
            <v>12</v>
          </cell>
          <cell r="F2133">
            <v>16</v>
          </cell>
          <cell r="G2133">
            <v>1</v>
          </cell>
          <cell r="J2133" t="str">
            <v>Associate</v>
          </cell>
          <cell r="K2133" t="str">
            <v>FAS</v>
          </cell>
          <cell r="L2133" t="str">
            <v>PROD (Production Department)</v>
          </cell>
          <cell r="M2133" t="str">
            <v>Section 2</v>
          </cell>
          <cell r="N2133" t="str">
            <v>Mazda Merge Final</v>
          </cell>
          <cell r="O2133" t="str">
            <v>N/A</v>
          </cell>
          <cell r="P2133" t="str">
            <v>A</v>
          </cell>
          <cell r="Q2133" t="str">
            <v>ROSARIO</v>
          </cell>
          <cell r="R2133" t="str">
            <v>NS</v>
          </cell>
          <cell r="S2133" t="str">
            <v>8:00 - 5:00</v>
          </cell>
          <cell r="T2133" t="str">
            <v>Permanent</v>
          </cell>
        </row>
        <row r="2134">
          <cell r="A2134" t="str">
            <v>18-04255</v>
          </cell>
          <cell r="B2134" t="str">
            <v>Bayer, Mhiralyn V.</v>
          </cell>
          <cell r="C2134" t="str">
            <v>F</v>
          </cell>
          <cell r="D2134">
            <v>2018</v>
          </cell>
          <cell r="E2134">
            <v>12</v>
          </cell>
          <cell r="F2134">
            <v>16</v>
          </cell>
          <cell r="G2134">
            <v>1</v>
          </cell>
          <cell r="J2134" t="str">
            <v>Associate</v>
          </cell>
          <cell r="K2134" t="str">
            <v>FAS</v>
          </cell>
          <cell r="L2134" t="str">
            <v>PROD (Production Department)</v>
          </cell>
          <cell r="M2134" t="str">
            <v>Section 2</v>
          </cell>
          <cell r="N2134" t="str">
            <v>Mazda J12 Initial</v>
          </cell>
          <cell r="O2134" t="str">
            <v>N/A</v>
          </cell>
          <cell r="P2134" t="str">
            <v>A</v>
          </cell>
          <cell r="Q2134" t="str">
            <v>LIPA MALAPIT</v>
          </cell>
          <cell r="R2134" t="str">
            <v>ADS</v>
          </cell>
          <cell r="S2134" t="str">
            <v>8:00 - 5:00</v>
          </cell>
          <cell r="T2134" t="str">
            <v>Permanent</v>
          </cell>
        </row>
        <row r="2135">
          <cell r="A2135" t="str">
            <v>18-04256</v>
          </cell>
          <cell r="B2135" t="str">
            <v>Benaso, Mary Grace P.</v>
          </cell>
          <cell r="C2135" t="str">
            <v>F</v>
          </cell>
          <cell r="D2135">
            <v>2018</v>
          </cell>
          <cell r="E2135">
            <v>12</v>
          </cell>
          <cell r="F2135">
            <v>16</v>
          </cell>
          <cell r="G2135">
            <v>1</v>
          </cell>
          <cell r="J2135" t="str">
            <v>Associate</v>
          </cell>
          <cell r="K2135" t="str">
            <v>FAS</v>
          </cell>
          <cell r="L2135" t="str">
            <v>PROD (Production Department)</v>
          </cell>
          <cell r="M2135" t="str">
            <v>Section 1</v>
          </cell>
          <cell r="N2135" t="str">
            <v>Suzuki Initial</v>
          </cell>
          <cell r="O2135" t="str">
            <v>N/A</v>
          </cell>
          <cell r="P2135" t="str">
            <v>A</v>
          </cell>
          <cell r="Q2135" t="str">
            <v>LIPA MALAYO</v>
          </cell>
          <cell r="R2135" t="str">
            <v>DS</v>
          </cell>
          <cell r="S2135" t="str">
            <v>8:00 - 5:00</v>
          </cell>
          <cell r="T2135" t="str">
            <v>Permanent</v>
          </cell>
        </row>
        <row r="2136">
          <cell r="A2136" t="str">
            <v>18-04257</v>
          </cell>
          <cell r="B2136" t="str">
            <v>Beroin, Jessica R.</v>
          </cell>
          <cell r="C2136" t="str">
            <v>F</v>
          </cell>
          <cell r="D2136">
            <v>2018</v>
          </cell>
          <cell r="E2136">
            <v>12</v>
          </cell>
          <cell r="F2136">
            <v>16</v>
          </cell>
          <cell r="G2136">
            <v>1</v>
          </cell>
          <cell r="J2136" t="str">
            <v>Associate</v>
          </cell>
          <cell r="K2136" t="str">
            <v>FAS</v>
          </cell>
          <cell r="L2136" t="str">
            <v>PROD (Production Department)</v>
          </cell>
          <cell r="M2136" t="str">
            <v>Section 1</v>
          </cell>
          <cell r="N2136" t="str">
            <v>Suzuki Final</v>
          </cell>
          <cell r="O2136" t="str">
            <v>N/A</v>
          </cell>
          <cell r="P2136" t="str">
            <v>A</v>
          </cell>
          <cell r="Q2136" t="str">
            <v>LIPA MALAPIT</v>
          </cell>
          <cell r="R2136" t="str">
            <v>DS</v>
          </cell>
          <cell r="S2136" t="str">
            <v>8:00 - 5:00</v>
          </cell>
          <cell r="T2136" t="str">
            <v>Permanent</v>
          </cell>
        </row>
        <row r="2137">
          <cell r="A2137" t="str">
            <v>18-04258</v>
          </cell>
          <cell r="B2137" t="str">
            <v>Besmonte, Aida A.</v>
          </cell>
          <cell r="C2137" t="str">
            <v>F</v>
          </cell>
          <cell r="D2137">
            <v>2018</v>
          </cell>
          <cell r="E2137">
            <v>12</v>
          </cell>
          <cell r="F2137">
            <v>16</v>
          </cell>
          <cell r="G2137">
            <v>1</v>
          </cell>
          <cell r="J2137" t="str">
            <v>Associate</v>
          </cell>
          <cell r="K2137" t="str">
            <v>FAS</v>
          </cell>
          <cell r="L2137" t="str">
            <v>PROD (Production Department)</v>
          </cell>
          <cell r="M2137" t="str">
            <v>Section 2</v>
          </cell>
          <cell r="N2137" t="str">
            <v>Toyota Initial</v>
          </cell>
          <cell r="O2137" t="str">
            <v>N/A</v>
          </cell>
          <cell r="P2137" t="str">
            <v>A</v>
          </cell>
          <cell r="Q2137" t="str">
            <v>STO. TOMAS MALAPIT</v>
          </cell>
          <cell r="R2137" t="str">
            <v>NS</v>
          </cell>
          <cell r="S2137" t="str">
            <v>8:00 - 5:00</v>
          </cell>
          <cell r="T2137" t="str">
            <v>Permanent</v>
          </cell>
        </row>
        <row r="2138">
          <cell r="A2138" t="str">
            <v>18-04259</v>
          </cell>
          <cell r="B2138" t="str">
            <v>Bolia, Dalal Everlyn G.</v>
          </cell>
          <cell r="C2138" t="str">
            <v>F</v>
          </cell>
          <cell r="D2138">
            <v>2018</v>
          </cell>
          <cell r="E2138">
            <v>12</v>
          </cell>
          <cell r="F2138">
            <v>16</v>
          </cell>
          <cell r="G2138">
            <v>1</v>
          </cell>
          <cell r="J2138" t="str">
            <v>Associate</v>
          </cell>
          <cell r="K2138" t="str">
            <v>FAS</v>
          </cell>
          <cell r="L2138" t="str">
            <v>PROD (Production Department)</v>
          </cell>
          <cell r="M2138" t="str">
            <v>Section 1</v>
          </cell>
          <cell r="N2138" t="str">
            <v>Suzuki Final</v>
          </cell>
          <cell r="O2138" t="str">
            <v>N/A</v>
          </cell>
          <cell r="P2138" t="str">
            <v>A</v>
          </cell>
          <cell r="Q2138" t="str">
            <v>BATANGAS</v>
          </cell>
          <cell r="R2138" t="str">
            <v>NS</v>
          </cell>
          <cell r="S2138" t="str">
            <v>8:00 - 5:00</v>
          </cell>
          <cell r="T2138" t="str">
            <v>Permanent</v>
          </cell>
        </row>
        <row r="2139">
          <cell r="A2139" t="str">
            <v>18-04260</v>
          </cell>
          <cell r="B2139" t="str">
            <v>Bregonia, Elvie D.</v>
          </cell>
          <cell r="C2139" t="str">
            <v>F</v>
          </cell>
          <cell r="D2139">
            <v>2018</v>
          </cell>
          <cell r="E2139">
            <v>12</v>
          </cell>
          <cell r="F2139">
            <v>16</v>
          </cell>
          <cell r="G2139">
            <v>1</v>
          </cell>
          <cell r="J2139" t="str">
            <v>Associate</v>
          </cell>
          <cell r="K2139" t="str">
            <v>FAS</v>
          </cell>
          <cell r="L2139" t="str">
            <v>PROD (Production Department)</v>
          </cell>
          <cell r="M2139" t="str">
            <v>Section 5</v>
          </cell>
          <cell r="N2139" t="str">
            <v>Honda Final</v>
          </cell>
          <cell r="O2139" t="str">
            <v>N/A</v>
          </cell>
          <cell r="P2139" t="str">
            <v>B</v>
          </cell>
          <cell r="Q2139" t="str">
            <v>LIPA MALAPIT</v>
          </cell>
          <cell r="R2139" t="str">
            <v>NS</v>
          </cell>
          <cell r="S2139" t="str">
            <v>8:00 - 5:00</v>
          </cell>
          <cell r="T2139" t="str">
            <v>Permanent</v>
          </cell>
        </row>
        <row r="2140">
          <cell r="A2140" t="str">
            <v>18-04261</v>
          </cell>
          <cell r="B2140" t="str">
            <v>Brita, Mary Lyka B.</v>
          </cell>
          <cell r="C2140" t="str">
            <v>F</v>
          </cell>
          <cell r="D2140">
            <v>2018</v>
          </cell>
          <cell r="E2140">
            <v>12</v>
          </cell>
          <cell r="F2140">
            <v>16</v>
          </cell>
          <cell r="G2140">
            <v>1</v>
          </cell>
          <cell r="J2140" t="str">
            <v>Associate</v>
          </cell>
          <cell r="K2140" t="str">
            <v>FAS</v>
          </cell>
          <cell r="L2140" t="str">
            <v>PROD (Production Department)</v>
          </cell>
          <cell r="M2140" t="str">
            <v>Section 1</v>
          </cell>
          <cell r="N2140" t="str">
            <v>Suzuki Initial</v>
          </cell>
          <cell r="O2140" t="str">
            <v>N/A</v>
          </cell>
          <cell r="P2140" t="str">
            <v>A</v>
          </cell>
          <cell r="Q2140" t="str">
            <v>LIPA MALAYO</v>
          </cell>
          <cell r="R2140" t="str">
            <v>DS</v>
          </cell>
          <cell r="S2140" t="str">
            <v>8:00 - 5:00</v>
          </cell>
          <cell r="T2140" t="str">
            <v>Permanent</v>
          </cell>
        </row>
        <row r="2141">
          <cell r="A2141" t="str">
            <v>18-04262</v>
          </cell>
          <cell r="B2141" t="str">
            <v>Buño, Zyra Bren V.</v>
          </cell>
          <cell r="C2141" t="str">
            <v>F</v>
          </cell>
          <cell r="D2141">
            <v>2018</v>
          </cell>
          <cell r="E2141">
            <v>12</v>
          </cell>
          <cell r="F2141">
            <v>16</v>
          </cell>
          <cell r="G2141">
            <v>1</v>
          </cell>
          <cell r="J2141" t="str">
            <v>Associate</v>
          </cell>
          <cell r="K2141" t="str">
            <v>FAS</v>
          </cell>
          <cell r="L2141" t="str">
            <v>PROD (Production Department)</v>
          </cell>
          <cell r="M2141" t="str">
            <v>Section 1</v>
          </cell>
          <cell r="N2141" t="str">
            <v>Suzuki Final</v>
          </cell>
          <cell r="O2141" t="str">
            <v>N/A</v>
          </cell>
          <cell r="P2141" t="str">
            <v>A</v>
          </cell>
          <cell r="Q2141" t="str">
            <v>STA. TERESITA</v>
          </cell>
          <cell r="R2141" t="str">
            <v>DS</v>
          </cell>
          <cell r="S2141" t="str">
            <v>8:00 - 5:00</v>
          </cell>
          <cell r="T2141" t="str">
            <v>Permanent</v>
          </cell>
        </row>
        <row r="2142">
          <cell r="A2142" t="str">
            <v>18-04263</v>
          </cell>
          <cell r="B2142" t="str">
            <v>Cabanig, Arlene P.</v>
          </cell>
          <cell r="C2142" t="str">
            <v>F</v>
          </cell>
          <cell r="D2142">
            <v>2018</v>
          </cell>
          <cell r="E2142">
            <v>12</v>
          </cell>
          <cell r="F2142">
            <v>16</v>
          </cell>
          <cell r="G2142">
            <v>1</v>
          </cell>
          <cell r="J2142" t="str">
            <v>Associate</v>
          </cell>
          <cell r="K2142" t="str">
            <v>FAS</v>
          </cell>
          <cell r="L2142" t="str">
            <v>PROD (Production Department)</v>
          </cell>
          <cell r="M2142" t="str">
            <v>Section 1</v>
          </cell>
          <cell r="N2142" t="str">
            <v>Suzuki Final</v>
          </cell>
          <cell r="O2142" t="str">
            <v>N/A</v>
          </cell>
          <cell r="P2142" t="str">
            <v>A</v>
          </cell>
          <cell r="Q2142" t="str">
            <v>STO. TOMAS MALAYO</v>
          </cell>
          <cell r="R2142" t="str">
            <v>NS</v>
          </cell>
          <cell r="S2142" t="str">
            <v>8:00 - 5:00</v>
          </cell>
          <cell r="T2142" t="str">
            <v>Permanent</v>
          </cell>
        </row>
        <row r="2143">
          <cell r="A2143" t="str">
            <v>18-04264</v>
          </cell>
          <cell r="B2143" t="str">
            <v>Cadacio, Jasmin Ina Marichel G.</v>
          </cell>
          <cell r="C2143" t="str">
            <v>F</v>
          </cell>
          <cell r="D2143">
            <v>2018</v>
          </cell>
          <cell r="E2143">
            <v>12</v>
          </cell>
          <cell r="F2143">
            <v>16</v>
          </cell>
          <cell r="G2143">
            <v>1</v>
          </cell>
          <cell r="J2143" t="str">
            <v>Associate</v>
          </cell>
          <cell r="K2143" t="str">
            <v>FAS</v>
          </cell>
          <cell r="L2143" t="str">
            <v>PROD (Production Department)</v>
          </cell>
          <cell r="M2143" t="str">
            <v>Section 1</v>
          </cell>
          <cell r="N2143" t="str">
            <v>Suzuki Final</v>
          </cell>
          <cell r="O2143" t="str">
            <v>N/A</v>
          </cell>
          <cell r="P2143" t="str">
            <v>A</v>
          </cell>
          <cell r="Q2143" t="str">
            <v>STA. TERESITA</v>
          </cell>
          <cell r="R2143" t="str">
            <v>NS</v>
          </cell>
          <cell r="S2143" t="str">
            <v>8:00 - 5:00</v>
          </cell>
          <cell r="T2143" t="str">
            <v>Permanent</v>
          </cell>
        </row>
        <row r="2144">
          <cell r="A2144" t="str">
            <v>18-04265</v>
          </cell>
          <cell r="B2144" t="str">
            <v>Calingasan, Jaysel A.</v>
          </cell>
          <cell r="C2144" t="str">
            <v>F</v>
          </cell>
          <cell r="D2144">
            <v>2018</v>
          </cell>
          <cell r="E2144">
            <v>12</v>
          </cell>
          <cell r="F2144">
            <v>16</v>
          </cell>
          <cell r="G2144">
            <v>1</v>
          </cell>
          <cell r="J2144" t="str">
            <v>Associate</v>
          </cell>
          <cell r="K2144" t="str">
            <v>FAS</v>
          </cell>
          <cell r="L2144" t="str">
            <v>PROD (Production Department)</v>
          </cell>
          <cell r="M2144" t="str">
            <v>Section 5</v>
          </cell>
          <cell r="N2144" t="str">
            <v>Honda Initial</v>
          </cell>
          <cell r="O2144" t="str">
            <v>N/A</v>
          </cell>
          <cell r="P2144" t="str">
            <v>B</v>
          </cell>
          <cell r="Q2144" t="str">
            <v>PADRE GARCIA</v>
          </cell>
          <cell r="R2144" t="str">
            <v>NS</v>
          </cell>
          <cell r="S2144" t="str">
            <v>8:00 - 5:00</v>
          </cell>
          <cell r="T2144" t="str">
            <v>Permanent</v>
          </cell>
        </row>
        <row r="2145">
          <cell r="A2145" t="str">
            <v>18-04266</v>
          </cell>
          <cell r="B2145" t="str">
            <v>Caliwag, Charolen C.</v>
          </cell>
          <cell r="C2145" t="str">
            <v>F</v>
          </cell>
          <cell r="D2145">
            <v>2018</v>
          </cell>
          <cell r="E2145">
            <v>12</v>
          </cell>
          <cell r="F2145">
            <v>16</v>
          </cell>
          <cell r="G2145">
            <v>1</v>
          </cell>
          <cell r="J2145" t="str">
            <v>Associate</v>
          </cell>
          <cell r="K2145" t="str">
            <v>FAS</v>
          </cell>
          <cell r="L2145" t="str">
            <v>PROD (Production Department)</v>
          </cell>
          <cell r="M2145" t="str">
            <v>Section 2</v>
          </cell>
          <cell r="N2145" t="str">
            <v>Mazda J12 Final</v>
          </cell>
          <cell r="O2145" t="str">
            <v>N/A</v>
          </cell>
          <cell r="P2145" t="str">
            <v>A</v>
          </cell>
          <cell r="Q2145" t="str">
            <v>STA. TERESITA</v>
          </cell>
          <cell r="R2145" t="str">
            <v>ADS</v>
          </cell>
          <cell r="S2145" t="str">
            <v>8:00 - 5:00</v>
          </cell>
          <cell r="T2145" t="str">
            <v>Permanent</v>
          </cell>
        </row>
        <row r="2146">
          <cell r="A2146" t="str">
            <v>18-04267</v>
          </cell>
          <cell r="B2146" t="str">
            <v>Capariño, Evalyn A.</v>
          </cell>
          <cell r="C2146" t="str">
            <v>F</v>
          </cell>
          <cell r="D2146">
            <v>2018</v>
          </cell>
          <cell r="E2146">
            <v>12</v>
          </cell>
          <cell r="F2146">
            <v>16</v>
          </cell>
          <cell r="G2146">
            <v>1</v>
          </cell>
          <cell r="J2146" t="str">
            <v>Associate</v>
          </cell>
          <cell r="K2146" t="str">
            <v>FAS</v>
          </cell>
          <cell r="L2146" t="str">
            <v>PROD (Production Department)</v>
          </cell>
          <cell r="M2146" t="str">
            <v>Section 1</v>
          </cell>
          <cell r="N2146" t="str">
            <v>Suzuki Final</v>
          </cell>
          <cell r="O2146" t="str">
            <v>N/A</v>
          </cell>
          <cell r="P2146" t="str">
            <v>A</v>
          </cell>
          <cell r="Q2146" t="str">
            <v>STO. TOMAS MALAPIT</v>
          </cell>
          <cell r="R2146" t="str">
            <v>DS</v>
          </cell>
          <cell r="S2146" t="str">
            <v>8:00 - 5:00</v>
          </cell>
          <cell r="T2146" t="str">
            <v>Permanent</v>
          </cell>
        </row>
        <row r="2147">
          <cell r="A2147" t="str">
            <v>18-04268</v>
          </cell>
          <cell r="B2147" t="str">
            <v>Care, Hermelito P.</v>
          </cell>
          <cell r="C2147" t="str">
            <v>M</v>
          </cell>
          <cell r="D2147">
            <v>2018</v>
          </cell>
          <cell r="E2147">
            <v>12</v>
          </cell>
          <cell r="F2147">
            <v>16</v>
          </cell>
          <cell r="G2147">
            <v>1</v>
          </cell>
          <cell r="J2147" t="str">
            <v>Associate</v>
          </cell>
          <cell r="K2147" t="str">
            <v>FAS</v>
          </cell>
          <cell r="L2147" t="str">
            <v>PROD (Production Department)</v>
          </cell>
          <cell r="M2147" t="str">
            <v>Section 2</v>
          </cell>
          <cell r="N2147" t="str">
            <v>Mazda J12 Final</v>
          </cell>
          <cell r="O2147" t="str">
            <v>N/A</v>
          </cell>
          <cell r="P2147" t="str">
            <v>A</v>
          </cell>
          <cell r="Q2147" t="str">
            <v>STO. TOMAS MALAYO</v>
          </cell>
          <cell r="R2147" t="str">
            <v>ADS</v>
          </cell>
          <cell r="S2147" t="str">
            <v>8:00 - 5:00</v>
          </cell>
          <cell r="T2147" t="str">
            <v>Permanent</v>
          </cell>
        </row>
        <row r="2148">
          <cell r="A2148" t="str">
            <v>18-04269</v>
          </cell>
          <cell r="B2148" t="str">
            <v>Carlom, Dianna M.</v>
          </cell>
          <cell r="C2148" t="str">
            <v>F</v>
          </cell>
          <cell r="D2148">
            <v>2018</v>
          </cell>
          <cell r="E2148">
            <v>12</v>
          </cell>
          <cell r="F2148">
            <v>16</v>
          </cell>
          <cell r="G2148">
            <v>1</v>
          </cell>
          <cell r="J2148" t="str">
            <v>Associate</v>
          </cell>
          <cell r="K2148" t="str">
            <v>FAS</v>
          </cell>
          <cell r="L2148" t="str">
            <v>PROD (Production Department)</v>
          </cell>
          <cell r="M2148" t="str">
            <v>Section 1</v>
          </cell>
          <cell r="N2148" t="str">
            <v>Suzuki Final</v>
          </cell>
          <cell r="O2148" t="str">
            <v>N/A</v>
          </cell>
          <cell r="P2148" t="str">
            <v>A</v>
          </cell>
          <cell r="Q2148" t="str">
            <v>STO. TOMAS MALAPIT</v>
          </cell>
          <cell r="R2148" t="str">
            <v>NS</v>
          </cell>
          <cell r="S2148" t="str">
            <v>8:00 - 5:00</v>
          </cell>
          <cell r="T2148" t="str">
            <v>Permanent</v>
          </cell>
        </row>
        <row r="2149">
          <cell r="A2149" t="str">
            <v>18-04271</v>
          </cell>
          <cell r="B2149" t="str">
            <v>Casabuena, Menchie T.</v>
          </cell>
          <cell r="C2149" t="str">
            <v>F</v>
          </cell>
          <cell r="D2149">
            <v>2018</v>
          </cell>
          <cell r="E2149">
            <v>12</v>
          </cell>
          <cell r="F2149">
            <v>16</v>
          </cell>
          <cell r="G2149">
            <v>1</v>
          </cell>
          <cell r="J2149" t="str">
            <v>Associate</v>
          </cell>
          <cell r="K2149" t="str">
            <v>FAS</v>
          </cell>
          <cell r="L2149" t="str">
            <v>PROD (Production Department)</v>
          </cell>
          <cell r="M2149" t="str">
            <v>Section 1</v>
          </cell>
          <cell r="N2149" t="str">
            <v>Suzuki Initial</v>
          </cell>
          <cell r="O2149" t="str">
            <v>N/A</v>
          </cell>
          <cell r="P2149" t="str">
            <v>A</v>
          </cell>
          <cell r="Q2149" t="str">
            <v>LIPA MALAYO</v>
          </cell>
          <cell r="R2149" t="str">
            <v>NS</v>
          </cell>
          <cell r="S2149" t="str">
            <v>8:00 - 5:00</v>
          </cell>
          <cell r="T2149" t="str">
            <v>Permanent</v>
          </cell>
        </row>
        <row r="2150">
          <cell r="A2150" t="str">
            <v>18-04273</v>
          </cell>
          <cell r="B2150" t="str">
            <v>Casas, Mary Grace I.</v>
          </cell>
          <cell r="C2150" t="str">
            <v>F</v>
          </cell>
          <cell r="D2150">
            <v>2018</v>
          </cell>
          <cell r="E2150">
            <v>12</v>
          </cell>
          <cell r="F2150">
            <v>16</v>
          </cell>
          <cell r="G2150">
            <v>1</v>
          </cell>
          <cell r="J2150" t="str">
            <v>Associate</v>
          </cell>
          <cell r="K2150" t="str">
            <v>FAS</v>
          </cell>
          <cell r="L2150" t="str">
            <v>PROD (Production Department)</v>
          </cell>
          <cell r="M2150" t="str">
            <v>Section 1</v>
          </cell>
          <cell r="N2150" t="str">
            <v>Suzuki Final</v>
          </cell>
          <cell r="O2150" t="str">
            <v>N/A</v>
          </cell>
          <cell r="P2150" t="str">
            <v>A</v>
          </cell>
          <cell r="Q2150" t="str">
            <v>ROSARIO</v>
          </cell>
          <cell r="R2150" t="str">
            <v>NS</v>
          </cell>
          <cell r="S2150" t="str">
            <v>8:00 - 5:00</v>
          </cell>
          <cell r="T2150" t="str">
            <v>Permanent</v>
          </cell>
        </row>
        <row r="2151">
          <cell r="A2151" t="str">
            <v>18-04274</v>
          </cell>
          <cell r="B2151" t="str">
            <v>Catindig, Geraldine B.</v>
          </cell>
          <cell r="C2151" t="str">
            <v>F</v>
          </cell>
          <cell r="D2151">
            <v>2018</v>
          </cell>
          <cell r="E2151">
            <v>12</v>
          </cell>
          <cell r="F2151">
            <v>16</v>
          </cell>
          <cell r="G2151">
            <v>1</v>
          </cell>
          <cell r="J2151" t="str">
            <v>Associate</v>
          </cell>
          <cell r="K2151" t="str">
            <v>FAS</v>
          </cell>
          <cell r="L2151" t="str">
            <v>PROD (Production Department)</v>
          </cell>
          <cell r="M2151" t="str">
            <v>Section 1</v>
          </cell>
          <cell r="N2151" t="str">
            <v>Suzuki Final</v>
          </cell>
          <cell r="O2151" t="str">
            <v>N/A</v>
          </cell>
          <cell r="P2151" t="str">
            <v>A</v>
          </cell>
          <cell r="Q2151" t="str">
            <v>STA. TERESITA</v>
          </cell>
          <cell r="R2151" t="str">
            <v>DS</v>
          </cell>
          <cell r="S2151" t="str">
            <v>8:00 - 5:00</v>
          </cell>
          <cell r="T2151" t="str">
            <v>Permanent</v>
          </cell>
        </row>
        <row r="2152">
          <cell r="A2152" t="str">
            <v>18-04275</v>
          </cell>
          <cell r="B2152" t="str">
            <v>Caya, Margierez A.</v>
          </cell>
          <cell r="C2152" t="str">
            <v>F</v>
          </cell>
          <cell r="D2152">
            <v>2018</v>
          </cell>
          <cell r="E2152">
            <v>12</v>
          </cell>
          <cell r="F2152">
            <v>16</v>
          </cell>
          <cell r="G2152">
            <v>1</v>
          </cell>
          <cell r="J2152" t="str">
            <v>Associate</v>
          </cell>
          <cell r="K2152" t="str">
            <v>FAS</v>
          </cell>
          <cell r="L2152" t="str">
            <v>PROD (Production Department)</v>
          </cell>
          <cell r="M2152" t="str">
            <v>Section 1</v>
          </cell>
          <cell r="N2152" t="str">
            <v>Suzuki Final</v>
          </cell>
          <cell r="O2152" t="str">
            <v>N/A</v>
          </cell>
          <cell r="P2152" t="str">
            <v>A</v>
          </cell>
          <cell r="Q2152" t="str">
            <v>ROSARIO</v>
          </cell>
          <cell r="R2152" t="str">
            <v>DS</v>
          </cell>
          <cell r="S2152" t="str">
            <v>8:00 - 5:00</v>
          </cell>
          <cell r="T2152" t="str">
            <v>Permanent</v>
          </cell>
        </row>
        <row r="2153">
          <cell r="A2153" t="str">
            <v>18-04276</v>
          </cell>
          <cell r="B2153" t="str">
            <v>Claveria, Ana Myca D.</v>
          </cell>
          <cell r="C2153" t="str">
            <v>F</v>
          </cell>
          <cell r="D2153">
            <v>2018</v>
          </cell>
          <cell r="E2153">
            <v>12</v>
          </cell>
          <cell r="F2153">
            <v>16</v>
          </cell>
          <cell r="G2153">
            <v>1</v>
          </cell>
          <cell r="J2153" t="str">
            <v>Associate</v>
          </cell>
          <cell r="K2153" t="str">
            <v>FAS</v>
          </cell>
          <cell r="L2153" t="str">
            <v>PROD (Production Department)</v>
          </cell>
          <cell r="M2153" t="str">
            <v>Section 1</v>
          </cell>
          <cell r="N2153" t="str">
            <v>Suzuki Final</v>
          </cell>
          <cell r="O2153" t="str">
            <v>N/A</v>
          </cell>
          <cell r="P2153" t="str">
            <v>A</v>
          </cell>
          <cell r="Q2153" t="str">
            <v>STO. TOMAS MALAYO</v>
          </cell>
          <cell r="R2153" t="str">
            <v>DS</v>
          </cell>
          <cell r="S2153" t="str">
            <v>8:00 - 5:00</v>
          </cell>
          <cell r="T2153" t="str">
            <v>Permanent</v>
          </cell>
        </row>
        <row r="2154">
          <cell r="A2154" t="str">
            <v>18-04278</v>
          </cell>
          <cell r="B2154" t="str">
            <v>Constantino, Rosefranz A.</v>
          </cell>
          <cell r="C2154" t="str">
            <v>F</v>
          </cell>
          <cell r="D2154">
            <v>2018</v>
          </cell>
          <cell r="E2154">
            <v>12</v>
          </cell>
          <cell r="F2154">
            <v>16</v>
          </cell>
          <cell r="G2154">
            <v>1</v>
          </cell>
          <cell r="J2154" t="str">
            <v>Associate</v>
          </cell>
          <cell r="K2154" t="str">
            <v>FAS</v>
          </cell>
          <cell r="L2154" t="str">
            <v>PROD (Production Department)</v>
          </cell>
          <cell r="M2154" t="str">
            <v>Section 1</v>
          </cell>
          <cell r="N2154" t="str">
            <v>Suzuki Final</v>
          </cell>
          <cell r="O2154" t="str">
            <v>N/A</v>
          </cell>
          <cell r="P2154" t="str">
            <v>A</v>
          </cell>
          <cell r="Q2154" t="str">
            <v>BATANGAS</v>
          </cell>
          <cell r="R2154" t="str">
            <v>NS</v>
          </cell>
          <cell r="S2154" t="str">
            <v>8:00 - 5:00</v>
          </cell>
          <cell r="T2154" t="str">
            <v>Permanent</v>
          </cell>
        </row>
        <row r="2155">
          <cell r="A2155" t="str">
            <v>18-04279</v>
          </cell>
          <cell r="B2155" t="str">
            <v>Contaoi, Maria Airele Danica O.</v>
          </cell>
          <cell r="C2155" t="str">
            <v>F</v>
          </cell>
          <cell r="D2155">
            <v>2018</v>
          </cell>
          <cell r="E2155">
            <v>12</v>
          </cell>
          <cell r="F2155">
            <v>16</v>
          </cell>
          <cell r="G2155">
            <v>1</v>
          </cell>
          <cell r="J2155" t="str">
            <v>Associate</v>
          </cell>
          <cell r="K2155" t="str">
            <v>FAS</v>
          </cell>
          <cell r="L2155" t="str">
            <v>PROD (Production Department)</v>
          </cell>
          <cell r="M2155" t="str">
            <v>Section 1</v>
          </cell>
          <cell r="N2155" t="str">
            <v>Suzuki Initial</v>
          </cell>
          <cell r="O2155" t="str">
            <v>N/A</v>
          </cell>
          <cell r="P2155" t="str">
            <v>A</v>
          </cell>
          <cell r="Q2155" t="str">
            <v>ROSARIO</v>
          </cell>
          <cell r="R2155" t="str">
            <v>DS</v>
          </cell>
          <cell r="S2155" t="str">
            <v>8:00 - 5:00</v>
          </cell>
          <cell r="T2155" t="str">
            <v>Permanent</v>
          </cell>
        </row>
        <row r="2156">
          <cell r="A2156" t="str">
            <v>18-04280</v>
          </cell>
          <cell r="B2156" t="str">
            <v>Cordova, Anila B.</v>
          </cell>
          <cell r="C2156" t="str">
            <v>F</v>
          </cell>
          <cell r="D2156">
            <v>2018</v>
          </cell>
          <cell r="E2156">
            <v>12</v>
          </cell>
          <cell r="F2156">
            <v>16</v>
          </cell>
          <cell r="G2156">
            <v>1</v>
          </cell>
          <cell r="J2156" t="str">
            <v>Associate</v>
          </cell>
          <cell r="K2156" t="str">
            <v>FAS</v>
          </cell>
          <cell r="L2156" t="str">
            <v>PROD (Production Department)</v>
          </cell>
          <cell r="M2156" t="str">
            <v>Section 1</v>
          </cell>
          <cell r="N2156" t="str">
            <v>Suzuki Final</v>
          </cell>
          <cell r="O2156" t="str">
            <v>N/A</v>
          </cell>
          <cell r="P2156" t="str">
            <v>A</v>
          </cell>
          <cell r="Q2156" t="str">
            <v>STO. TOMAS MALAYO</v>
          </cell>
          <cell r="R2156" t="str">
            <v>NS</v>
          </cell>
          <cell r="S2156" t="str">
            <v>8:00 - 5:00</v>
          </cell>
          <cell r="T2156" t="str">
            <v>Permanent</v>
          </cell>
        </row>
        <row r="2157">
          <cell r="A2157" t="str">
            <v>18-04281</v>
          </cell>
          <cell r="B2157" t="str">
            <v>Cortez, Aileen D.</v>
          </cell>
          <cell r="C2157" t="str">
            <v>F</v>
          </cell>
          <cell r="D2157">
            <v>2018</v>
          </cell>
          <cell r="E2157">
            <v>12</v>
          </cell>
          <cell r="F2157">
            <v>16</v>
          </cell>
          <cell r="G2157">
            <v>1</v>
          </cell>
          <cell r="J2157" t="str">
            <v>Associate</v>
          </cell>
          <cell r="K2157" t="str">
            <v>FAS</v>
          </cell>
          <cell r="L2157" t="str">
            <v>PROD (Production Department)</v>
          </cell>
          <cell r="M2157" t="str">
            <v>Section 1</v>
          </cell>
          <cell r="N2157" t="str">
            <v>Suzuki Final</v>
          </cell>
          <cell r="O2157" t="str">
            <v>N/A</v>
          </cell>
          <cell r="P2157" t="str">
            <v>A</v>
          </cell>
          <cell r="Q2157" t="str">
            <v>LIPA MALAPIT</v>
          </cell>
          <cell r="R2157" t="str">
            <v>DS</v>
          </cell>
          <cell r="S2157" t="str">
            <v>8:00 - 5:00</v>
          </cell>
          <cell r="T2157" t="str">
            <v>Permanent</v>
          </cell>
        </row>
        <row r="2158">
          <cell r="A2158" t="str">
            <v>18-04283</v>
          </cell>
          <cell r="B2158" t="str">
            <v>Cruzat, Charmaine C.</v>
          </cell>
          <cell r="C2158" t="str">
            <v>F</v>
          </cell>
          <cell r="D2158">
            <v>2018</v>
          </cell>
          <cell r="E2158">
            <v>12</v>
          </cell>
          <cell r="F2158">
            <v>16</v>
          </cell>
          <cell r="G2158">
            <v>1</v>
          </cell>
          <cell r="J2158" t="str">
            <v>Associate</v>
          </cell>
          <cell r="K2158" t="str">
            <v>FAS</v>
          </cell>
          <cell r="L2158" t="str">
            <v>PROD (Production Department)</v>
          </cell>
          <cell r="M2158" t="str">
            <v>Section 1</v>
          </cell>
          <cell r="N2158" t="str">
            <v>Suzuki Final</v>
          </cell>
          <cell r="O2158" t="str">
            <v>N/A</v>
          </cell>
          <cell r="P2158" t="str">
            <v>A</v>
          </cell>
          <cell r="Q2158" t="str">
            <v>LIPA MALAPIT</v>
          </cell>
          <cell r="R2158" t="str">
            <v>DS</v>
          </cell>
          <cell r="S2158" t="str">
            <v>8:00 - 5:00</v>
          </cell>
          <cell r="T2158" t="str">
            <v>Permanent</v>
          </cell>
        </row>
        <row r="2159">
          <cell r="A2159" t="str">
            <v>18-04285</v>
          </cell>
          <cell r="B2159" t="str">
            <v>Cuasay, Princess Diane G.</v>
          </cell>
          <cell r="C2159" t="str">
            <v>F</v>
          </cell>
          <cell r="D2159">
            <v>2018</v>
          </cell>
          <cell r="E2159">
            <v>12</v>
          </cell>
          <cell r="F2159">
            <v>16</v>
          </cell>
          <cell r="G2159">
            <v>1</v>
          </cell>
          <cell r="J2159" t="str">
            <v>Associate</v>
          </cell>
          <cell r="K2159" t="str">
            <v>FAS</v>
          </cell>
          <cell r="L2159" t="str">
            <v>PROD (Production Department)</v>
          </cell>
          <cell r="M2159" t="str">
            <v>Section 2</v>
          </cell>
          <cell r="N2159" t="str">
            <v>Mazda Merge Final</v>
          </cell>
          <cell r="O2159" t="str">
            <v>N/A</v>
          </cell>
          <cell r="P2159" t="str">
            <v>A</v>
          </cell>
          <cell r="Q2159" t="str">
            <v>ROSARIO</v>
          </cell>
          <cell r="R2159" t="str">
            <v>NS</v>
          </cell>
          <cell r="S2159" t="str">
            <v>8:00 - 5:00</v>
          </cell>
          <cell r="T2159" t="str">
            <v>Permanent</v>
          </cell>
        </row>
        <row r="2160">
          <cell r="A2160" t="str">
            <v>18-04286</v>
          </cell>
          <cell r="B2160" t="str">
            <v>Cuevas, Kristle S.</v>
          </cell>
          <cell r="C2160" t="str">
            <v>F</v>
          </cell>
          <cell r="D2160">
            <v>2018</v>
          </cell>
          <cell r="E2160">
            <v>12</v>
          </cell>
          <cell r="F2160">
            <v>16</v>
          </cell>
          <cell r="G2160">
            <v>1</v>
          </cell>
          <cell r="J2160" t="str">
            <v>Associate</v>
          </cell>
          <cell r="K2160" t="str">
            <v>FAS</v>
          </cell>
          <cell r="L2160" t="str">
            <v>PROD (Production Department)</v>
          </cell>
          <cell r="M2160" t="str">
            <v>Section 1</v>
          </cell>
          <cell r="N2160" t="str">
            <v>Suzuki Final</v>
          </cell>
          <cell r="O2160" t="str">
            <v>N/A</v>
          </cell>
          <cell r="P2160" t="str">
            <v>A</v>
          </cell>
          <cell r="Q2160" t="str">
            <v>STO. TOMAS MALAPIT</v>
          </cell>
          <cell r="R2160" t="str">
            <v>DS</v>
          </cell>
          <cell r="S2160" t="str">
            <v>8:00 - 5:00</v>
          </cell>
          <cell r="T2160" t="str">
            <v>Permanent</v>
          </cell>
        </row>
        <row r="2161">
          <cell r="A2161" t="str">
            <v>18-04287</v>
          </cell>
          <cell r="B2161" t="str">
            <v>Cumabig, Mary Grace S.</v>
          </cell>
          <cell r="C2161" t="str">
            <v>F</v>
          </cell>
          <cell r="D2161">
            <v>2018</v>
          </cell>
          <cell r="E2161">
            <v>12</v>
          </cell>
          <cell r="F2161">
            <v>16</v>
          </cell>
          <cell r="G2161">
            <v>1</v>
          </cell>
          <cell r="J2161" t="str">
            <v>Associate</v>
          </cell>
          <cell r="K2161" t="str">
            <v>FAS</v>
          </cell>
          <cell r="L2161" t="str">
            <v>PROD (Production Department)</v>
          </cell>
          <cell r="M2161" t="str">
            <v>Section 3</v>
          </cell>
          <cell r="N2161" t="str">
            <v>Daihatsu Final</v>
          </cell>
          <cell r="O2161" t="str">
            <v>N/A</v>
          </cell>
          <cell r="P2161" t="str">
            <v>A</v>
          </cell>
          <cell r="Q2161" t="str">
            <v>STO. TOMAS MALAPIT</v>
          </cell>
          <cell r="R2161" t="str">
            <v>DS</v>
          </cell>
          <cell r="S2161" t="str">
            <v>8:00 - 5:00</v>
          </cell>
          <cell r="T2161" t="str">
            <v>Permanent</v>
          </cell>
        </row>
        <row r="2162">
          <cell r="A2162" t="str">
            <v>18-04288</v>
          </cell>
          <cell r="B2162" t="str">
            <v>Dacara, Jonalyn D.</v>
          </cell>
          <cell r="C2162" t="str">
            <v>F</v>
          </cell>
          <cell r="D2162">
            <v>2018</v>
          </cell>
          <cell r="E2162">
            <v>12</v>
          </cell>
          <cell r="F2162">
            <v>16</v>
          </cell>
          <cell r="G2162">
            <v>1</v>
          </cell>
          <cell r="J2162" t="str">
            <v>Associate</v>
          </cell>
          <cell r="K2162" t="str">
            <v>FAS</v>
          </cell>
          <cell r="L2162" t="str">
            <v>PROD (Production Department)</v>
          </cell>
          <cell r="M2162" t="str">
            <v>Section 2</v>
          </cell>
          <cell r="N2162" t="str">
            <v>Mazda Merge Final</v>
          </cell>
          <cell r="O2162" t="str">
            <v>N/A</v>
          </cell>
          <cell r="P2162" t="str">
            <v>A</v>
          </cell>
          <cell r="Q2162" t="str">
            <v>LIPA MALAYO</v>
          </cell>
          <cell r="R2162" t="str">
            <v>DS</v>
          </cell>
          <cell r="S2162" t="str">
            <v>8:00 - 5:00</v>
          </cell>
          <cell r="T2162" t="str">
            <v>Permanent</v>
          </cell>
        </row>
        <row r="2163">
          <cell r="A2163" t="str">
            <v>18-04290</v>
          </cell>
          <cell r="B2163" t="str">
            <v>De Chavez, Catherine A.</v>
          </cell>
          <cell r="C2163" t="str">
            <v>F</v>
          </cell>
          <cell r="D2163">
            <v>2018</v>
          </cell>
          <cell r="E2163">
            <v>12</v>
          </cell>
          <cell r="F2163">
            <v>16</v>
          </cell>
          <cell r="G2163">
            <v>1</v>
          </cell>
          <cell r="J2163" t="str">
            <v>Associate</v>
          </cell>
          <cell r="K2163" t="str">
            <v>FAS</v>
          </cell>
          <cell r="L2163" t="str">
            <v>PROD (Production Department)</v>
          </cell>
          <cell r="M2163" t="str">
            <v>Section 3</v>
          </cell>
          <cell r="N2163" t="str">
            <v>Daihatsu Final</v>
          </cell>
          <cell r="O2163" t="str">
            <v>N/A</v>
          </cell>
          <cell r="P2163" t="str">
            <v>B</v>
          </cell>
          <cell r="Q2163" t="str">
            <v>STO. TOMAS MALAPIT</v>
          </cell>
          <cell r="R2163" t="str">
            <v>NS</v>
          </cell>
          <cell r="S2163" t="str">
            <v>8:00 - 5:00</v>
          </cell>
          <cell r="T2163" t="str">
            <v>Permanent</v>
          </cell>
        </row>
        <row r="2164">
          <cell r="A2164" t="str">
            <v>18-04291</v>
          </cell>
          <cell r="B2164" t="str">
            <v>De Guzman, Janine L.</v>
          </cell>
          <cell r="C2164" t="str">
            <v>F</v>
          </cell>
          <cell r="D2164">
            <v>2018</v>
          </cell>
          <cell r="E2164">
            <v>12</v>
          </cell>
          <cell r="F2164">
            <v>16</v>
          </cell>
          <cell r="G2164">
            <v>1</v>
          </cell>
          <cell r="J2164" t="str">
            <v>Associate</v>
          </cell>
          <cell r="K2164" t="str">
            <v>FAS</v>
          </cell>
          <cell r="L2164" t="str">
            <v>PROD (Production Department)</v>
          </cell>
          <cell r="M2164" t="str">
            <v>Section 3</v>
          </cell>
          <cell r="N2164" t="str">
            <v>Daihatsu Final</v>
          </cell>
          <cell r="O2164" t="str">
            <v>N/A</v>
          </cell>
          <cell r="P2164" t="str">
            <v>A</v>
          </cell>
          <cell r="Q2164" t="str">
            <v>STO. TOMAS MALAYO</v>
          </cell>
          <cell r="R2164" t="str">
            <v>NS</v>
          </cell>
          <cell r="S2164" t="str">
            <v>8:00 - 5:00</v>
          </cell>
          <cell r="T2164" t="str">
            <v>Permanent</v>
          </cell>
        </row>
        <row r="2165">
          <cell r="A2165" t="str">
            <v>18-04292</v>
          </cell>
          <cell r="B2165" t="str">
            <v>De Juan, Kristine Mae M.</v>
          </cell>
          <cell r="C2165" t="str">
            <v>F</v>
          </cell>
          <cell r="D2165">
            <v>2018</v>
          </cell>
          <cell r="E2165">
            <v>12</v>
          </cell>
          <cell r="F2165">
            <v>16</v>
          </cell>
          <cell r="G2165">
            <v>1</v>
          </cell>
          <cell r="J2165" t="str">
            <v>Associate</v>
          </cell>
          <cell r="K2165" t="str">
            <v>FAS</v>
          </cell>
          <cell r="L2165" t="str">
            <v>PROD (Production Department)</v>
          </cell>
          <cell r="M2165" t="str">
            <v>Section 3</v>
          </cell>
          <cell r="N2165" t="str">
            <v>Daihatsu Final</v>
          </cell>
          <cell r="O2165" t="str">
            <v>N/A</v>
          </cell>
          <cell r="P2165" t="str">
            <v>B</v>
          </cell>
          <cell r="Q2165" t="str">
            <v>IBAAN</v>
          </cell>
          <cell r="R2165" t="str">
            <v>DS</v>
          </cell>
          <cell r="S2165" t="str">
            <v>8:00 - 5:00</v>
          </cell>
          <cell r="T2165" t="str">
            <v>Permanent</v>
          </cell>
        </row>
        <row r="2166">
          <cell r="A2166" t="str">
            <v>18-04293</v>
          </cell>
          <cell r="B2166" t="str">
            <v>Del Castillo, Geselle R.</v>
          </cell>
          <cell r="C2166" t="str">
            <v>F</v>
          </cell>
          <cell r="D2166">
            <v>2018</v>
          </cell>
          <cell r="E2166">
            <v>12</v>
          </cell>
          <cell r="F2166">
            <v>16</v>
          </cell>
          <cell r="G2166">
            <v>1</v>
          </cell>
          <cell r="J2166" t="str">
            <v>Associate</v>
          </cell>
          <cell r="K2166" t="str">
            <v>FAS</v>
          </cell>
          <cell r="L2166" t="str">
            <v>PROD (Production Department)</v>
          </cell>
          <cell r="M2166" t="str">
            <v>Section 2</v>
          </cell>
          <cell r="N2166" t="str">
            <v>Mazda Merge Initial</v>
          </cell>
          <cell r="O2166" t="str">
            <v>N/A</v>
          </cell>
          <cell r="P2166" t="str">
            <v>A</v>
          </cell>
          <cell r="Q2166" t="str">
            <v>STA. TERESITA</v>
          </cell>
          <cell r="R2166" t="str">
            <v>DS</v>
          </cell>
          <cell r="S2166" t="str">
            <v>8:00 - 5:00</v>
          </cell>
          <cell r="T2166" t="str">
            <v>Permanent</v>
          </cell>
        </row>
        <row r="2167">
          <cell r="A2167" t="str">
            <v>18-04294</v>
          </cell>
          <cell r="B2167" t="str">
            <v>Dela Vega, Nikki J.</v>
          </cell>
          <cell r="C2167" t="str">
            <v>F</v>
          </cell>
          <cell r="D2167">
            <v>2018</v>
          </cell>
          <cell r="E2167">
            <v>12</v>
          </cell>
          <cell r="F2167">
            <v>16</v>
          </cell>
          <cell r="G2167">
            <v>1</v>
          </cell>
          <cell r="J2167" t="str">
            <v>Associate</v>
          </cell>
          <cell r="K2167" t="str">
            <v>FAS</v>
          </cell>
          <cell r="L2167" t="str">
            <v>PDC (Production Design Center)</v>
          </cell>
          <cell r="M2167" t="str">
            <v>Production Design Center</v>
          </cell>
          <cell r="N2167" t="str">
            <v>Production Design Center</v>
          </cell>
          <cell r="O2167" t="str">
            <v>N/A</v>
          </cell>
          <cell r="P2167" t="str">
            <v>B</v>
          </cell>
          <cell r="Q2167" t="str">
            <v>STA. TERESITA</v>
          </cell>
          <cell r="R2167" t="str">
            <v>DS</v>
          </cell>
          <cell r="S2167" t="str">
            <v>8:00 - 5:00</v>
          </cell>
          <cell r="T2167" t="str">
            <v>Permanent</v>
          </cell>
        </row>
        <row r="2168">
          <cell r="A2168" t="str">
            <v>18-04296</v>
          </cell>
          <cell r="B2168" t="str">
            <v>Dimaculangan, Marlyn J.</v>
          </cell>
          <cell r="C2168" t="str">
            <v>F</v>
          </cell>
          <cell r="D2168">
            <v>2018</v>
          </cell>
          <cell r="E2168">
            <v>12</v>
          </cell>
          <cell r="F2168">
            <v>16</v>
          </cell>
          <cell r="G2168">
            <v>1</v>
          </cell>
          <cell r="J2168" t="str">
            <v>Associate</v>
          </cell>
          <cell r="K2168" t="str">
            <v>FAS</v>
          </cell>
          <cell r="L2168" t="str">
            <v>PROD (Production Department)</v>
          </cell>
          <cell r="M2168" t="str">
            <v>Section 1</v>
          </cell>
          <cell r="N2168" t="str">
            <v>Suzuki Final</v>
          </cell>
          <cell r="O2168" t="str">
            <v>N/A</v>
          </cell>
          <cell r="P2168" t="str">
            <v>A</v>
          </cell>
          <cell r="Q2168" t="str">
            <v>LIPA MALAPIT</v>
          </cell>
          <cell r="R2168" t="str">
            <v>NS</v>
          </cell>
          <cell r="S2168" t="str">
            <v>8:00 - 5:00</v>
          </cell>
          <cell r="T2168" t="str">
            <v>Permanent</v>
          </cell>
        </row>
        <row r="2169">
          <cell r="A2169" t="str">
            <v>18-04297</v>
          </cell>
          <cell r="B2169" t="str">
            <v>Dimatatac, Jerald M.</v>
          </cell>
          <cell r="C2169" t="str">
            <v>M</v>
          </cell>
          <cell r="D2169">
            <v>2018</v>
          </cell>
          <cell r="E2169">
            <v>12</v>
          </cell>
          <cell r="F2169">
            <v>16</v>
          </cell>
          <cell r="G2169">
            <v>1</v>
          </cell>
          <cell r="J2169" t="str">
            <v>Associate</v>
          </cell>
          <cell r="K2169" t="str">
            <v>FAS</v>
          </cell>
          <cell r="L2169" t="str">
            <v>PROD (Production Department)</v>
          </cell>
          <cell r="M2169" t="str">
            <v>Section 2</v>
          </cell>
          <cell r="N2169" t="str">
            <v>Mazda J12 Final</v>
          </cell>
          <cell r="O2169" t="str">
            <v>N/A</v>
          </cell>
          <cell r="P2169" t="str">
            <v>A</v>
          </cell>
          <cell r="Q2169" t="str">
            <v>STA. TERESITA</v>
          </cell>
          <cell r="R2169" t="str">
            <v>ADS</v>
          </cell>
          <cell r="S2169" t="str">
            <v>8:00 - 5:00</v>
          </cell>
          <cell r="T2169" t="str">
            <v>Permanent</v>
          </cell>
        </row>
        <row r="2170">
          <cell r="A2170" t="str">
            <v>18-04298</v>
          </cell>
          <cell r="B2170" t="str">
            <v>Dimayuga, Bona May R.</v>
          </cell>
          <cell r="C2170" t="str">
            <v>F</v>
          </cell>
          <cell r="D2170">
            <v>2018</v>
          </cell>
          <cell r="E2170">
            <v>12</v>
          </cell>
          <cell r="F2170">
            <v>16</v>
          </cell>
          <cell r="G2170">
            <v>1</v>
          </cell>
          <cell r="J2170" t="str">
            <v>Associate</v>
          </cell>
          <cell r="K2170" t="str">
            <v>FAS</v>
          </cell>
          <cell r="L2170" t="str">
            <v>PROD (Production Department)</v>
          </cell>
          <cell r="M2170" t="str">
            <v>Section 3</v>
          </cell>
          <cell r="N2170" t="str">
            <v>Daihatsu Final</v>
          </cell>
          <cell r="O2170" t="str">
            <v>N/A</v>
          </cell>
          <cell r="P2170" t="str">
            <v>A</v>
          </cell>
          <cell r="Q2170" t="str">
            <v>STO. TOMAS MALAPIT</v>
          </cell>
          <cell r="R2170" t="str">
            <v>DS</v>
          </cell>
          <cell r="S2170" t="str">
            <v>8:00 - 5:00</v>
          </cell>
          <cell r="T2170" t="str">
            <v>Permanent</v>
          </cell>
        </row>
        <row r="2171">
          <cell r="A2171" t="str">
            <v>18-04299</v>
          </cell>
          <cell r="B2171" t="str">
            <v>Din, Lea Joy R.</v>
          </cell>
          <cell r="C2171" t="str">
            <v>F</v>
          </cell>
          <cell r="D2171">
            <v>2018</v>
          </cell>
          <cell r="E2171">
            <v>12</v>
          </cell>
          <cell r="F2171">
            <v>16</v>
          </cell>
          <cell r="G2171">
            <v>1</v>
          </cell>
          <cell r="J2171" t="str">
            <v>Associate</v>
          </cell>
          <cell r="K2171" t="str">
            <v>FAS</v>
          </cell>
          <cell r="L2171" t="str">
            <v>PROD (Production Department)</v>
          </cell>
          <cell r="M2171" t="str">
            <v>Section 5</v>
          </cell>
          <cell r="N2171" t="str">
            <v>Honda Final</v>
          </cell>
          <cell r="O2171" t="str">
            <v>N/A</v>
          </cell>
          <cell r="P2171" t="str">
            <v>B</v>
          </cell>
          <cell r="Q2171" t="str">
            <v>PADRE GARCIA</v>
          </cell>
          <cell r="R2171" t="str">
            <v>DS</v>
          </cell>
          <cell r="S2171" t="str">
            <v>8:00 - 5:00</v>
          </cell>
          <cell r="T2171" t="str">
            <v>Permanent</v>
          </cell>
        </row>
        <row r="2172">
          <cell r="A2172" t="str">
            <v>18-04300</v>
          </cell>
          <cell r="B2172" t="str">
            <v>Dueñas, Hermenia L.</v>
          </cell>
          <cell r="C2172" t="str">
            <v>F</v>
          </cell>
          <cell r="D2172">
            <v>2018</v>
          </cell>
          <cell r="E2172">
            <v>12</v>
          </cell>
          <cell r="F2172">
            <v>16</v>
          </cell>
          <cell r="G2172">
            <v>1</v>
          </cell>
          <cell r="J2172" t="str">
            <v>Associate</v>
          </cell>
          <cell r="K2172" t="str">
            <v>FAS</v>
          </cell>
          <cell r="L2172" t="str">
            <v>PROD (Production Department)</v>
          </cell>
          <cell r="M2172" t="str">
            <v>Section 1</v>
          </cell>
          <cell r="N2172" t="str">
            <v>Suzuki Final</v>
          </cell>
          <cell r="O2172" t="str">
            <v>N/A</v>
          </cell>
          <cell r="P2172" t="str">
            <v>A</v>
          </cell>
          <cell r="Q2172" t="str">
            <v>STO. TOMAS MALAPIT</v>
          </cell>
          <cell r="R2172" t="str">
            <v>DS</v>
          </cell>
          <cell r="S2172" t="str">
            <v>8:00 - 5:00</v>
          </cell>
          <cell r="T2172" t="str">
            <v>Permanent</v>
          </cell>
        </row>
        <row r="2173">
          <cell r="A2173" t="str">
            <v>18-04301</v>
          </cell>
          <cell r="B2173" t="str">
            <v>Ebite, Rina C.</v>
          </cell>
          <cell r="C2173" t="str">
            <v>F</v>
          </cell>
          <cell r="D2173">
            <v>2018</v>
          </cell>
          <cell r="E2173">
            <v>12</v>
          </cell>
          <cell r="F2173">
            <v>16</v>
          </cell>
          <cell r="G2173">
            <v>1</v>
          </cell>
          <cell r="J2173" t="str">
            <v>Associate</v>
          </cell>
          <cell r="K2173" t="str">
            <v>FAS</v>
          </cell>
          <cell r="L2173" t="str">
            <v>PROD (Production Department)</v>
          </cell>
          <cell r="M2173" t="str">
            <v>Section 1</v>
          </cell>
          <cell r="N2173" t="str">
            <v>Suzuki Final</v>
          </cell>
          <cell r="O2173" t="str">
            <v>N/A</v>
          </cell>
          <cell r="P2173" t="str">
            <v>A</v>
          </cell>
          <cell r="Q2173" t="str">
            <v>ROSARIO</v>
          </cell>
          <cell r="R2173" t="str">
            <v>DS</v>
          </cell>
          <cell r="S2173" t="str">
            <v>8:00 - 5:00</v>
          </cell>
          <cell r="T2173" t="str">
            <v>Permanent</v>
          </cell>
        </row>
        <row r="2174">
          <cell r="A2174" t="str">
            <v>18-04302</v>
          </cell>
          <cell r="B2174" t="str">
            <v>Elic, Jeffrey A.</v>
          </cell>
          <cell r="C2174" t="str">
            <v>M</v>
          </cell>
          <cell r="D2174">
            <v>2018</v>
          </cell>
          <cell r="E2174">
            <v>12</v>
          </cell>
          <cell r="F2174">
            <v>16</v>
          </cell>
          <cell r="G2174">
            <v>1</v>
          </cell>
          <cell r="J2174" t="str">
            <v>Associate</v>
          </cell>
          <cell r="K2174" t="str">
            <v>FAS</v>
          </cell>
          <cell r="L2174" t="str">
            <v>PROD (Production Department)</v>
          </cell>
          <cell r="M2174" t="str">
            <v>Section 1</v>
          </cell>
          <cell r="N2174" t="str">
            <v>Suzuki Final</v>
          </cell>
          <cell r="O2174" t="str">
            <v>N/A</v>
          </cell>
          <cell r="P2174" t="str">
            <v>A</v>
          </cell>
          <cell r="Q2174" t="str">
            <v>STO. TOMAS MALAYO</v>
          </cell>
          <cell r="R2174" t="str">
            <v>DS</v>
          </cell>
          <cell r="S2174" t="str">
            <v>8:00 - 5:00</v>
          </cell>
          <cell r="T2174" t="str">
            <v>Permanent</v>
          </cell>
        </row>
        <row r="2175">
          <cell r="A2175" t="str">
            <v>18-04304</v>
          </cell>
          <cell r="B2175" t="str">
            <v>Esclanda, Joy C.</v>
          </cell>
          <cell r="C2175" t="str">
            <v>F</v>
          </cell>
          <cell r="D2175">
            <v>2018</v>
          </cell>
          <cell r="E2175">
            <v>12</v>
          </cell>
          <cell r="F2175">
            <v>16</v>
          </cell>
          <cell r="G2175">
            <v>1</v>
          </cell>
          <cell r="J2175" t="str">
            <v>Associate</v>
          </cell>
          <cell r="K2175" t="str">
            <v>FAS</v>
          </cell>
          <cell r="L2175" t="str">
            <v>PROD (Production Department)</v>
          </cell>
          <cell r="M2175" t="str">
            <v>Section 5</v>
          </cell>
          <cell r="N2175" t="str">
            <v>Honda Final</v>
          </cell>
          <cell r="O2175" t="str">
            <v>N/A</v>
          </cell>
          <cell r="P2175" t="str">
            <v>B</v>
          </cell>
          <cell r="Q2175" t="str">
            <v>STO. TOMAS MALAYO</v>
          </cell>
          <cell r="R2175" t="str">
            <v>NS</v>
          </cell>
          <cell r="S2175" t="str">
            <v>8:00 - 5:00</v>
          </cell>
          <cell r="T2175" t="str">
            <v>Permanent</v>
          </cell>
        </row>
        <row r="2176">
          <cell r="A2176" t="str">
            <v>18-04305</v>
          </cell>
          <cell r="B2176" t="str">
            <v>Esmana, Agnes C.</v>
          </cell>
          <cell r="C2176" t="str">
            <v>F</v>
          </cell>
          <cell r="D2176">
            <v>2018</v>
          </cell>
          <cell r="E2176">
            <v>12</v>
          </cell>
          <cell r="F2176">
            <v>16</v>
          </cell>
          <cell r="G2176">
            <v>1</v>
          </cell>
          <cell r="J2176" t="str">
            <v>Associate</v>
          </cell>
          <cell r="K2176" t="str">
            <v>FAS</v>
          </cell>
          <cell r="L2176" t="str">
            <v>PROD (Production Department)</v>
          </cell>
          <cell r="M2176" t="str">
            <v>Section 1</v>
          </cell>
          <cell r="N2176" t="str">
            <v>Suzuki Final</v>
          </cell>
          <cell r="O2176" t="str">
            <v>N/A</v>
          </cell>
          <cell r="P2176" t="str">
            <v>A</v>
          </cell>
          <cell r="Q2176" t="str">
            <v>PADRE GARCIA</v>
          </cell>
          <cell r="R2176" t="str">
            <v>NS</v>
          </cell>
          <cell r="S2176" t="str">
            <v>8:00 - 5:00</v>
          </cell>
          <cell r="T2176" t="str">
            <v>Permanent</v>
          </cell>
        </row>
        <row r="2177">
          <cell r="A2177" t="str">
            <v>18-04307</v>
          </cell>
          <cell r="B2177" t="str">
            <v>Fajanilan, Diana F.</v>
          </cell>
          <cell r="C2177" t="str">
            <v>F</v>
          </cell>
          <cell r="D2177">
            <v>2018</v>
          </cell>
          <cell r="E2177">
            <v>12</v>
          </cell>
          <cell r="F2177">
            <v>16</v>
          </cell>
          <cell r="G2177">
            <v>1</v>
          </cell>
          <cell r="J2177" t="str">
            <v>Associate</v>
          </cell>
          <cell r="K2177" t="str">
            <v>FAS</v>
          </cell>
          <cell r="L2177" t="str">
            <v>PROD (Production Department)</v>
          </cell>
          <cell r="M2177" t="str">
            <v>Section 2</v>
          </cell>
          <cell r="N2177" t="str">
            <v>Toyota Final</v>
          </cell>
          <cell r="O2177" t="str">
            <v>N/A</v>
          </cell>
          <cell r="P2177" t="str">
            <v>A</v>
          </cell>
          <cell r="Q2177" t="str">
            <v>STA. TERESITA</v>
          </cell>
          <cell r="R2177" t="str">
            <v>DS</v>
          </cell>
          <cell r="S2177" t="str">
            <v>8:00 - 5:00</v>
          </cell>
          <cell r="T2177" t="str">
            <v>Permanent</v>
          </cell>
        </row>
        <row r="2178">
          <cell r="A2178" t="str">
            <v>18-04308</v>
          </cell>
          <cell r="B2178" t="str">
            <v>Fesalbon, Judy Ann E.</v>
          </cell>
          <cell r="C2178" t="str">
            <v>F</v>
          </cell>
          <cell r="D2178">
            <v>2018</v>
          </cell>
          <cell r="E2178">
            <v>12</v>
          </cell>
          <cell r="F2178">
            <v>16</v>
          </cell>
          <cell r="G2178">
            <v>1</v>
          </cell>
          <cell r="J2178" t="str">
            <v>Associate</v>
          </cell>
          <cell r="K2178" t="str">
            <v>FAS</v>
          </cell>
          <cell r="L2178" t="str">
            <v>PROD (Production Department)</v>
          </cell>
          <cell r="M2178" t="str">
            <v>Section 3</v>
          </cell>
          <cell r="N2178" t="str">
            <v>Daihatsu Final</v>
          </cell>
          <cell r="O2178" t="str">
            <v>N/A</v>
          </cell>
          <cell r="P2178" t="str">
            <v>B</v>
          </cell>
          <cell r="Q2178" t="str">
            <v>BATANGAS</v>
          </cell>
          <cell r="R2178" t="str">
            <v>DS</v>
          </cell>
          <cell r="S2178" t="str">
            <v>8:00 - 5:00</v>
          </cell>
          <cell r="T2178" t="str">
            <v>Permanent</v>
          </cell>
        </row>
        <row r="2179">
          <cell r="A2179" t="str">
            <v>18-04309</v>
          </cell>
          <cell r="B2179" t="str">
            <v>Filler, Jocelyn M.</v>
          </cell>
          <cell r="C2179" t="str">
            <v>F</v>
          </cell>
          <cell r="D2179">
            <v>2018</v>
          </cell>
          <cell r="E2179">
            <v>12</v>
          </cell>
          <cell r="F2179">
            <v>16</v>
          </cell>
          <cell r="G2179">
            <v>1</v>
          </cell>
          <cell r="J2179" t="str">
            <v>Junior Staff</v>
          </cell>
          <cell r="K2179" t="str">
            <v>FAS</v>
          </cell>
          <cell r="L2179" t="str">
            <v>PROD (Production Department)</v>
          </cell>
          <cell r="M2179" t="str">
            <v>Section 5</v>
          </cell>
          <cell r="N2179" t="str">
            <v>Honda Final</v>
          </cell>
          <cell r="O2179" t="str">
            <v>N/A</v>
          </cell>
          <cell r="P2179" t="str">
            <v>B</v>
          </cell>
          <cell r="Q2179" t="str">
            <v>LIPA MALAYO</v>
          </cell>
          <cell r="R2179" t="str">
            <v>NS</v>
          </cell>
          <cell r="S2179" t="str">
            <v>8:00 - 5:00</v>
          </cell>
          <cell r="T2179" t="str">
            <v>Permanent</v>
          </cell>
        </row>
        <row r="2180">
          <cell r="A2180" t="str">
            <v>18-04310</v>
          </cell>
          <cell r="B2180" t="str">
            <v>Flores, Edelyn M.</v>
          </cell>
          <cell r="C2180" t="str">
            <v>F</v>
          </cell>
          <cell r="D2180">
            <v>2018</v>
          </cell>
          <cell r="E2180">
            <v>12</v>
          </cell>
          <cell r="F2180">
            <v>16</v>
          </cell>
          <cell r="G2180">
            <v>1</v>
          </cell>
          <cell r="J2180" t="str">
            <v>Associate</v>
          </cell>
          <cell r="K2180" t="str">
            <v>FAS</v>
          </cell>
          <cell r="L2180" t="str">
            <v>PROD (Production Department)</v>
          </cell>
          <cell r="M2180" t="str">
            <v>Section 2</v>
          </cell>
          <cell r="N2180" t="str">
            <v>Mazda Merge Final</v>
          </cell>
          <cell r="O2180" t="str">
            <v>N/A</v>
          </cell>
          <cell r="P2180" t="str">
            <v>A</v>
          </cell>
          <cell r="Q2180" t="str">
            <v>LIPA MALAYO</v>
          </cell>
          <cell r="R2180" t="str">
            <v>NS</v>
          </cell>
          <cell r="S2180" t="str">
            <v>8:00 - 5:00</v>
          </cell>
          <cell r="T2180" t="str">
            <v>Permanent</v>
          </cell>
        </row>
        <row r="2181">
          <cell r="A2181" t="str">
            <v>18-04311</v>
          </cell>
          <cell r="B2181" t="str">
            <v>Fullante, Ma. Rowena L.</v>
          </cell>
          <cell r="C2181" t="str">
            <v>F</v>
          </cell>
          <cell r="D2181">
            <v>2018</v>
          </cell>
          <cell r="E2181">
            <v>12</v>
          </cell>
          <cell r="F2181">
            <v>16</v>
          </cell>
          <cell r="G2181">
            <v>1</v>
          </cell>
          <cell r="J2181" t="str">
            <v>Associate</v>
          </cell>
          <cell r="K2181" t="str">
            <v>FAS</v>
          </cell>
          <cell r="L2181" t="str">
            <v>PROD (Production Department)</v>
          </cell>
          <cell r="M2181" t="str">
            <v>Section 1</v>
          </cell>
          <cell r="N2181" t="str">
            <v>Suzuki Initial</v>
          </cell>
          <cell r="O2181" t="str">
            <v>N/A</v>
          </cell>
          <cell r="P2181" t="str">
            <v>A</v>
          </cell>
          <cell r="Q2181" t="str">
            <v>LIPA MALAYO</v>
          </cell>
          <cell r="R2181" t="str">
            <v>DS</v>
          </cell>
          <cell r="S2181" t="str">
            <v>8:00 - 5:00</v>
          </cell>
          <cell r="T2181" t="str">
            <v>Permanent</v>
          </cell>
        </row>
        <row r="2182">
          <cell r="A2182" t="str">
            <v>18-04312</v>
          </cell>
          <cell r="B2182" t="str">
            <v>Galvez, Angelica M.</v>
          </cell>
          <cell r="C2182" t="str">
            <v>F</v>
          </cell>
          <cell r="D2182">
            <v>2018</v>
          </cell>
          <cell r="E2182">
            <v>12</v>
          </cell>
          <cell r="F2182">
            <v>16</v>
          </cell>
          <cell r="G2182">
            <v>1</v>
          </cell>
          <cell r="J2182" t="str">
            <v>Associate</v>
          </cell>
          <cell r="K2182" t="str">
            <v>FAS</v>
          </cell>
          <cell r="L2182" t="str">
            <v>PROD (Production Department)</v>
          </cell>
          <cell r="M2182" t="str">
            <v>Section 1</v>
          </cell>
          <cell r="N2182" t="str">
            <v>Suzuki Final</v>
          </cell>
          <cell r="O2182" t="str">
            <v>N/A</v>
          </cell>
          <cell r="P2182" t="str">
            <v>A</v>
          </cell>
          <cell r="Q2182" t="str">
            <v>STA. TERESITA</v>
          </cell>
          <cell r="R2182" t="str">
            <v>DS</v>
          </cell>
          <cell r="S2182" t="str">
            <v>8:00 - 5:00</v>
          </cell>
          <cell r="T2182" t="str">
            <v>Permanent</v>
          </cell>
        </row>
        <row r="2183">
          <cell r="A2183" t="str">
            <v>18-04313</v>
          </cell>
          <cell r="B2183" t="str">
            <v>Gambol, Marry Jean R.</v>
          </cell>
          <cell r="C2183" t="str">
            <v>F</v>
          </cell>
          <cell r="D2183">
            <v>2018</v>
          </cell>
          <cell r="E2183">
            <v>12</v>
          </cell>
          <cell r="F2183">
            <v>16</v>
          </cell>
          <cell r="G2183">
            <v>1</v>
          </cell>
          <cell r="J2183" t="str">
            <v>Associate</v>
          </cell>
          <cell r="K2183" t="str">
            <v>FAS</v>
          </cell>
          <cell r="L2183" t="str">
            <v>PROD (Production Department)</v>
          </cell>
          <cell r="M2183" t="str">
            <v>Section 2</v>
          </cell>
          <cell r="N2183" t="str">
            <v>Mazda Merge Final</v>
          </cell>
          <cell r="O2183" t="str">
            <v>N/A</v>
          </cell>
          <cell r="P2183" t="str">
            <v>A</v>
          </cell>
          <cell r="Q2183" t="str">
            <v>ROSARIO</v>
          </cell>
          <cell r="R2183" t="str">
            <v>DS</v>
          </cell>
          <cell r="S2183" t="str">
            <v>8:00 - 5:00</v>
          </cell>
          <cell r="T2183" t="str">
            <v>Permanent</v>
          </cell>
        </row>
        <row r="2184">
          <cell r="A2184" t="str">
            <v>18-04314</v>
          </cell>
          <cell r="B2184" t="str">
            <v>Gapas, Benjelyn V.</v>
          </cell>
          <cell r="C2184" t="str">
            <v>F</v>
          </cell>
          <cell r="D2184">
            <v>2018</v>
          </cell>
          <cell r="E2184">
            <v>12</v>
          </cell>
          <cell r="F2184">
            <v>16</v>
          </cell>
          <cell r="G2184">
            <v>1</v>
          </cell>
          <cell r="J2184" t="str">
            <v>Associate</v>
          </cell>
          <cell r="K2184" t="str">
            <v>FAS</v>
          </cell>
          <cell r="L2184" t="str">
            <v>PROD (Production Department)</v>
          </cell>
          <cell r="M2184" t="str">
            <v>Section 5</v>
          </cell>
          <cell r="N2184" t="str">
            <v>Honda Initial</v>
          </cell>
          <cell r="O2184" t="str">
            <v>N/A</v>
          </cell>
          <cell r="P2184" t="str">
            <v>B</v>
          </cell>
          <cell r="Q2184" t="str">
            <v>LIPA MALAPIT</v>
          </cell>
          <cell r="R2184" t="str">
            <v>NS</v>
          </cell>
          <cell r="S2184" t="str">
            <v>8:00 - 5:00</v>
          </cell>
          <cell r="T2184" t="str">
            <v>Permanent</v>
          </cell>
        </row>
        <row r="2185">
          <cell r="A2185" t="str">
            <v>18-04315</v>
          </cell>
          <cell r="B2185" t="str">
            <v>Gella, Morielle S.</v>
          </cell>
          <cell r="C2185" t="str">
            <v>F</v>
          </cell>
          <cell r="D2185">
            <v>2018</v>
          </cell>
          <cell r="E2185">
            <v>12</v>
          </cell>
          <cell r="F2185">
            <v>16</v>
          </cell>
          <cell r="G2185">
            <v>1</v>
          </cell>
          <cell r="J2185" t="str">
            <v>Associate</v>
          </cell>
          <cell r="K2185" t="str">
            <v>FAS</v>
          </cell>
          <cell r="L2185" t="str">
            <v>PROD (Production Department)</v>
          </cell>
          <cell r="M2185" t="str">
            <v>Section 1</v>
          </cell>
          <cell r="N2185" t="str">
            <v>Suzuki Final</v>
          </cell>
          <cell r="O2185" t="str">
            <v>N/A</v>
          </cell>
          <cell r="P2185" t="str">
            <v>A</v>
          </cell>
          <cell r="Q2185" t="str">
            <v>STA. TERESITA</v>
          </cell>
          <cell r="R2185" t="str">
            <v>DS</v>
          </cell>
          <cell r="S2185" t="str">
            <v>8:00 - 5:00</v>
          </cell>
          <cell r="T2185" t="str">
            <v>Permanent</v>
          </cell>
        </row>
        <row r="2186">
          <cell r="A2186" t="str">
            <v>18-04317</v>
          </cell>
          <cell r="B2186" t="str">
            <v>Golias, Lea C.</v>
          </cell>
          <cell r="C2186" t="str">
            <v>F</v>
          </cell>
          <cell r="D2186">
            <v>2018</v>
          </cell>
          <cell r="E2186">
            <v>12</v>
          </cell>
          <cell r="F2186">
            <v>16</v>
          </cell>
          <cell r="G2186">
            <v>1</v>
          </cell>
          <cell r="J2186" t="str">
            <v>Associate</v>
          </cell>
          <cell r="K2186" t="str">
            <v>FAS</v>
          </cell>
          <cell r="L2186" t="str">
            <v>PROD (Production Department)</v>
          </cell>
          <cell r="M2186" t="str">
            <v>Section 1</v>
          </cell>
          <cell r="N2186" t="str">
            <v>Suzuki Final</v>
          </cell>
          <cell r="O2186" t="str">
            <v>N/A</v>
          </cell>
          <cell r="P2186" t="str">
            <v>A</v>
          </cell>
          <cell r="Q2186" t="str">
            <v>PADRE GARCIA</v>
          </cell>
          <cell r="R2186" t="str">
            <v>DS</v>
          </cell>
          <cell r="S2186" t="str">
            <v>8:00 - 5:00</v>
          </cell>
          <cell r="T2186" t="str">
            <v>Permanent</v>
          </cell>
        </row>
        <row r="2187">
          <cell r="A2187" t="str">
            <v>18-04318</v>
          </cell>
          <cell r="B2187" t="str">
            <v>Gonzales, Mark Anthony M.</v>
          </cell>
          <cell r="C2187" t="str">
            <v>M</v>
          </cell>
          <cell r="D2187">
            <v>2018</v>
          </cell>
          <cell r="E2187">
            <v>12</v>
          </cell>
          <cell r="F2187">
            <v>16</v>
          </cell>
          <cell r="G2187">
            <v>1</v>
          </cell>
          <cell r="J2187" t="str">
            <v>Junior Staff</v>
          </cell>
          <cell r="K2187" t="str">
            <v>FAS</v>
          </cell>
          <cell r="L2187" t="str">
            <v>EQD (Equipment Department)</v>
          </cell>
          <cell r="M2187" t="str">
            <v>Equipment Engineering</v>
          </cell>
          <cell r="N2187" t="str">
            <v>Fabrication</v>
          </cell>
          <cell r="O2187" t="str">
            <v>N/A</v>
          </cell>
          <cell r="P2187" t="str">
            <v>A</v>
          </cell>
          <cell r="Q2187" t="str">
            <v>STA. TERESITA</v>
          </cell>
          <cell r="R2187" t="str">
            <v>DS</v>
          </cell>
          <cell r="S2187" t="str">
            <v>8:00 - 5:00</v>
          </cell>
          <cell r="T2187" t="str">
            <v>Permanent</v>
          </cell>
        </row>
        <row r="2188">
          <cell r="A2188" t="str">
            <v>18-04319</v>
          </cell>
          <cell r="B2188" t="str">
            <v>Gumelac, Marivic L.</v>
          </cell>
          <cell r="C2188" t="str">
            <v>F</v>
          </cell>
          <cell r="D2188">
            <v>2018</v>
          </cell>
          <cell r="E2188">
            <v>12</v>
          </cell>
          <cell r="F2188">
            <v>16</v>
          </cell>
          <cell r="G2188">
            <v>1</v>
          </cell>
          <cell r="J2188" t="str">
            <v>Associate</v>
          </cell>
          <cell r="K2188" t="str">
            <v>FAS</v>
          </cell>
          <cell r="L2188" t="str">
            <v>PROD (Production Department)</v>
          </cell>
          <cell r="M2188" t="str">
            <v>Section 1</v>
          </cell>
          <cell r="N2188" t="str">
            <v>Suzuki Final</v>
          </cell>
          <cell r="O2188" t="str">
            <v>N/A</v>
          </cell>
          <cell r="P2188" t="str">
            <v>A</v>
          </cell>
          <cell r="Q2188" t="str">
            <v>IBAAN</v>
          </cell>
          <cell r="R2188" t="str">
            <v>DS</v>
          </cell>
          <cell r="S2188" t="str">
            <v>8:00 - 5:00</v>
          </cell>
          <cell r="T2188" t="str">
            <v>Permanent</v>
          </cell>
        </row>
        <row r="2189">
          <cell r="A2189" t="str">
            <v>18-04320</v>
          </cell>
          <cell r="B2189" t="str">
            <v>Gutierrez, Jozza T.</v>
          </cell>
          <cell r="C2189" t="str">
            <v>F</v>
          </cell>
          <cell r="D2189">
            <v>2018</v>
          </cell>
          <cell r="E2189">
            <v>12</v>
          </cell>
          <cell r="F2189">
            <v>16</v>
          </cell>
          <cell r="G2189">
            <v>1</v>
          </cell>
          <cell r="J2189" t="str">
            <v>Associate</v>
          </cell>
          <cell r="K2189" t="str">
            <v>FAS</v>
          </cell>
          <cell r="L2189" t="str">
            <v>PROD (Production Department)</v>
          </cell>
          <cell r="M2189" t="str">
            <v>Section 1</v>
          </cell>
          <cell r="N2189" t="str">
            <v>Suzuki Final</v>
          </cell>
          <cell r="O2189" t="str">
            <v>N/A</v>
          </cell>
          <cell r="P2189" t="str">
            <v>A</v>
          </cell>
          <cell r="Q2189" t="str">
            <v>ROSARIO</v>
          </cell>
          <cell r="R2189" t="str">
            <v>NS</v>
          </cell>
          <cell r="S2189" t="str">
            <v>8:00 - 5:00</v>
          </cell>
          <cell r="T2189" t="str">
            <v>Permanent</v>
          </cell>
        </row>
        <row r="2190">
          <cell r="A2190" t="str">
            <v>18-04321</v>
          </cell>
          <cell r="B2190" t="str">
            <v>Hernandez, Marinelle O.</v>
          </cell>
          <cell r="C2190" t="str">
            <v>F</v>
          </cell>
          <cell r="D2190">
            <v>2018</v>
          </cell>
          <cell r="E2190">
            <v>12</v>
          </cell>
          <cell r="F2190">
            <v>16</v>
          </cell>
          <cell r="G2190">
            <v>1</v>
          </cell>
          <cell r="J2190" t="str">
            <v>Associate</v>
          </cell>
          <cell r="K2190" t="str">
            <v>FAS</v>
          </cell>
          <cell r="L2190" t="str">
            <v>PROD (Production Department)</v>
          </cell>
          <cell r="M2190" t="str">
            <v>Section 1</v>
          </cell>
          <cell r="N2190" t="str">
            <v>Suzuki Initial</v>
          </cell>
          <cell r="O2190" t="str">
            <v>N/A</v>
          </cell>
          <cell r="P2190" t="str">
            <v>A</v>
          </cell>
          <cell r="Q2190" t="str">
            <v>LIPA MALAPIT</v>
          </cell>
          <cell r="R2190" t="str">
            <v>DS</v>
          </cell>
          <cell r="S2190" t="str">
            <v>8:00 - 5:00</v>
          </cell>
          <cell r="T2190" t="str">
            <v>Permanent</v>
          </cell>
        </row>
        <row r="2191">
          <cell r="A2191" t="str">
            <v>18-04322</v>
          </cell>
          <cell r="B2191" t="str">
            <v>Hirang, Joan D.</v>
          </cell>
          <cell r="C2191" t="str">
            <v>F</v>
          </cell>
          <cell r="D2191">
            <v>2018</v>
          </cell>
          <cell r="E2191">
            <v>12</v>
          </cell>
          <cell r="F2191">
            <v>16</v>
          </cell>
          <cell r="G2191">
            <v>1</v>
          </cell>
          <cell r="J2191" t="str">
            <v>Associate</v>
          </cell>
          <cell r="K2191" t="str">
            <v>FAS</v>
          </cell>
          <cell r="L2191" t="str">
            <v>PROD (Production Department)</v>
          </cell>
          <cell r="M2191" t="str">
            <v>Section 5</v>
          </cell>
          <cell r="N2191" t="str">
            <v>Honda Initial</v>
          </cell>
          <cell r="O2191" t="str">
            <v>N/A</v>
          </cell>
          <cell r="P2191" t="str">
            <v>B</v>
          </cell>
          <cell r="Q2191" t="str">
            <v>SAN PABLO VIA LIPA</v>
          </cell>
          <cell r="R2191" t="str">
            <v>DS</v>
          </cell>
          <cell r="S2191" t="str">
            <v>8:00 - 5:00</v>
          </cell>
          <cell r="T2191" t="str">
            <v>Permanent</v>
          </cell>
        </row>
        <row r="2192">
          <cell r="A2192" t="str">
            <v>18-04323</v>
          </cell>
          <cell r="B2192" t="str">
            <v>Imperial, Diana Rose C.</v>
          </cell>
          <cell r="C2192" t="str">
            <v>F</v>
          </cell>
          <cell r="D2192">
            <v>2018</v>
          </cell>
          <cell r="E2192">
            <v>12</v>
          </cell>
          <cell r="F2192">
            <v>16</v>
          </cell>
          <cell r="G2192">
            <v>1</v>
          </cell>
          <cell r="J2192" t="str">
            <v>Associate</v>
          </cell>
          <cell r="K2192" t="str">
            <v>FAS</v>
          </cell>
          <cell r="L2192" t="str">
            <v>PROD (Production Department)</v>
          </cell>
          <cell r="M2192" t="str">
            <v>Section 1</v>
          </cell>
          <cell r="N2192" t="str">
            <v>Suzuki Final</v>
          </cell>
          <cell r="O2192" t="str">
            <v>N/A</v>
          </cell>
          <cell r="P2192" t="str">
            <v>A</v>
          </cell>
          <cell r="Q2192" t="str">
            <v>LIPA MALAYO</v>
          </cell>
          <cell r="R2192" t="str">
            <v>DS</v>
          </cell>
          <cell r="S2192" t="str">
            <v>8:00 - 5:00</v>
          </cell>
          <cell r="T2192" t="str">
            <v>Permanent</v>
          </cell>
        </row>
        <row r="2193">
          <cell r="A2193" t="str">
            <v>18-04324</v>
          </cell>
          <cell r="B2193" t="str">
            <v>Lacadman, Razel B.</v>
          </cell>
          <cell r="C2193" t="str">
            <v>F</v>
          </cell>
          <cell r="D2193">
            <v>2018</v>
          </cell>
          <cell r="E2193">
            <v>12</v>
          </cell>
          <cell r="F2193">
            <v>16</v>
          </cell>
          <cell r="G2193">
            <v>1</v>
          </cell>
          <cell r="J2193" t="str">
            <v>Associate</v>
          </cell>
          <cell r="K2193" t="str">
            <v>FAS</v>
          </cell>
          <cell r="L2193" t="str">
            <v>PROD (Production Department)</v>
          </cell>
          <cell r="M2193" t="str">
            <v>Section 2</v>
          </cell>
          <cell r="N2193" t="str">
            <v>Mazda Merge Final</v>
          </cell>
          <cell r="O2193" t="str">
            <v>N/A</v>
          </cell>
          <cell r="P2193" t="str">
            <v>A</v>
          </cell>
          <cell r="Q2193" t="str">
            <v>ROSARIO</v>
          </cell>
          <cell r="R2193" t="str">
            <v>DS</v>
          </cell>
          <cell r="S2193" t="str">
            <v>8:00 - 5:00</v>
          </cell>
          <cell r="T2193" t="str">
            <v>Permanent</v>
          </cell>
        </row>
        <row r="2194">
          <cell r="A2194" t="str">
            <v>18-04325</v>
          </cell>
          <cell r="B2194" t="str">
            <v>Lara, Ivy R.</v>
          </cell>
          <cell r="C2194" t="str">
            <v>F</v>
          </cell>
          <cell r="D2194">
            <v>2018</v>
          </cell>
          <cell r="E2194">
            <v>12</v>
          </cell>
          <cell r="F2194">
            <v>16</v>
          </cell>
          <cell r="G2194">
            <v>1</v>
          </cell>
          <cell r="J2194" t="str">
            <v>Associate</v>
          </cell>
          <cell r="K2194" t="str">
            <v>FAS</v>
          </cell>
          <cell r="L2194" t="str">
            <v>PROD (Production Department)</v>
          </cell>
          <cell r="M2194" t="str">
            <v>Section 1</v>
          </cell>
          <cell r="N2194" t="str">
            <v>Suzuki Initial</v>
          </cell>
          <cell r="O2194" t="str">
            <v>N/A</v>
          </cell>
          <cell r="P2194" t="str">
            <v>A</v>
          </cell>
          <cell r="Q2194" t="str">
            <v>ROSARIO</v>
          </cell>
          <cell r="R2194" t="str">
            <v>NS</v>
          </cell>
          <cell r="S2194" t="str">
            <v>8:00 - 5:00</v>
          </cell>
          <cell r="T2194" t="str">
            <v>Permanent</v>
          </cell>
        </row>
        <row r="2195">
          <cell r="A2195" t="str">
            <v>18-04326</v>
          </cell>
          <cell r="B2195" t="str">
            <v>Laroza, Vicmarie C.</v>
          </cell>
          <cell r="C2195" t="str">
            <v>F</v>
          </cell>
          <cell r="D2195">
            <v>2018</v>
          </cell>
          <cell r="E2195">
            <v>12</v>
          </cell>
          <cell r="F2195">
            <v>16</v>
          </cell>
          <cell r="G2195">
            <v>1</v>
          </cell>
          <cell r="J2195" t="str">
            <v>Associate</v>
          </cell>
          <cell r="K2195" t="str">
            <v>FAS</v>
          </cell>
          <cell r="L2195" t="str">
            <v>PROD (Production Department)</v>
          </cell>
          <cell r="M2195" t="str">
            <v>Section 2</v>
          </cell>
          <cell r="N2195" t="str">
            <v>Mazda Merge Final</v>
          </cell>
          <cell r="O2195" t="str">
            <v>N/A</v>
          </cell>
          <cell r="P2195" t="str">
            <v>A</v>
          </cell>
          <cell r="Q2195" t="str">
            <v>STO. TOMAS MALAPIT</v>
          </cell>
          <cell r="R2195" t="str">
            <v>DS</v>
          </cell>
          <cell r="S2195" t="str">
            <v>8:00 - 5:00</v>
          </cell>
          <cell r="T2195" t="str">
            <v>Permanent</v>
          </cell>
        </row>
        <row r="2196">
          <cell r="A2196" t="str">
            <v>18-04327</v>
          </cell>
          <cell r="B2196" t="str">
            <v>Latoza, Regine K.</v>
          </cell>
          <cell r="C2196" t="str">
            <v>F</v>
          </cell>
          <cell r="D2196">
            <v>2018</v>
          </cell>
          <cell r="E2196">
            <v>12</v>
          </cell>
          <cell r="F2196">
            <v>16</v>
          </cell>
          <cell r="G2196">
            <v>1</v>
          </cell>
          <cell r="J2196" t="str">
            <v>Associate</v>
          </cell>
          <cell r="K2196" t="str">
            <v>FAS</v>
          </cell>
          <cell r="L2196" t="str">
            <v>PROD (Production Department)</v>
          </cell>
          <cell r="M2196" t="str">
            <v>Section 1</v>
          </cell>
          <cell r="N2196" t="str">
            <v>Suzuki Final</v>
          </cell>
          <cell r="O2196" t="str">
            <v>N/A</v>
          </cell>
          <cell r="P2196" t="str">
            <v>A</v>
          </cell>
          <cell r="Q2196" t="str">
            <v>LIPA MALAYO</v>
          </cell>
          <cell r="R2196" t="str">
            <v>DS</v>
          </cell>
          <cell r="S2196" t="str">
            <v>8:00 - 5:00</v>
          </cell>
          <cell r="T2196" t="str">
            <v>Permanent</v>
          </cell>
        </row>
        <row r="2197">
          <cell r="A2197" t="str">
            <v>18-04328</v>
          </cell>
          <cell r="B2197" t="str">
            <v>Legasti, Renalyn F.</v>
          </cell>
          <cell r="C2197" t="str">
            <v>F</v>
          </cell>
          <cell r="D2197">
            <v>2018</v>
          </cell>
          <cell r="E2197">
            <v>12</v>
          </cell>
          <cell r="F2197">
            <v>16</v>
          </cell>
          <cell r="G2197">
            <v>1</v>
          </cell>
          <cell r="J2197" t="str">
            <v>Associate</v>
          </cell>
          <cell r="K2197" t="str">
            <v>FAS</v>
          </cell>
          <cell r="L2197" t="str">
            <v>PROD (Production Department)</v>
          </cell>
          <cell r="M2197" t="str">
            <v>Section 1</v>
          </cell>
          <cell r="N2197" t="str">
            <v>Suzuki Final</v>
          </cell>
          <cell r="O2197" t="str">
            <v>N/A</v>
          </cell>
          <cell r="P2197" t="str">
            <v>A</v>
          </cell>
          <cell r="Q2197" t="str">
            <v>ROSARIO</v>
          </cell>
          <cell r="R2197" t="str">
            <v>DS</v>
          </cell>
          <cell r="S2197" t="str">
            <v>8:00 - 5:00</v>
          </cell>
          <cell r="T2197" t="str">
            <v>Permanent</v>
          </cell>
        </row>
        <row r="2198">
          <cell r="A2198" t="str">
            <v>18-04330</v>
          </cell>
          <cell r="B2198" t="str">
            <v>Llanes, Jessica V.</v>
          </cell>
          <cell r="C2198" t="str">
            <v>F</v>
          </cell>
          <cell r="D2198">
            <v>2018</v>
          </cell>
          <cell r="E2198">
            <v>12</v>
          </cell>
          <cell r="F2198">
            <v>16</v>
          </cell>
          <cell r="G2198">
            <v>1</v>
          </cell>
          <cell r="J2198" t="str">
            <v>Associate</v>
          </cell>
          <cell r="K2198" t="str">
            <v>FAS</v>
          </cell>
          <cell r="L2198" t="str">
            <v>PROD (Production Department)</v>
          </cell>
          <cell r="M2198" t="str">
            <v>Section 5</v>
          </cell>
          <cell r="N2198" t="str">
            <v>Honda Initial</v>
          </cell>
          <cell r="O2198" t="str">
            <v>N/A</v>
          </cell>
          <cell r="P2198" t="str">
            <v>B</v>
          </cell>
          <cell r="Q2198" t="str">
            <v>STO. TOMAS MALAPIT</v>
          </cell>
          <cell r="R2198" t="str">
            <v>NS</v>
          </cell>
          <cell r="S2198" t="str">
            <v>8:00 - 5:00</v>
          </cell>
          <cell r="T2198" t="str">
            <v>Permanent</v>
          </cell>
        </row>
        <row r="2199">
          <cell r="A2199" t="str">
            <v>18-04331</v>
          </cell>
          <cell r="B2199" t="str">
            <v>Loma, Marianie B.</v>
          </cell>
          <cell r="C2199" t="str">
            <v>F</v>
          </cell>
          <cell r="D2199">
            <v>2018</v>
          </cell>
          <cell r="E2199">
            <v>12</v>
          </cell>
          <cell r="F2199">
            <v>16</v>
          </cell>
          <cell r="G2199">
            <v>1</v>
          </cell>
          <cell r="J2199" t="str">
            <v>Associate</v>
          </cell>
          <cell r="K2199" t="str">
            <v>FAS</v>
          </cell>
          <cell r="L2199" t="str">
            <v>PROD (Production Department)</v>
          </cell>
          <cell r="M2199" t="str">
            <v>Section 1</v>
          </cell>
          <cell r="N2199" t="str">
            <v>Suzuki Final</v>
          </cell>
          <cell r="O2199" t="str">
            <v>N/A</v>
          </cell>
          <cell r="P2199" t="str">
            <v>A</v>
          </cell>
          <cell r="Q2199" t="str">
            <v>LIPA MALAPIT</v>
          </cell>
          <cell r="R2199" t="str">
            <v>DS</v>
          </cell>
          <cell r="S2199" t="str">
            <v>8:00 - 5:00</v>
          </cell>
          <cell r="T2199" t="str">
            <v>Permanent</v>
          </cell>
        </row>
        <row r="2200">
          <cell r="A2200" t="str">
            <v>18-04332</v>
          </cell>
          <cell r="B2200" t="str">
            <v>Lopez, Christine Joy B.</v>
          </cell>
          <cell r="C2200" t="str">
            <v>F</v>
          </cell>
          <cell r="D2200">
            <v>2018</v>
          </cell>
          <cell r="E2200">
            <v>12</v>
          </cell>
          <cell r="F2200">
            <v>16</v>
          </cell>
          <cell r="G2200">
            <v>1</v>
          </cell>
          <cell r="J2200" t="str">
            <v>Associate</v>
          </cell>
          <cell r="K2200" t="str">
            <v>FAS</v>
          </cell>
          <cell r="L2200" t="str">
            <v>PROD (Production Department)</v>
          </cell>
          <cell r="M2200" t="str">
            <v>Section 1</v>
          </cell>
          <cell r="N2200" t="str">
            <v>Suzuki Final</v>
          </cell>
          <cell r="O2200" t="str">
            <v>N/A</v>
          </cell>
          <cell r="P2200" t="str">
            <v>A</v>
          </cell>
          <cell r="Q2200" t="str">
            <v>STA. TERESITA</v>
          </cell>
          <cell r="R2200" t="str">
            <v>DS</v>
          </cell>
          <cell r="S2200" t="str">
            <v>8:00 - 5:00</v>
          </cell>
          <cell r="T2200" t="str">
            <v>Permanent</v>
          </cell>
        </row>
        <row r="2201">
          <cell r="A2201" t="str">
            <v>18-04333</v>
          </cell>
          <cell r="B2201" t="str">
            <v>Lopez, Mary Jean U.</v>
          </cell>
          <cell r="C2201" t="str">
            <v>F</v>
          </cell>
          <cell r="D2201">
            <v>2018</v>
          </cell>
          <cell r="E2201">
            <v>12</v>
          </cell>
          <cell r="F2201">
            <v>16</v>
          </cell>
          <cell r="G2201">
            <v>1</v>
          </cell>
          <cell r="J2201" t="str">
            <v>Associate</v>
          </cell>
          <cell r="K2201" t="str">
            <v>FAS</v>
          </cell>
          <cell r="L2201" t="str">
            <v>PROD (Production Department)</v>
          </cell>
          <cell r="M2201" t="str">
            <v>Section 2</v>
          </cell>
          <cell r="N2201" t="str">
            <v>Mazda Merge Final</v>
          </cell>
          <cell r="O2201" t="str">
            <v>N/A</v>
          </cell>
          <cell r="P2201" t="str">
            <v>A</v>
          </cell>
          <cell r="Q2201" t="str">
            <v>BATANGAS</v>
          </cell>
          <cell r="R2201" t="str">
            <v>NS</v>
          </cell>
          <cell r="S2201" t="str">
            <v>8:00 - 5:00</v>
          </cell>
          <cell r="T2201" t="str">
            <v>Permanent</v>
          </cell>
        </row>
        <row r="2202">
          <cell r="A2202" t="str">
            <v>18-04334</v>
          </cell>
          <cell r="B2202" t="str">
            <v>Lumbre, Mary Joy L.</v>
          </cell>
          <cell r="C2202" t="str">
            <v>F</v>
          </cell>
          <cell r="D2202">
            <v>2018</v>
          </cell>
          <cell r="E2202">
            <v>12</v>
          </cell>
          <cell r="F2202">
            <v>16</v>
          </cell>
          <cell r="G2202">
            <v>1</v>
          </cell>
          <cell r="J2202" t="str">
            <v>Associate</v>
          </cell>
          <cell r="K2202" t="str">
            <v>FAS</v>
          </cell>
          <cell r="L2202" t="str">
            <v>PROD (Production Department)</v>
          </cell>
          <cell r="M2202" t="str">
            <v>Section 5</v>
          </cell>
          <cell r="N2202" t="str">
            <v>Honda Final</v>
          </cell>
          <cell r="O2202" t="str">
            <v>N/A</v>
          </cell>
          <cell r="P2202" t="str">
            <v>B</v>
          </cell>
          <cell r="Q2202" t="str">
            <v>STA. TERESITA</v>
          </cell>
          <cell r="R2202" t="str">
            <v>DS</v>
          </cell>
          <cell r="S2202" t="str">
            <v>8:00 - 5:00</v>
          </cell>
          <cell r="T2202" t="str">
            <v>Permanent</v>
          </cell>
        </row>
        <row r="2203">
          <cell r="A2203" t="str">
            <v>18-04335</v>
          </cell>
          <cell r="B2203" t="str">
            <v>Luna, Daryll H.</v>
          </cell>
          <cell r="C2203" t="str">
            <v>F</v>
          </cell>
          <cell r="D2203">
            <v>2018</v>
          </cell>
          <cell r="E2203">
            <v>12</v>
          </cell>
          <cell r="F2203">
            <v>16</v>
          </cell>
          <cell r="G2203">
            <v>1</v>
          </cell>
          <cell r="J2203" t="str">
            <v>Associate</v>
          </cell>
          <cell r="K2203" t="str">
            <v>FAS</v>
          </cell>
          <cell r="L2203" t="str">
            <v>PROD (Production Department)</v>
          </cell>
          <cell r="M2203" t="str">
            <v>Section 1</v>
          </cell>
          <cell r="N2203" t="str">
            <v>Suzuki Final</v>
          </cell>
          <cell r="O2203" t="str">
            <v>N/A</v>
          </cell>
          <cell r="P2203" t="str">
            <v>A</v>
          </cell>
          <cell r="Q2203" t="str">
            <v>SAN JOSE</v>
          </cell>
          <cell r="R2203" t="str">
            <v>DS</v>
          </cell>
          <cell r="S2203" t="str">
            <v>8:00 - 5:00</v>
          </cell>
          <cell r="T2203" t="str">
            <v>Permanent</v>
          </cell>
        </row>
        <row r="2204">
          <cell r="A2204" t="str">
            <v>18-04337</v>
          </cell>
          <cell r="B2204" t="str">
            <v>Macabales, Mary Jane A.</v>
          </cell>
          <cell r="C2204" t="str">
            <v>F</v>
          </cell>
          <cell r="D2204">
            <v>2018</v>
          </cell>
          <cell r="E2204">
            <v>12</v>
          </cell>
          <cell r="F2204">
            <v>16</v>
          </cell>
          <cell r="G2204">
            <v>1</v>
          </cell>
          <cell r="J2204" t="str">
            <v>Associate</v>
          </cell>
          <cell r="K2204" t="str">
            <v>FAS</v>
          </cell>
          <cell r="L2204" t="str">
            <v>PROD (Production Department)</v>
          </cell>
          <cell r="M2204" t="str">
            <v>Section 3</v>
          </cell>
          <cell r="N2204" t="str">
            <v>Daihatsu Final</v>
          </cell>
          <cell r="O2204" t="str">
            <v>N/A</v>
          </cell>
          <cell r="P2204" t="str">
            <v>A</v>
          </cell>
          <cell r="Q2204" t="str">
            <v>BATANGAS</v>
          </cell>
          <cell r="R2204" t="str">
            <v>DS</v>
          </cell>
          <cell r="S2204" t="str">
            <v>8:00 - 5:00</v>
          </cell>
          <cell r="T2204" t="str">
            <v>Permanent</v>
          </cell>
        </row>
        <row r="2205">
          <cell r="A2205" t="str">
            <v>18-04338</v>
          </cell>
          <cell r="B2205" t="str">
            <v>Macdon, Raquel M.</v>
          </cell>
          <cell r="C2205" t="str">
            <v>F</v>
          </cell>
          <cell r="D2205">
            <v>2018</v>
          </cell>
          <cell r="E2205">
            <v>12</v>
          </cell>
          <cell r="F2205">
            <v>16</v>
          </cell>
          <cell r="G2205">
            <v>1</v>
          </cell>
          <cell r="J2205" t="str">
            <v>Associate</v>
          </cell>
          <cell r="K2205" t="str">
            <v>FAS</v>
          </cell>
          <cell r="L2205" t="str">
            <v>PROD (Production Department)</v>
          </cell>
          <cell r="M2205" t="str">
            <v>Section 2</v>
          </cell>
          <cell r="N2205" t="str">
            <v>Mazda J12 Final</v>
          </cell>
          <cell r="O2205" t="str">
            <v>N/A</v>
          </cell>
          <cell r="P2205" t="str">
            <v>A</v>
          </cell>
          <cell r="Q2205" t="str">
            <v>LIPA MALAYO</v>
          </cell>
          <cell r="R2205" t="str">
            <v>ADS</v>
          </cell>
          <cell r="S2205" t="str">
            <v>8:00 - 5:00</v>
          </cell>
          <cell r="T2205" t="str">
            <v>Permanent</v>
          </cell>
        </row>
        <row r="2206">
          <cell r="A2206" t="str">
            <v>18-04341</v>
          </cell>
          <cell r="B2206" t="str">
            <v>Magbujos, Jessa D.</v>
          </cell>
          <cell r="C2206" t="str">
            <v>F</v>
          </cell>
          <cell r="D2206">
            <v>2018</v>
          </cell>
          <cell r="E2206">
            <v>12</v>
          </cell>
          <cell r="F2206">
            <v>16</v>
          </cell>
          <cell r="G2206">
            <v>1</v>
          </cell>
          <cell r="J2206" t="str">
            <v>Junior Staff</v>
          </cell>
          <cell r="K2206" t="str">
            <v>FAS</v>
          </cell>
          <cell r="L2206" t="str">
            <v>PROD (Production Department)</v>
          </cell>
          <cell r="M2206" t="str">
            <v>Section 1</v>
          </cell>
          <cell r="N2206" t="str">
            <v>Suzuki Final</v>
          </cell>
          <cell r="O2206" t="str">
            <v>N/A</v>
          </cell>
          <cell r="P2206" t="str">
            <v>A</v>
          </cell>
          <cell r="Q2206" t="str">
            <v>BATANGAS</v>
          </cell>
          <cell r="R2206" t="str">
            <v>DS</v>
          </cell>
          <cell r="S2206" t="str">
            <v>8:00 - 5:00</v>
          </cell>
          <cell r="T2206" t="str">
            <v>Permanent</v>
          </cell>
        </row>
        <row r="2207">
          <cell r="A2207" t="str">
            <v>13-0227</v>
          </cell>
          <cell r="B2207" t="str">
            <v>Amada, Jeren U.</v>
          </cell>
          <cell r="C2207" t="str">
            <v>F</v>
          </cell>
          <cell r="D2207">
            <v>2013</v>
          </cell>
          <cell r="E2207">
            <v>3</v>
          </cell>
          <cell r="F2207">
            <v>1</v>
          </cell>
          <cell r="G2207">
            <v>1</v>
          </cell>
          <cell r="J2207" t="str">
            <v>Supervisor</v>
          </cell>
          <cell r="K2207" t="str">
            <v>FAS</v>
          </cell>
          <cell r="L2207" t="str">
            <v>PE (Production Engineering Department)</v>
          </cell>
          <cell r="M2207" t="str">
            <v>MPPD</v>
          </cell>
          <cell r="N2207" t="str">
            <v>PE-Final ( MPPD )</v>
          </cell>
          <cell r="O2207" t="str">
            <v>N/A</v>
          </cell>
          <cell r="P2207" t="str">
            <v>B</v>
          </cell>
          <cell r="Q2207" t="str">
            <v>ROSARIO</v>
          </cell>
          <cell r="R2207" t="str">
            <v>DS</v>
          </cell>
          <cell r="S2207" t="str">
            <v>8:00 - 5:00</v>
          </cell>
          <cell r="T2207" t="str">
            <v>Permanent</v>
          </cell>
        </row>
        <row r="2208">
          <cell r="A2208" t="str">
            <v>18-04343</v>
          </cell>
          <cell r="B2208" t="str">
            <v>Magpantay, Kathrina Faye B.</v>
          </cell>
          <cell r="C2208" t="str">
            <v>F</v>
          </cell>
          <cell r="D2208">
            <v>2018</v>
          </cell>
          <cell r="E2208">
            <v>12</v>
          </cell>
          <cell r="F2208">
            <v>16</v>
          </cell>
          <cell r="G2208">
            <v>1</v>
          </cell>
          <cell r="J2208" t="str">
            <v>Associate</v>
          </cell>
          <cell r="K2208" t="str">
            <v>FAS</v>
          </cell>
          <cell r="L2208" t="str">
            <v>PROD (Production Department)</v>
          </cell>
          <cell r="M2208" t="str">
            <v>Section 5</v>
          </cell>
          <cell r="N2208" t="str">
            <v>Honda Final</v>
          </cell>
          <cell r="O2208" t="str">
            <v>N/A</v>
          </cell>
          <cell r="P2208" t="str">
            <v>B</v>
          </cell>
          <cell r="Q2208" t="str">
            <v>PADRE GARCIA</v>
          </cell>
          <cell r="R2208" t="str">
            <v>DS</v>
          </cell>
          <cell r="S2208" t="str">
            <v>8:00 - 5:00</v>
          </cell>
          <cell r="T2208" t="str">
            <v>Permanent</v>
          </cell>
        </row>
        <row r="2209">
          <cell r="A2209" t="str">
            <v>18-04344</v>
          </cell>
          <cell r="B2209" t="str">
            <v>Magtibay, Jobel R.</v>
          </cell>
          <cell r="C2209" t="str">
            <v>F</v>
          </cell>
          <cell r="D2209">
            <v>2018</v>
          </cell>
          <cell r="E2209">
            <v>12</v>
          </cell>
          <cell r="F2209">
            <v>16</v>
          </cell>
          <cell r="G2209">
            <v>1</v>
          </cell>
          <cell r="J2209" t="str">
            <v>Associate</v>
          </cell>
          <cell r="K2209" t="str">
            <v>FAS</v>
          </cell>
          <cell r="L2209" t="str">
            <v>PROD (Production Department)</v>
          </cell>
          <cell r="M2209" t="str">
            <v>Section 5</v>
          </cell>
          <cell r="N2209" t="str">
            <v>Honda Final</v>
          </cell>
          <cell r="O2209" t="str">
            <v>N/A</v>
          </cell>
          <cell r="P2209" t="str">
            <v>B</v>
          </cell>
          <cell r="Q2209" t="str">
            <v>ROSARIO</v>
          </cell>
          <cell r="R2209" t="str">
            <v>NS</v>
          </cell>
          <cell r="S2209" t="str">
            <v>8:00 - 5:00</v>
          </cell>
          <cell r="T2209" t="str">
            <v>Permanent</v>
          </cell>
        </row>
        <row r="2210">
          <cell r="A2210" t="str">
            <v>18-04346</v>
          </cell>
          <cell r="B2210" t="str">
            <v>Manalo, Mark F.</v>
          </cell>
          <cell r="C2210" t="str">
            <v>M</v>
          </cell>
          <cell r="D2210">
            <v>2018</v>
          </cell>
          <cell r="E2210">
            <v>12</v>
          </cell>
          <cell r="F2210">
            <v>16</v>
          </cell>
          <cell r="G2210">
            <v>1</v>
          </cell>
          <cell r="J2210" t="str">
            <v>Associate</v>
          </cell>
          <cell r="K2210" t="str">
            <v>FAS</v>
          </cell>
          <cell r="L2210" t="str">
            <v>PROD (Production Department)</v>
          </cell>
          <cell r="M2210" t="str">
            <v>Section 1</v>
          </cell>
          <cell r="N2210" t="str">
            <v>Suzuki Final</v>
          </cell>
          <cell r="O2210" t="str">
            <v>N/A</v>
          </cell>
          <cell r="P2210" t="str">
            <v>A</v>
          </cell>
          <cell r="Q2210" t="str">
            <v>LIPA MALAPIT</v>
          </cell>
          <cell r="R2210" t="str">
            <v>DS</v>
          </cell>
          <cell r="S2210" t="str">
            <v>8:00 - 5:00</v>
          </cell>
          <cell r="T2210" t="str">
            <v>Permanent</v>
          </cell>
        </row>
        <row r="2211">
          <cell r="A2211" t="str">
            <v>18-04347</v>
          </cell>
          <cell r="B2211" t="str">
            <v>Manalo, Shiela M.</v>
          </cell>
          <cell r="C2211" t="str">
            <v>F</v>
          </cell>
          <cell r="D2211">
            <v>2018</v>
          </cell>
          <cell r="E2211">
            <v>12</v>
          </cell>
          <cell r="F2211">
            <v>16</v>
          </cell>
          <cell r="G2211">
            <v>1</v>
          </cell>
          <cell r="J2211" t="str">
            <v>Associate</v>
          </cell>
          <cell r="K2211" t="str">
            <v>FAS</v>
          </cell>
          <cell r="L2211" t="str">
            <v>PROD (Production Department)</v>
          </cell>
          <cell r="M2211" t="str">
            <v>Section 1</v>
          </cell>
          <cell r="N2211" t="str">
            <v>Suzuki Final</v>
          </cell>
          <cell r="O2211" t="str">
            <v>N/A</v>
          </cell>
          <cell r="P2211" t="str">
            <v>A</v>
          </cell>
          <cell r="Q2211" t="str">
            <v>ROSARIO</v>
          </cell>
          <cell r="R2211" t="str">
            <v>DS</v>
          </cell>
          <cell r="S2211" t="str">
            <v>8:00 - 5:00</v>
          </cell>
          <cell r="T2211" t="str">
            <v>Permanent</v>
          </cell>
        </row>
        <row r="2212">
          <cell r="A2212" t="str">
            <v>18-04348</v>
          </cell>
          <cell r="B2212" t="str">
            <v>Manimtim, Jean d.</v>
          </cell>
          <cell r="C2212" t="str">
            <v>F</v>
          </cell>
          <cell r="D2212">
            <v>2018</v>
          </cell>
          <cell r="E2212">
            <v>12</v>
          </cell>
          <cell r="F2212">
            <v>16</v>
          </cell>
          <cell r="G2212">
            <v>1</v>
          </cell>
          <cell r="J2212" t="str">
            <v>Associate</v>
          </cell>
          <cell r="K2212" t="str">
            <v>FAS</v>
          </cell>
          <cell r="L2212" t="str">
            <v>PROD (Production Department)</v>
          </cell>
          <cell r="M2212" t="str">
            <v>Section 2</v>
          </cell>
          <cell r="N2212" t="str">
            <v>Mazda J12 Initial</v>
          </cell>
          <cell r="O2212" t="str">
            <v>N/A</v>
          </cell>
          <cell r="P2212" t="str">
            <v>A</v>
          </cell>
          <cell r="Q2212" t="str">
            <v>STO. TOMAS MALAYO</v>
          </cell>
          <cell r="R2212" t="str">
            <v>NS</v>
          </cell>
          <cell r="S2212" t="str">
            <v>8:00 - 5:00</v>
          </cell>
          <cell r="T2212" t="str">
            <v>Permanent</v>
          </cell>
        </row>
        <row r="2213">
          <cell r="A2213" t="str">
            <v>18-04349</v>
          </cell>
          <cell r="B2213" t="str">
            <v>Maranan, Julie Ann D.</v>
          </cell>
          <cell r="C2213" t="str">
            <v>F</v>
          </cell>
          <cell r="D2213">
            <v>2018</v>
          </cell>
          <cell r="E2213">
            <v>12</v>
          </cell>
          <cell r="F2213">
            <v>16</v>
          </cell>
          <cell r="G2213">
            <v>1</v>
          </cell>
          <cell r="J2213" t="str">
            <v>Associate</v>
          </cell>
          <cell r="K2213" t="str">
            <v>FAS</v>
          </cell>
          <cell r="L2213" t="str">
            <v>PROD (Production Department)</v>
          </cell>
          <cell r="M2213" t="str">
            <v>Section 1</v>
          </cell>
          <cell r="N2213" t="str">
            <v>Suzuki Final</v>
          </cell>
          <cell r="O2213" t="str">
            <v>N/A</v>
          </cell>
          <cell r="P2213" t="str">
            <v>A</v>
          </cell>
          <cell r="Q2213" t="str">
            <v>STA. TERESITA</v>
          </cell>
          <cell r="R2213" t="str">
            <v>DS</v>
          </cell>
          <cell r="S2213" t="str">
            <v>8:00 - 5:00</v>
          </cell>
          <cell r="T2213" t="str">
            <v>Permanent</v>
          </cell>
        </row>
        <row r="2214">
          <cell r="A2214" t="str">
            <v>18-04350</v>
          </cell>
          <cell r="B2214" t="str">
            <v>Suarez, Kristelle Joy M.</v>
          </cell>
          <cell r="C2214" t="str">
            <v>F</v>
          </cell>
          <cell r="D2214">
            <v>2018</v>
          </cell>
          <cell r="E2214">
            <v>12</v>
          </cell>
          <cell r="F2214">
            <v>16</v>
          </cell>
          <cell r="G2214">
            <v>1</v>
          </cell>
          <cell r="J2214" t="str">
            <v>Associate</v>
          </cell>
          <cell r="K2214" t="str">
            <v>FAS</v>
          </cell>
          <cell r="L2214" t="str">
            <v>PROD (Production Department)</v>
          </cell>
          <cell r="M2214" t="str">
            <v>Section 1</v>
          </cell>
          <cell r="N2214" t="str">
            <v>Suzuki Final</v>
          </cell>
          <cell r="O2214" t="str">
            <v>N/A</v>
          </cell>
          <cell r="P2214" t="str">
            <v>A</v>
          </cell>
          <cell r="Q2214" t="str">
            <v>IBAAN</v>
          </cell>
          <cell r="R2214" t="str">
            <v>DS</v>
          </cell>
          <cell r="S2214" t="str">
            <v>8:00 - 5:00</v>
          </cell>
          <cell r="T2214" t="str">
            <v>Permanent</v>
          </cell>
        </row>
        <row r="2215">
          <cell r="A2215" t="str">
            <v>18-04351</v>
          </cell>
          <cell r="B2215" t="str">
            <v>Marquez, Shiela H.</v>
          </cell>
          <cell r="C2215" t="str">
            <v>F</v>
          </cell>
          <cell r="D2215">
            <v>2018</v>
          </cell>
          <cell r="E2215">
            <v>12</v>
          </cell>
          <cell r="F2215">
            <v>16</v>
          </cell>
          <cell r="G2215">
            <v>1</v>
          </cell>
          <cell r="J2215" t="str">
            <v>Associate</v>
          </cell>
          <cell r="K2215" t="str">
            <v>FAS</v>
          </cell>
          <cell r="L2215" t="str">
            <v>PROD (Production Department)</v>
          </cell>
          <cell r="M2215" t="str">
            <v>Section 5</v>
          </cell>
          <cell r="N2215" t="str">
            <v>Honda Initial</v>
          </cell>
          <cell r="O2215" t="str">
            <v>N/A</v>
          </cell>
          <cell r="P2215" t="str">
            <v>B</v>
          </cell>
          <cell r="Q2215" t="str">
            <v>ROSARIO</v>
          </cell>
          <cell r="R2215" t="str">
            <v>NS</v>
          </cell>
          <cell r="S2215" t="str">
            <v>8:00 - 5:00</v>
          </cell>
          <cell r="T2215" t="str">
            <v>Permanent</v>
          </cell>
        </row>
        <row r="2216">
          <cell r="A2216" t="str">
            <v>18-04352</v>
          </cell>
          <cell r="B2216" t="str">
            <v>Marundan, Mutya B.</v>
          </cell>
          <cell r="C2216" t="str">
            <v>F</v>
          </cell>
          <cell r="D2216">
            <v>2018</v>
          </cell>
          <cell r="E2216">
            <v>12</v>
          </cell>
          <cell r="F2216">
            <v>16</v>
          </cell>
          <cell r="G2216">
            <v>1</v>
          </cell>
          <cell r="J2216" t="str">
            <v>Associate</v>
          </cell>
          <cell r="K2216" t="str">
            <v>FAS</v>
          </cell>
          <cell r="L2216" t="str">
            <v>PROD (Production Department)</v>
          </cell>
          <cell r="M2216" t="str">
            <v>Section 2</v>
          </cell>
          <cell r="N2216" t="str">
            <v>Mazda Merge Final</v>
          </cell>
          <cell r="O2216" t="str">
            <v>N/A</v>
          </cell>
          <cell r="P2216" t="str">
            <v>A</v>
          </cell>
          <cell r="Q2216" t="str">
            <v>STO. TOMAS MALAPIT</v>
          </cell>
          <cell r="R2216" t="str">
            <v>NS</v>
          </cell>
          <cell r="S2216" t="str">
            <v>8:00 - 5:00</v>
          </cell>
          <cell r="T2216" t="str">
            <v>Permanent</v>
          </cell>
        </row>
        <row r="2217">
          <cell r="A2217" t="str">
            <v>18-04353</v>
          </cell>
          <cell r="B2217" t="str">
            <v>Mateo, Jhonalyn B.</v>
          </cell>
          <cell r="C2217" t="str">
            <v>F</v>
          </cell>
          <cell r="D2217">
            <v>2018</v>
          </cell>
          <cell r="E2217">
            <v>12</v>
          </cell>
          <cell r="F2217">
            <v>16</v>
          </cell>
          <cell r="G2217">
            <v>1</v>
          </cell>
          <cell r="J2217" t="str">
            <v>Associate</v>
          </cell>
          <cell r="K2217" t="str">
            <v>FAS</v>
          </cell>
          <cell r="L2217" t="str">
            <v>PROD (Production Department)</v>
          </cell>
          <cell r="M2217" t="str">
            <v>Section 1</v>
          </cell>
          <cell r="N2217" t="str">
            <v>Suzuki Final</v>
          </cell>
          <cell r="O2217" t="str">
            <v>N/A</v>
          </cell>
          <cell r="P2217" t="str">
            <v>A</v>
          </cell>
          <cell r="Q2217" t="str">
            <v>STA. TERESITA</v>
          </cell>
          <cell r="R2217" t="str">
            <v>NS</v>
          </cell>
          <cell r="S2217" t="str">
            <v>8:00 - 5:00</v>
          </cell>
          <cell r="T2217" t="str">
            <v>Permanent</v>
          </cell>
        </row>
        <row r="2218">
          <cell r="A2218" t="str">
            <v>18-04354</v>
          </cell>
          <cell r="B2218" t="str">
            <v>Material, Joebellyn Bernadette C.</v>
          </cell>
          <cell r="C2218" t="str">
            <v>F</v>
          </cell>
          <cell r="D2218">
            <v>2018</v>
          </cell>
          <cell r="E2218">
            <v>12</v>
          </cell>
          <cell r="F2218">
            <v>16</v>
          </cell>
          <cell r="G2218">
            <v>1</v>
          </cell>
          <cell r="J2218" t="str">
            <v>Associate</v>
          </cell>
          <cell r="K2218" t="str">
            <v>FAS</v>
          </cell>
          <cell r="L2218" t="str">
            <v>PROD (Production Department)</v>
          </cell>
          <cell r="M2218" t="str">
            <v>Section 1</v>
          </cell>
          <cell r="N2218" t="str">
            <v>Suzuki Final</v>
          </cell>
          <cell r="O2218" t="str">
            <v>N/A</v>
          </cell>
          <cell r="P2218" t="str">
            <v>A</v>
          </cell>
          <cell r="Q2218" t="str">
            <v>STA. TERESITA</v>
          </cell>
          <cell r="R2218" t="str">
            <v>DS</v>
          </cell>
          <cell r="S2218" t="str">
            <v>8:00 - 5:00</v>
          </cell>
          <cell r="T2218" t="str">
            <v>Permanent</v>
          </cell>
        </row>
        <row r="2219">
          <cell r="A2219" t="str">
            <v>18-04355</v>
          </cell>
          <cell r="B2219" t="str">
            <v>Matibag, Winnie A.</v>
          </cell>
          <cell r="C2219" t="str">
            <v>F</v>
          </cell>
          <cell r="D2219">
            <v>2018</v>
          </cell>
          <cell r="E2219">
            <v>12</v>
          </cell>
          <cell r="F2219">
            <v>16</v>
          </cell>
          <cell r="G2219">
            <v>1</v>
          </cell>
          <cell r="J2219" t="str">
            <v>Associate</v>
          </cell>
          <cell r="K2219" t="str">
            <v>FAS</v>
          </cell>
          <cell r="L2219" t="str">
            <v>PROD (Production Department)</v>
          </cell>
          <cell r="M2219" t="str">
            <v>Section 5</v>
          </cell>
          <cell r="N2219" t="str">
            <v>Honda Final</v>
          </cell>
          <cell r="O2219" t="str">
            <v>N/A</v>
          </cell>
          <cell r="P2219" t="str">
            <v>B</v>
          </cell>
          <cell r="Q2219" t="str">
            <v>PADRE GARCIA</v>
          </cell>
          <cell r="R2219" t="str">
            <v>NS</v>
          </cell>
          <cell r="S2219" t="str">
            <v>8:00 - 5:00</v>
          </cell>
          <cell r="T2219" t="str">
            <v>Permanent</v>
          </cell>
        </row>
        <row r="2220">
          <cell r="A2220" t="str">
            <v>18-04356</v>
          </cell>
          <cell r="B2220" t="str">
            <v>Medrano, Marife D.</v>
          </cell>
          <cell r="C2220" t="str">
            <v>F</v>
          </cell>
          <cell r="D2220">
            <v>2018</v>
          </cell>
          <cell r="E2220">
            <v>12</v>
          </cell>
          <cell r="F2220">
            <v>16</v>
          </cell>
          <cell r="G2220">
            <v>1</v>
          </cell>
          <cell r="J2220" t="str">
            <v>Associate</v>
          </cell>
          <cell r="K2220" t="str">
            <v>FAS</v>
          </cell>
          <cell r="L2220" t="str">
            <v>PROD (Production Department)</v>
          </cell>
          <cell r="M2220" t="str">
            <v>Section 2</v>
          </cell>
          <cell r="N2220" t="str">
            <v>Mazda Merge Final</v>
          </cell>
          <cell r="O2220" t="str">
            <v>N/A</v>
          </cell>
          <cell r="P2220" t="str">
            <v>A</v>
          </cell>
          <cell r="Q2220" t="str">
            <v>IBAAN</v>
          </cell>
          <cell r="R2220" t="str">
            <v>DS</v>
          </cell>
          <cell r="S2220" t="str">
            <v>8:00 - 5:00</v>
          </cell>
          <cell r="T2220" t="str">
            <v>Permanent</v>
          </cell>
        </row>
        <row r="2221">
          <cell r="A2221" t="str">
            <v>18-04357</v>
          </cell>
          <cell r="B2221" t="str">
            <v>Mendoza, Hazel M.</v>
          </cell>
          <cell r="C2221" t="str">
            <v>F</v>
          </cell>
          <cell r="D2221">
            <v>2018</v>
          </cell>
          <cell r="E2221">
            <v>12</v>
          </cell>
          <cell r="F2221">
            <v>16</v>
          </cell>
          <cell r="G2221">
            <v>1</v>
          </cell>
          <cell r="J2221" t="str">
            <v>Associate</v>
          </cell>
          <cell r="K2221" t="str">
            <v>FAS</v>
          </cell>
          <cell r="L2221" t="str">
            <v>PROD (Production Department)</v>
          </cell>
          <cell r="M2221" t="str">
            <v>Section 1</v>
          </cell>
          <cell r="N2221" t="str">
            <v>Suzuki Final</v>
          </cell>
          <cell r="O2221" t="str">
            <v>N/A</v>
          </cell>
          <cell r="P2221" t="str">
            <v>A</v>
          </cell>
          <cell r="Q2221" t="str">
            <v>STA. TERESITA</v>
          </cell>
          <cell r="R2221" t="str">
            <v>DS</v>
          </cell>
          <cell r="S2221" t="str">
            <v>8:00 - 5:00</v>
          </cell>
          <cell r="T2221" t="str">
            <v>Permanent</v>
          </cell>
        </row>
        <row r="2222">
          <cell r="A2222" t="str">
            <v>18-04358</v>
          </cell>
          <cell r="B2222" t="str">
            <v>Mendoza, Lovelyn F.</v>
          </cell>
          <cell r="C2222" t="str">
            <v>F</v>
          </cell>
          <cell r="D2222">
            <v>2018</v>
          </cell>
          <cell r="E2222">
            <v>12</v>
          </cell>
          <cell r="F2222">
            <v>16</v>
          </cell>
          <cell r="G2222">
            <v>1</v>
          </cell>
          <cell r="J2222" t="str">
            <v>Associate</v>
          </cell>
          <cell r="K2222" t="str">
            <v>FAS</v>
          </cell>
          <cell r="L2222" t="str">
            <v>PROD (Production Department)</v>
          </cell>
          <cell r="M2222" t="str">
            <v>Section 2</v>
          </cell>
          <cell r="N2222" t="str">
            <v>Mazda J12 Initial</v>
          </cell>
          <cell r="O2222" t="str">
            <v>N/A</v>
          </cell>
          <cell r="P2222" t="str">
            <v>A</v>
          </cell>
          <cell r="Q2222" t="str">
            <v>BATANGAS</v>
          </cell>
          <cell r="R2222" t="str">
            <v>NS</v>
          </cell>
          <cell r="S2222" t="str">
            <v>8:00 - 5:00</v>
          </cell>
          <cell r="T2222" t="str">
            <v>Permanent</v>
          </cell>
        </row>
        <row r="2223">
          <cell r="A2223" t="str">
            <v>18-04360</v>
          </cell>
          <cell r="B2223" t="str">
            <v>Mercado, Cathlyn B.</v>
          </cell>
          <cell r="C2223" t="str">
            <v>F</v>
          </cell>
          <cell r="D2223">
            <v>2018</v>
          </cell>
          <cell r="E2223">
            <v>12</v>
          </cell>
          <cell r="F2223">
            <v>16</v>
          </cell>
          <cell r="G2223">
            <v>1</v>
          </cell>
          <cell r="J2223" t="str">
            <v>Associate</v>
          </cell>
          <cell r="K2223" t="str">
            <v>FAS</v>
          </cell>
          <cell r="L2223" t="str">
            <v>PROD (Production Department)</v>
          </cell>
          <cell r="M2223" t="str">
            <v>Section 5</v>
          </cell>
          <cell r="N2223" t="str">
            <v>Honda Final</v>
          </cell>
          <cell r="O2223" t="str">
            <v>N/A</v>
          </cell>
          <cell r="P2223" t="str">
            <v>B</v>
          </cell>
          <cell r="Q2223" t="str">
            <v>LIPA MALAPIT</v>
          </cell>
          <cell r="R2223" t="str">
            <v>DS</v>
          </cell>
          <cell r="S2223" t="str">
            <v>8:00 - 5:00</v>
          </cell>
          <cell r="T2223" t="str">
            <v>Permanent</v>
          </cell>
        </row>
        <row r="2224">
          <cell r="A2224" t="str">
            <v>14-02239</v>
          </cell>
          <cell r="B2224" t="str">
            <v>Enriquez, Neslie L.</v>
          </cell>
          <cell r="C2224" t="str">
            <v>F</v>
          </cell>
          <cell r="D2224">
            <v>2014</v>
          </cell>
          <cell r="E2224">
            <v>10</v>
          </cell>
          <cell r="F2224">
            <v>1</v>
          </cell>
          <cell r="G2224">
            <v>1</v>
          </cell>
          <cell r="J2224" t="str">
            <v>Junior Staff</v>
          </cell>
          <cell r="K2224" t="str">
            <v>FAS</v>
          </cell>
          <cell r="L2224" t="str">
            <v>PROD (Production Department)</v>
          </cell>
          <cell r="M2224" t="str">
            <v>Section 6</v>
          </cell>
          <cell r="N2224" t="str">
            <v>Repair Person</v>
          </cell>
          <cell r="O2224" t="str">
            <v>N/A</v>
          </cell>
          <cell r="P2224" t="str">
            <v>B</v>
          </cell>
          <cell r="Q2224" t="str">
            <v>STO. TOMAS MALAYO</v>
          </cell>
          <cell r="R2224" t="str">
            <v>NS</v>
          </cell>
          <cell r="S2224" t="str">
            <v>8:00 - 5:00</v>
          </cell>
          <cell r="T2224" t="str">
            <v>Permanent</v>
          </cell>
        </row>
        <row r="2225">
          <cell r="A2225" t="str">
            <v>18-04362</v>
          </cell>
          <cell r="B2225" t="str">
            <v>Miranda, Amalia V.</v>
          </cell>
          <cell r="C2225" t="str">
            <v>F</v>
          </cell>
          <cell r="D2225">
            <v>2018</v>
          </cell>
          <cell r="E2225">
            <v>12</v>
          </cell>
          <cell r="F2225">
            <v>16</v>
          </cell>
          <cell r="G2225">
            <v>1</v>
          </cell>
          <cell r="J2225" t="str">
            <v>Associate</v>
          </cell>
          <cell r="K2225" t="str">
            <v>FAS</v>
          </cell>
          <cell r="L2225" t="str">
            <v>PROD (Production Department)</v>
          </cell>
          <cell r="M2225" t="str">
            <v>Section 1</v>
          </cell>
          <cell r="N2225" t="str">
            <v>Suzuki Initial</v>
          </cell>
          <cell r="O2225" t="str">
            <v>N/A</v>
          </cell>
          <cell r="P2225" t="str">
            <v>A</v>
          </cell>
          <cell r="Q2225" t="str">
            <v>STA. TERESITA</v>
          </cell>
          <cell r="R2225" t="str">
            <v>NS</v>
          </cell>
          <cell r="S2225" t="str">
            <v>8:00 - 5:00</v>
          </cell>
          <cell r="T2225" t="str">
            <v>Permanent</v>
          </cell>
        </row>
        <row r="2226">
          <cell r="A2226" t="str">
            <v>18-04363</v>
          </cell>
          <cell r="B2226" t="str">
            <v>Misal, Aireen L.</v>
          </cell>
          <cell r="C2226" t="str">
            <v>F</v>
          </cell>
          <cell r="D2226">
            <v>2018</v>
          </cell>
          <cell r="E2226">
            <v>12</v>
          </cell>
          <cell r="F2226">
            <v>16</v>
          </cell>
          <cell r="G2226">
            <v>1</v>
          </cell>
          <cell r="J2226" t="str">
            <v>Associate</v>
          </cell>
          <cell r="K2226" t="str">
            <v>FAS</v>
          </cell>
          <cell r="L2226" t="str">
            <v>PROD (Production Department)</v>
          </cell>
          <cell r="M2226" t="str">
            <v>Section 1</v>
          </cell>
          <cell r="N2226" t="str">
            <v>Suzuki Initial</v>
          </cell>
          <cell r="O2226" t="str">
            <v>N/A</v>
          </cell>
          <cell r="P2226" t="str">
            <v>A</v>
          </cell>
          <cell r="Q2226" t="str">
            <v>STA. TERESITA</v>
          </cell>
          <cell r="R2226" t="str">
            <v>NS</v>
          </cell>
          <cell r="S2226" t="str">
            <v>8:00 - 5:00</v>
          </cell>
          <cell r="T2226" t="str">
            <v>Permanent</v>
          </cell>
        </row>
        <row r="2227">
          <cell r="A2227" t="str">
            <v>18-04364</v>
          </cell>
          <cell r="B2227" t="str">
            <v>Montañez, Princess R.</v>
          </cell>
          <cell r="C2227" t="str">
            <v>F</v>
          </cell>
          <cell r="D2227">
            <v>2018</v>
          </cell>
          <cell r="E2227">
            <v>12</v>
          </cell>
          <cell r="F2227">
            <v>16</v>
          </cell>
          <cell r="G2227">
            <v>1</v>
          </cell>
          <cell r="J2227" t="str">
            <v>Associate</v>
          </cell>
          <cell r="K2227" t="str">
            <v>FAS</v>
          </cell>
          <cell r="L2227" t="str">
            <v>PROD (Production Department)</v>
          </cell>
          <cell r="M2227" t="str">
            <v>Section 1</v>
          </cell>
          <cell r="N2227" t="str">
            <v>Suzuki Final</v>
          </cell>
          <cell r="O2227" t="str">
            <v>N/A</v>
          </cell>
          <cell r="P2227" t="str">
            <v>A</v>
          </cell>
          <cell r="Q2227" t="str">
            <v>ROSARIO</v>
          </cell>
          <cell r="R2227" t="str">
            <v>DS</v>
          </cell>
          <cell r="S2227" t="str">
            <v>8:00 - 5:00</v>
          </cell>
          <cell r="T2227" t="str">
            <v>Permanent</v>
          </cell>
        </row>
        <row r="2228">
          <cell r="A2228" t="str">
            <v>18-04365</v>
          </cell>
          <cell r="B2228" t="str">
            <v>Morcilla, Cristina M.</v>
          </cell>
          <cell r="C2228" t="str">
            <v>F</v>
          </cell>
          <cell r="D2228">
            <v>2018</v>
          </cell>
          <cell r="E2228">
            <v>12</v>
          </cell>
          <cell r="F2228">
            <v>16</v>
          </cell>
          <cell r="G2228">
            <v>1</v>
          </cell>
          <cell r="J2228" t="str">
            <v>Associate</v>
          </cell>
          <cell r="K2228" t="str">
            <v>FAS</v>
          </cell>
          <cell r="L2228" t="str">
            <v>PROD (Production Department)</v>
          </cell>
          <cell r="M2228" t="str">
            <v>Section 1</v>
          </cell>
          <cell r="N2228" t="str">
            <v>Suzuki Final</v>
          </cell>
          <cell r="O2228" t="str">
            <v>N/A</v>
          </cell>
          <cell r="P2228" t="str">
            <v>A</v>
          </cell>
          <cell r="Q2228" t="str">
            <v>LIPA MALAPIT</v>
          </cell>
          <cell r="R2228" t="str">
            <v>DS</v>
          </cell>
          <cell r="S2228" t="str">
            <v>8:00 - 5:00</v>
          </cell>
          <cell r="T2228" t="str">
            <v>Permanent</v>
          </cell>
        </row>
        <row r="2229">
          <cell r="A2229" t="str">
            <v>18-04366</v>
          </cell>
          <cell r="B2229" t="str">
            <v>Morte, Amie R.</v>
          </cell>
          <cell r="C2229" t="str">
            <v>F</v>
          </cell>
          <cell r="D2229">
            <v>2018</v>
          </cell>
          <cell r="E2229">
            <v>12</v>
          </cell>
          <cell r="F2229">
            <v>16</v>
          </cell>
          <cell r="G2229">
            <v>1</v>
          </cell>
          <cell r="J2229" t="str">
            <v>Associate</v>
          </cell>
          <cell r="K2229" t="str">
            <v>FAS</v>
          </cell>
          <cell r="L2229" t="str">
            <v>PROD (Production Department)</v>
          </cell>
          <cell r="M2229" t="str">
            <v>Section 1</v>
          </cell>
          <cell r="N2229" t="str">
            <v>Suzuki Final</v>
          </cell>
          <cell r="O2229" t="str">
            <v>N/A</v>
          </cell>
          <cell r="P2229" t="str">
            <v>A</v>
          </cell>
          <cell r="Q2229" t="str">
            <v>STO. TOMAS MALAPIT</v>
          </cell>
          <cell r="R2229" t="str">
            <v>DS</v>
          </cell>
          <cell r="S2229" t="str">
            <v>8:00 - 5:00</v>
          </cell>
          <cell r="T2229" t="str">
            <v>Permanent</v>
          </cell>
        </row>
        <row r="2230">
          <cell r="A2230" t="str">
            <v>18-04367</v>
          </cell>
          <cell r="B2230" t="str">
            <v>Munlawin, Lovely Vanessa Z.</v>
          </cell>
          <cell r="C2230" t="str">
            <v>F</v>
          </cell>
          <cell r="D2230">
            <v>2018</v>
          </cell>
          <cell r="E2230">
            <v>12</v>
          </cell>
          <cell r="F2230">
            <v>16</v>
          </cell>
          <cell r="G2230">
            <v>1</v>
          </cell>
          <cell r="J2230" t="str">
            <v>Associate</v>
          </cell>
          <cell r="K2230" t="str">
            <v>FAS</v>
          </cell>
          <cell r="L2230" t="str">
            <v>PROD (Production Department)</v>
          </cell>
          <cell r="M2230" t="str">
            <v>Section 1</v>
          </cell>
          <cell r="N2230" t="str">
            <v>Suzuki Final</v>
          </cell>
          <cell r="O2230" t="str">
            <v>N/A</v>
          </cell>
          <cell r="P2230" t="str">
            <v>A</v>
          </cell>
          <cell r="Q2230" t="str">
            <v>LIPA MALAPIT</v>
          </cell>
          <cell r="R2230" t="str">
            <v>DS</v>
          </cell>
          <cell r="S2230" t="str">
            <v>8:00 - 5:00</v>
          </cell>
          <cell r="T2230" t="str">
            <v>Permanent</v>
          </cell>
        </row>
        <row r="2231">
          <cell r="A2231" t="str">
            <v>14-02382</v>
          </cell>
          <cell r="B2231" t="str">
            <v>Jandayan, Mary Joy B.</v>
          </cell>
          <cell r="C2231" t="str">
            <v>F</v>
          </cell>
          <cell r="D2231">
            <v>2014</v>
          </cell>
          <cell r="E2231">
            <v>12</v>
          </cell>
          <cell r="F2231">
            <v>1</v>
          </cell>
          <cell r="G2231">
            <v>1</v>
          </cell>
          <cell r="J2231" t="str">
            <v>Associate</v>
          </cell>
          <cell r="K2231" t="str">
            <v>FAS</v>
          </cell>
          <cell r="L2231" t="str">
            <v>PROD (Production Department)</v>
          </cell>
          <cell r="M2231" t="str">
            <v>Section 6</v>
          </cell>
          <cell r="N2231" t="str">
            <v>Repair Person</v>
          </cell>
          <cell r="O2231" t="str">
            <v>N/A</v>
          </cell>
          <cell r="P2231" t="str">
            <v>B</v>
          </cell>
          <cell r="Q2231" t="str">
            <v>ROSARIO</v>
          </cell>
          <cell r="R2231" t="str">
            <v>DS</v>
          </cell>
          <cell r="S2231" t="str">
            <v>8:00 - 5:00</v>
          </cell>
          <cell r="T2231" t="str">
            <v>Permanent</v>
          </cell>
        </row>
        <row r="2232">
          <cell r="A2232" t="str">
            <v>18-04369</v>
          </cell>
          <cell r="B2232" t="str">
            <v>Navarro, Aljane</v>
          </cell>
          <cell r="C2232" t="str">
            <v>F</v>
          </cell>
          <cell r="D2232">
            <v>2018</v>
          </cell>
          <cell r="E2232">
            <v>12</v>
          </cell>
          <cell r="F2232">
            <v>16</v>
          </cell>
          <cell r="G2232">
            <v>1</v>
          </cell>
          <cell r="J2232" t="str">
            <v>Associate</v>
          </cell>
          <cell r="K2232" t="str">
            <v>FAS</v>
          </cell>
          <cell r="L2232" t="str">
            <v>PROD (Production Department)</v>
          </cell>
          <cell r="M2232" t="str">
            <v>Section 1</v>
          </cell>
          <cell r="N2232" t="str">
            <v>Suzuki Final</v>
          </cell>
          <cell r="O2232" t="str">
            <v>N/A</v>
          </cell>
          <cell r="P2232" t="str">
            <v>A</v>
          </cell>
          <cell r="Q2232" t="str">
            <v>LIPA MALAYO</v>
          </cell>
          <cell r="R2232" t="str">
            <v>DS</v>
          </cell>
          <cell r="S2232" t="str">
            <v>8:00 - 5:00</v>
          </cell>
          <cell r="T2232" t="str">
            <v>Permanent</v>
          </cell>
        </row>
        <row r="2233">
          <cell r="A2233" t="str">
            <v>18-04370</v>
          </cell>
          <cell r="B2233" t="str">
            <v>Navarro, Kimberlyn A.</v>
          </cell>
          <cell r="C2233" t="str">
            <v>F</v>
          </cell>
          <cell r="D2233">
            <v>2018</v>
          </cell>
          <cell r="E2233">
            <v>12</v>
          </cell>
          <cell r="F2233">
            <v>16</v>
          </cell>
          <cell r="G2233">
            <v>1</v>
          </cell>
          <cell r="J2233" t="str">
            <v>Associate</v>
          </cell>
          <cell r="K2233" t="str">
            <v>FAS</v>
          </cell>
          <cell r="L2233" t="str">
            <v>PROD (Production Department)</v>
          </cell>
          <cell r="M2233" t="str">
            <v>Section 1</v>
          </cell>
          <cell r="N2233" t="str">
            <v>Suzuki Final</v>
          </cell>
          <cell r="O2233" t="str">
            <v>N/A</v>
          </cell>
          <cell r="P2233" t="str">
            <v>A</v>
          </cell>
          <cell r="Q2233" t="str">
            <v>PADRE GARCIA</v>
          </cell>
          <cell r="R2233" t="str">
            <v>DS</v>
          </cell>
          <cell r="S2233" t="str">
            <v>8:00 - 5:00</v>
          </cell>
          <cell r="T2233" t="str">
            <v>Permanent</v>
          </cell>
        </row>
        <row r="2234">
          <cell r="A2234" t="str">
            <v>18-04371</v>
          </cell>
          <cell r="B2234" t="str">
            <v>Nerio, Roselle C.</v>
          </cell>
          <cell r="C2234" t="str">
            <v>F</v>
          </cell>
          <cell r="D2234">
            <v>2018</v>
          </cell>
          <cell r="E2234">
            <v>12</v>
          </cell>
          <cell r="F2234">
            <v>16</v>
          </cell>
          <cell r="G2234">
            <v>1</v>
          </cell>
          <cell r="J2234" t="str">
            <v>Associate</v>
          </cell>
          <cell r="K2234" t="str">
            <v>FAS</v>
          </cell>
          <cell r="L2234" t="str">
            <v>PROD (Production Department)</v>
          </cell>
          <cell r="M2234" t="str">
            <v>Section 2</v>
          </cell>
          <cell r="N2234" t="str">
            <v>Mazda Merge Final</v>
          </cell>
          <cell r="O2234" t="str">
            <v>N/A</v>
          </cell>
          <cell r="P2234" t="str">
            <v>A</v>
          </cell>
          <cell r="Q2234" t="str">
            <v>STA. TERESITA</v>
          </cell>
          <cell r="R2234" t="str">
            <v>NS</v>
          </cell>
          <cell r="S2234" t="str">
            <v>8:00 - 5:00</v>
          </cell>
          <cell r="T2234" t="str">
            <v>Permanent</v>
          </cell>
        </row>
        <row r="2235">
          <cell r="A2235" t="str">
            <v>18-04372</v>
          </cell>
          <cell r="B2235" t="str">
            <v>Opulencia, Clarissa L.</v>
          </cell>
          <cell r="C2235" t="str">
            <v>F</v>
          </cell>
          <cell r="D2235">
            <v>2018</v>
          </cell>
          <cell r="E2235">
            <v>12</v>
          </cell>
          <cell r="F2235">
            <v>16</v>
          </cell>
          <cell r="G2235">
            <v>1</v>
          </cell>
          <cell r="J2235" t="str">
            <v>Associate</v>
          </cell>
          <cell r="K2235" t="str">
            <v>FAS</v>
          </cell>
          <cell r="L2235" t="str">
            <v>PROD (Production Department)</v>
          </cell>
          <cell r="M2235" t="str">
            <v>Section 1</v>
          </cell>
          <cell r="N2235" t="str">
            <v>Suzuki Final</v>
          </cell>
          <cell r="O2235" t="str">
            <v>N/A</v>
          </cell>
          <cell r="P2235" t="str">
            <v>A</v>
          </cell>
          <cell r="Q2235" t="str">
            <v>STO. TOMAS MALAPIT</v>
          </cell>
          <cell r="R2235" t="str">
            <v>NS</v>
          </cell>
          <cell r="S2235" t="str">
            <v>8:00 - 5:00</v>
          </cell>
          <cell r="T2235" t="str">
            <v>Permanent</v>
          </cell>
        </row>
        <row r="2236">
          <cell r="A2236" t="str">
            <v>18-04374</v>
          </cell>
          <cell r="B2236" t="str">
            <v>Padilla, Ellen M.</v>
          </cell>
          <cell r="C2236" t="str">
            <v>F</v>
          </cell>
          <cell r="D2236">
            <v>2018</v>
          </cell>
          <cell r="E2236">
            <v>12</v>
          </cell>
          <cell r="F2236">
            <v>16</v>
          </cell>
          <cell r="G2236">
            <v>1</v>
          </cell>
          <cell r="J2236" t="str">
            <v>Associate</v>
          </cell>
          <cell r="K2236" t="str">
            <v>FAS</v>
          </cell>
          <cell r="L2236" t="str">
            <v>PROD (Production Department)</v>
          </cell>
          <cell r="M2236" t="str">
            <v>Section 3</v>
          </cell>
          <cell r="N2236" t="str">
            <v>Daihatsu Final</v>
          </cell>
          <cell r="O2236" t="str">
            <v>N/A</v>
          </cell>
          <cell r="P2236" t="str">
            <v>B</v>
          </cell>
          <cell r="Q2236" t="str">
            <v>STO. TOMAS MALAPIT</v>
          </cell>
          <cell r="R2236" t="str">
            <v>DS</v>
          </cell>
          <cell r="S2236" t="str">
            <v>8:00 - 5:00</v>
          </cell>
          <cell r="T2236" t="str">
            <v>Permanent</v>
          </cell>
        </row>
        <row r="2237">
          <cell r="A2237" t="str">
            <v>18-04375</v>
          </cell>
          <cell r="B2237" t="str">
            <v>Pagdunsulan, Alyssa S.</v>
          </cell>
          <cell r="C2237" t="str">
            <v>F</v>
          </cell>
          <cell r="D2237">
            <v>2018</v>
          </cell>
          <cell r="E2237">
            <v>12</v>
          </cell>
          <cell r="F2237">
            <v>16</v>
          </cell>
          <cell r="G2237">
            <v>1</v>
          </cell>
          <cell r="J2237" t="str">
            <v>Associate</v>
          </cell>
          <cell r="K2237" t="str">
            <v>FAS</v>
          </cell>
          <cell r="L2237" t="str">
            <v>PROD (Production Department)</v>
          </cell>
          <cell r="M2237" t="str">
            <v>Section 1</v>
          </cell>
          <cell r="N2237" t="str">
            <v>Suzuki Final</v>
          </cell>
          <cell r="O2237" t="str">
            <v>N/A</v>
          </cell>
          <cell r="P2237" t="str">
            <v>A</v>
          </cell>
          <cell r="Q2237" t="str">
            <v>STO. TOMAS MALAPIT</v>
          </cell>
          <cell r="R2237" t="str">
            <v>DS</v>
          </cell>
          <cell r="S2237" t="str">
            <v>8:00 - 5:00</v>
          </cell>
          <cell r="T2237" t="str">
            <v>Permanent</v>
          </cell>
        </row>
        <row r="2238">
          <cell r="A2238" t="str">
            <v>18-04376</v>
          </cell>
          <cell r="B2238" t="str">
            <v>Pagsugiran, Rhea S.</v>
          </cell>
          <cell r="C2238" t="str">
            <v>F</v>
          </cell>
          <cell r="D2238">
            <v>2018</v>
          </cell>
          <cell r="E2238">
            <v>12</v>
          </cell>
          <cell r="F2238">
            <v>16</v>
          </cell>
          <cell r="G2238">
            <v>1</v>
          </cell>
          <cell r="J2238" t="str">
            <v>Junior Staff</v>
          </cell>
          <cell r="K2238" t="str">
            <v>FAS</v>
          </cell>
          <cell r="L2238" t="str">
            <v>PROD (Production Department)</v>
          </cell>
          <cell r="M2238" t="str">
            <v>Section 1</v>
          </cell>
          <cell r="N2238" t="str">
            <v>Suzuki Initial</v>
          </cell>
          <cell r="O2238" t="str">
            <v>N/A</v>
          </cell>
          <cell r="P2238" t="str">
            <v>A</v>
          </cell>
          <cell r="Q2238" t="str">
            <v>LIPA MALAPIT</v>
          </cell>
          <cell r="R2238" t="str">
            <v>DS</v>
          </cell>
          <cell r="S2238" t="str">
            <v>8:00 - 5:00</v>
          </cell>
          <cell r="T2238" t="str">
            <v>Permanent</v>
          </cell>
        </row>
        <row r="2239">
          <cell r="A2239" t="str">
            <v>18-04377</v>
          </cell>
          <cell r="B2239" t="str">
            <v>Pantas, Donna M.</v>
          </cell>
          <cell r="C2239" t="str">
            <v>F</v>
          </cell>
          <cell r="D2239">
            <v>2018</v>
          </cell>
          <cell r="E2239">
            <v>12</v>
          </cell>
          <cell r="F2239">
            <v>16</v>
          </cell>
          <cell r="G2239">
            <v>1</v>
          </cell>
          <cell r="J2239" t="str">
            <v>Associate</v>
          </cell>
          <cell r="K2239" t="str">
            <v>FAS</v>
          </cell>
          <cell r="L2239" t="str">
            <v>PROD (Production Department)</v>
          </cell>
          <cell r="M2239" t="str">
            <v>Section 2</v>
          </cell>
          <cell r="N2239" t="str">
            <v>Mazda Merge Final</v>
          </cell>
          <cell r="O2239" t="str">
            <v>N/A</v>
          </cell>
          <cell r="P2239" t="str">
            <v>A</v>
          </cell>
          <cell r="Q2239" t="str">
            <v>LIPA MALAYO</v>
          </cell>
          <cell r="R2239" t="str">
            <v>DS</v>
          </cell>
          <cell r="S2239" t="str">
            <v>8:00 - 5:00</v>
          </cell>
          <cell r="T2239" t="str">
            <v>Permanent</v>
          </cell>
        </row>
        <row r="2240">
          <cell r="A2240" t="str">
            <v>18-04378</v>
          </cell>
          <cell r="B2240" t="str">
            <v>Par, Venus M.</v>
          </cell>
          <cell r="C2240" t="str">
            <v>F</v>
          </cell>
          <cell r="D2240">
            <v>2018</v>
          </cell>
          <cell r="E2240">
            <v>12</v>
          </cell>
          <cell r="F2240">
            <v>16</v>
          </cell>
          <cell r="G2240">
            <v>1</v>
          </cell>
          <cell r="J2240" t="str">
            <v>Associate</v>
          </cell>
          <cell r="K2240" t="str">
            <v>FAS</v>
          </cell>
          <cell r="L2240" t="str">
            <v>PROD (Production Department)</v>
          </cell>
          <cell r="M2240" t="str">
            <v>Section 3</v>
          </cell>
          <cell r="N2240" t="str">
            <v>Daihatsu Final</v>
          </cell>
          <cell r="O2240" t="str">
            <v>N/A</v>
          </cell>
          <cell r="P2240" t="str">
            <v>A</v>
          </cell>
          <cell r="Q2240" t="str">
            <v>LIPA MALAPIT</v>
          </cell>
          <cell r="R2240" t="str">
            <v>DS</v>
          </cell>
          <cell r="S2240" t="str">
            <v>8:00 - 5:00</v>
          </cell>
          <cell r="T2240" t="str">
            <v>Permanent</v>
          </cell>
        </row>
        <row r="2241">
          <cell r="A2241" t="str">
            <v>18-04379</v>
          </cell>
          <cell r="B2241" t="str">
            <v>Pasia, Christine Joy A.</v>
          </cell>
          <cell r="C2241" t="str">
            <v>F</v>
          </cell>
          <cell r="D2241">
            <v>2018</v>
          </cell>
          <cell r="E2241">
            <v>12</v>
          </cell>
          <cell r="F2241">
            <v>16</v>
          </cell>
          <cell r="G2241">
            <v>1</v>
          </cell>
          <cell r="J2241" t="str">
            <v>Associate</v>
          </cell>
          <cell r="K2241" t="str">
            <v>FAS</v>
          </cell>
          <cell r="L2241" t="str">
            <v>PROD (Production Department)</v>
          </cell>
          <cell r="M2241" t="str">
            <v>Section 1</v>
          </cell>
          <cell r="N2241" t="str">
            <v>Suzuki Final</v>
          </cell>
          <cell r="O2241" t="str">
            <v>N/A</v>
          </cell>
          <cell r="P2241" t="str">
            <v>A</v>
          </cell>
          <cell r="Q2241" t="str">
            <v>STO. TOMAS MALAPIT</v>
          </cell>
          <cell r="R2241" t="str">
            <v>DS</v>
          </cell>
          <cell r="S2241" t="str">
            <v>8:00 - 5:00</v>
          </cell>
          <cell r="T2241" t="str">
            <v>Permanent</v>
          </cell>
        </row>
        <row r="2242">
          <cell r="A2242" t="str">
            <v>18-04384</v>
          </cell>
          <cell r="B2242" t="str">
            <v>Puzo, Perl Angelie A.</v>
          </cell>
          <cell r="C2242" t="str">
            <v>F</v>
          </cell>
          <cell r="D2242">
            <v>2018</v>
          </cell>
          <cell r="E2242">
            <v>12</v>
          </cell>
          <cell r="F2242">
            <v>16</v>
          </cell>
          <cell r="G2242">
            <v>1</v>
          </cell>
          <cell r="J2242" t="str">
            <v>Associate</v>
          </cell>
          <cell r="K2242" t="str">
            <v>FAS</v>
          </cell>
          <cell r="L2242" t="str">
            <v>PROD (Production Department)</v>
          </cell>
          <cell r="M2242" t="str">
            <v>Section 1</v>
          </cell>
          <cell r="N2242" t="str">
            <v>Suzuki Final</v>
          </cell>
          <cell r="O2242" t="str">
            <v>N/A</v>
          </cell>
          <cell r="P2242" t="str">
            <v>A</v>
          </cell>
          <cell r="Q2242" t="str">
            <v>PADRE GARCIA</v>
          </cell>
          <cell r="R2242" t="str">
            <v>DS</v>
          </cell>
          <cell r="S2242" t="str">
            <v>8:00 - 5:00</v>
          </cell>
          <cell r="T2242" t="str">
            <v>Permanent</v>
          </cell>
        </row>
        <row r="2243">
          <cell r="A2243" t="str">
            <v>18-04385</v>
          </cell>
          <cell r="B2243" t="str">
            <v>Quining, Jessa A.</v>
          </cell>
          <cell r="C2243" t="str">
            <v>F</v>
          </cell>
          <cell r="D2243">
            <v>2018</v>
          </cell>
          <cell r="E2243">
            <v>12</v>
          </cell>
          <cell r="F2243">
            <v>16</v>
          </cell>
          <cell r="G2243">
            <v>1</v>
          </cell>
          <cell r="J2243" t="str">
            <v>Associate</v>
          </cell>
          <cell r="K2243" t="str">
            <v>FAS</v>
          </cell>
          <cell r="L2243" t="str">
            <v>PROD (Production Department)</v>
          </cell>
          <cell r="M2243" t="str">
            <v>Section 1</v>
          </cell>
          <cell r="N2243" t="str">
            <v>Suzuki Final</v>
          </cell>
          <cell r="O2243" t="str">
            <v>N/A</v>
          </cell>
          <cell r="P2243" t="str">
            <v>A</v>
          </cell>
          <cell r="Q2243" t="str">
            <v>ROSARIO</v>
          </cell>
          <cell r="R2243" t="str">
            <v>DS</v>
          </cell>
          <cell r="S2243" t="str">
            <v>8:00 - 5:00</v>
          </cell>
          <cell r="T2243" t="str">
            <v>Permanent</v>
          </cell>
        </row>
        <row r="2244">
          <cell r="A2244" t="str">
            <v>18-04386</v>
          </cell>
          <cell r="B2244" t="str">
            <v>Quintela, Janet</v>
          </cell>
          <cell r="C2244" t="str">
            <v>F</v>
          </cell>
          <cell r="D2244">
            <v>2018</v>
          </cell>
          <cell r="E2244">
            <v>12</v>
          </cell>
          <cell r="F2244">
            <v>16</v>
          </cell>
          <cell r="G2244">
            <v>1</v>
          </cell>
          <cell r="J2244" t="str">
            <v>Associate</v>
          </cell>
          <cell r="K2244" t="str">
            <v>FAS</v>
          </cell>
          <cell r="L2244" t="str">
            <v>PROD (Production Department)</v>
          </cell>
          <cell r="M2244" t="str">
            <v>Section 2</v>
          </cell>
          <cell r="N2244" t="str">
            <v>Mazda Merge Final</v>
          </cell>
          <cell r="O2244" t="str">
            <v>N/A</v>
          </cell>
          <cell r="P2244" t="str">
            <v>A</v>
          </cell>
          <cell r="Q2244" t="str">
            <v>STA. TERESITA</v>
          </cell>
          <cell r="R2244" t="str">
            <v>DS</v>
          </cell>
          <cell r="S2244" t="str">
            <v>8:00 - 5:00</v>
          </cell>
          <cell r="T2244" t="str">
            <v>Permanent</v>
          </cell>
        </row>
        <row r="2245">
          <cell r="A2245" t="str">
            <v>18-04387</v>
          </cell>
          <cell r="B2245" t="str">
            <v>Ramos, Ericka Joyce L.</v>
          </cell>
          <cell r="C2245" t="str">
            <v>F</v>
          </cell>
          <cell r="D2245">
            <v>2018</v>
          </cell>
          <cell r="E2245">
            <v>12</v>
          </cell>
          <cell r="F2245">
            <v>16</v>
          </cell>
          <cell r="G2245">
            <v>1</v>
          </cell>
          <cell r="J2245" t="str">
            <v>Associate</v>
          </cell>
          <cell r="K2245" t="str">
            <v>FAS</v>
          </cell>
          <cell r="L2245" t="str">
            <v>PROD (Production Department)</v>
          </cell>
          <cell r="M2245" t="str">
            <v>Section 3</v>
          </cell>
          <cell r="N2245" t="str">
            <v>Daihatsu Final</v>
          </cell>
          <cell r="O2245" t="str">
            <v>N/A</v>
          </cell>
          <cell r="P2245" t="str">
            <v>B</v>
          </cell>
          <cell r="Q2245" t="str">
            <v>ROSARIO</v>
          </cell>
          <cell r="R2245" t="str">
            <v>NS</v>
          </cell>
          <cell r="S2245" t="str">
            <v>8:00 - 5:00</v>
          </cell>
          <cell r="T2245" t="str">
            <v>Permanent</v>
          </cell>
        </row>
        <row r="2246">
          <cell r="A2246" t="str">
            <v>18-04388</v>
          </cell>
          <cell r="B2246" t="str">
            <v>Ramos, Mary May L.</v>
          </cell>
          <cell r="C2246" t="str">
            <v>F</v>
          </cell>
          <cell r="D2246">
            <v>2018</v>
          </cell>
          <cell r="E2246">
            <v>12</v>
          </cell>
          <cell r="F2246">
            <v>16</v>
          </cell>
          <cell r="G2246">
            <v>1</v>
          </cell>
          <cell r="J2246" t="str">
            <v>Associate</v>
          </cell>
          <cell r="K2246" t="str">
            <v>FAS</v>
          </cell>
          <cell r="L2246" t="str">
            <v>PROD (Production Department)</v>
          </cell>
          <cell r="M2246" t="str">
            <v>Section 5</v>
          </cell>
          <cell r="N2246" t="str">
            <v>Honda Final</v>
          </cell>
          <cell r="O2246" t="str">
            <v>N/A</v>
          </cell>
          <cell r="P2246" t="str">
            <v>B</v>
          </cell>
          <cell r="Q2246" t="str">
            <v>ROSARIO</v>
          </cell>
          <cell r="R2246" t="str">
            <v>DS</v>
          </cell>
          <cell r="S2246" t="str">
            <v>8:00 - 5:00</v>
          </cell>
          <cell r="T2246" t="str">
            <v>Permanent</v>
          </cell>
        </row>
        <row r="2247">
          <cell r="A2247" t="str">
            <v>18-04389</v>
          </cell>
          <cell r="B2247" t="str">
            <v>Ranion, Myrina M.</v>
          </cell>
          <cell r="C2247" t="str">
            <v>F</v>
          </cell>
          <cell r="D2247">
            <v>2018</v>
          </cell>
          <cell r="E2247">
            <v>12</v>
          </cell>
          <cell r="F2247">
            <v>16</v>
          </cell>
          <cell r="G2247">
            <v>1</v>
          </cell>
          <cell r="J2247" t="str">
            <v>Associate</v>
          </cell>
          <cell r="K2247" t="str">
            <v>FAS</v>
          </cell>
          <cell r="L2247" t="str">
            <v>PROD (Production Department)</v>
          </cell>
          <cell r="M2247" t="str">
            <v>Section 1</v>
          </cell>
          <cell r="N2247" t="str">
            <v>Suzuki Final</v>
          </cell>
          <cell r="O2247" t="str">
            <v>N/A</v>
          </cell>
          <cell r="P2247" t="str">
            <v>A</v>
          </cell>
          <cell r="Q2247" t="str">
            <v>LIPA MALAPIT</v>
          </cell>
          <cell r="R2247" t="str">
            <v>DS</v>
          </cell>
          <cell r="S2247" t="str">
            <v>8:00 - 5:00</v>
          </cell>
          <cell r="T2247" t="str">
            <v>Permanent</v>
          </cell>
        </row>
        <row r="2248">
          <cell r="A2248" t="str">
            <v>18-04391</v>
          </cell>
          <cell r="B2248" t="str">
            <v>Reaño, Jionalisa P.</v>
          </cell>
          <cell r="C2248" t="str">
            <v>F</v>
          </cell>
          <cell r="D2248">
            <v>2018</v>
          </cell>
          <cell r="E2248">
            <v>12</v>
          </cell>
          <cell r="F2248">
            <v>16</v>
          </cell>
          <cell r="G2248">
            <v>1</v>
          </cell>
          <cell r="J2248" t="str">
            <v>Associate</v>
          </cell>
          <cell r="K2248" t="str">
            <v>FAS</v>
          </cell>
          <cell r="L2248" t="str">
            <v>PROD (Production Department)</v>
          </cell>
          <cell r="M2248" t="str">
            <v>Section 2</v>
          </cell>
          <cell r="N2248" t="str">
            <v>Mazda J12 Final</v>
          </cell>
          <cell r="O2248" t="str">
            <v>N/A</v>
          </cell>
          <cell r="P2248" t="str">
            <v>A</v>
          </cell>
          <cell r="Q2248" t="str">
            <v>IBAAN</v>
          </cell>
          <cell r="R2248" t="str">
            <v>ADS</v>
          </cell>
          <cell r="S2248" t="str">
            <v>8:00 - 5:00</v>
          </cell>
          <cell r="T2248" t="str">
            <v>Permanent</v>
          </cell>
        </row>
        <row r="2249">
          <cell r="A2249" t="str">
            <v>18-04392</v>
          </cell>
          <cell r="B2249" t="str">
            <v>Rejoto, Judy Ann C.</v>
          </cell>
          <cell r="C2249" t="str">
            <v>F</v>
          </cell>
          <cell r="D2249">
            <v>2018</v>
          </cell>
          <cell r="E2249">
            <v>12</v>
          </cell>
          <cell r="F2249">
            <v>16</v>
          </cell>
          <cell r="G2249">
            <v>1</v>
          </cell>
          <cell r="J2249" t="str">
            <v>Associate</v>
          </cell>
          <cell r="K2249" t="str">
            <v>FAS</v>
          </cell>
          <cell r="L2249" t="str">
            <v>PROD (Production Department)</v>
          </cell>
          <cell r="M2249" t="str">
            <v>Section 1</v>
          </cell>
          <cell r="N2249" t="str">
            <v>Suzuki Final</v>
          </cell>
          <cell r="O2249" t="str">
            <v>N/A</v>
          </cell>
          <cell r="P2249" t="str">
            <v>A</v>
          </cell>
          <cell r="Q2249" t="str">
            <v>LIPA MALAPIT</v>
          </cell>
          <cell r="R2249" t="str">
            <v>NS</v>
          </cell>
          <cell r="S2249" t="str">
            <v>8:00 - 5:00</v>
          </cell>
          <cell r="T2249" t="str">
            <v>Permanent</v>
          </cell>
        </row>
        <row r="2250">
          <cell r="A2250" t="str">
            <v>18-04393</v>
          </cell>
          <cell r="B2250" t="str">
            <v>Remoluna, Jonas L.</v>
          </cell>
          <cell r="C2250" t="str">
            <v>M</v>
          </cell>
          <cell r="D2250">
            <v>2018</v>
          </cell>
          <cell r="E2250">
            <v>12</v>
          </cell>
          <cell r="F2250">
            <v>16</v>
          </cell>
          <cell r="G2250">
            <v>1</v>
          </cell>
          <cell r="J2250" t="str">
            <v>Associate</v>
          </cell>
          <cell r="K2250" t="str">
            <v>FAS</v>
          </cell>
          <cell r="L2250" t="str">
            <v>PROD (Production Department)</v>
          </cell>
          <cell r="M2250" t="str">
            <v>Section 2</v>
          </cell>
          <cell r="N2250" t="str">
            <v>Toyota Final</v>
          </cell>
          <cell r="O2250" t="str">
            <v>N/A</v>
          </cell>
          <cell r="P2250" t="str">
            <v>A</v>
          </cell>
          <cell r="Q2250" t="str">
            <v>LIPA MALAPIT</v>
          </cell>
          <cell r="R2250" t="str">
            <v>DS</v>
          </cell>
          <cell r="S2250" t="str">
            <v>8:00 - 5:00</v>
          </cell>
          <cell r="T2250" t="str">
            <v>Permanent</v>
          </cell>
        </row>
        <row r="2251">
          <cell r="A2251" t="str">
            <v>18-04394</v>
          </cell>
          <cell r="B2251" t="str">
            <v>Revilloza, Jessa L.</v>
          </cell>
          <cell r="C2251" t="str">
            <v>F</v>
          </cell>
          <cell r="D2251">
            <v>2018</v>
          </cell>
          <cell r="E2251">
            <v>12</v>
          </cell>
          <cell r="F2251">
            <v>16</v>
          </cell>
          <cell r="G2251">
            <v>1</v>
          </cell>
          <cell r="J2251" t="str">
            <v>Associate</v>
          </cell>
          <cell r="K2251" t="str">
            <v>FAS</v>
          </cell>
          <cell r="L2251" t="str">
            <v>PROD (Production Department)</v>
          </cell>
          <cell r="M2251" t="str">
            <v>Section 1</v>
          </cell>
          <cell r="N2251" t="str">
            <v>Suzuki Final</v>
          </cell>
          <cell r="O2251" t="str">
            <v>N/A</v>
          </cell>
          <cell r="P2251" t="str">
            <v>A</v>
          </cell>
          <cell r="Q2251" t="str">
            <v>STO. TOMAS MALAYO</v>
          </cell>
          <cell r="R2251" t="str">
            <v>NS</v>
          </cell>
          <cell r="S2251" t="str">
            <v>8:00 - 5:00</v>
          </cell>
          <cell r="T2251" t="str">
            <v>Permanent</v>
          </cell>
        </row>
        <row r="2252">
          <cell r="A2252" t="str">
            <v>18-04395</v>
          </cell>
          <cell r="B2252" t="str">
            <v>Rizo, Mary Cris C.</v>
          </cell>
          <cell r="C2252" t="str">
            <v>F</v>
          </cell>
          <cell r="D2252">
            <v>2018</v>
          </cell>
          <cell r="E2252">
            <v>12</v>
          </cell>
          <cell r="F2252">
            <v>16</v>
          </cell>
          <cell r="G2252">
            <v>1</v>
          </cell>
          <cell r="J2252" t="str">
            <v>Associate</v>
          </cell>
          <cell r="K2252" t="str">
            <v>FAS</v>
          </cell>
          <cell r="L2252" t="str">
            <v>PROD (Production Department)</v>
          </cell>
          <cell r="M2252" t="str">
            <v>Section 2</v>
          </cell>
          <cell r="N2252" t="str">
            <v>Mazda J12 Final</v>
          </cell>
          <cell r="O2252" t="str">
            <v>N/A</v>
          </cell>
          <cell r="P2252" t="str">
            <v>A</v>
          </cell>
          <cell r="Q2252" t="str">
            <v>ROSARIO</v>
          </cell>
          <cell r="R2252" t="str">
            <v>ADS</v>
          </cell>
          <cell r="S2252" t="str">
            <v>8:00 - 5:00</v>
          </cell>
          <cell r="T2252" t="str">
            <v>Permanent</v>
          </cell>
        </row>
        <row r="2253">
          <cell r="A2253" t="str">
            <v>18-04396</v>
          </cell>
          <cell r="B2253" t="str">
            <v>Rodriguez, Ailyn L.</v>
          </cell>
          <cell r="C2253" t="str">
            <v>F</v>
          </cell>
          <cell r="D2253">
            <v>2018</v>
          </cell>
          <cell r="E2253">
            <v>12</v>
          </cell>
          <cell r="F2253">
            <v>16</v>
          </cell>
          <cell r="G2253">
            <v>1</v>
          </cell>
          <cell r="J2253" t="str">
            <v>Associate</v>
          </cell>
          <cell r="K2253" t="str">
            <v>FAS</v>
          </cell>
          <cell r="L2253" t="str">
            <v>PROD (Production Department)</v>
          </cell>
          <cell r="M2253" t="str">
            <v>Section 2</v>
          </cell>
          <cell r="N2253" t="str">
            <v>Toyota Final</v>
          </cell>
          <cell r="O2253" t="str">
            <v>N/A</v>
          </cell>
          <cell r="P2253" t="str">
            <v>A</v>
          </cell>
          <cell r="Q2253" t="str">
            <v>LIPA MALAYO</v>
          </cell>
          <cell r="R2253" t="str">
            <v>NS</v>
          </cell>
          <cell r="S2253" t="str">
            <v>8:00 - 5:00</v>
          </cell>
          <cell r="T2253" t="str">
            <v>Permanent</v>
          </cell>
        </row>
        <row r="2254">
          <cell r="A2254" t="str">
            <v>15-02489</v>
          </cell>
          <cell r="B2254" t="str">
            <v>Castillo, Elsa G.</v>
          </cell>
          <cell r="C2254" t="str">
            <v>F</v>
          </cell>
          <cell r="D2254">
            <v>2015</v>
          </cell>
          <cell r="E2254">
            <v>1</v>
          </cell>
          <cell r="F2254">
            <v>16</v>
          </cell>
          <cell r="G2254">
            <v>1</v>
          </cell>
          <cell r="J2254" t="str">
            <v>Associate</v>
          </cell>
          <cell r="K2254" t="str">
            <v>FAS</v>
          </cell>
          <cell r="L2254" t="str">
            <v>PROD (Production Department)</v>
          </cell>
          <cell r="M2254" t="str">
            <v>Section 6</v>
          </cell>
          <cell r="N2254" t="str">
            <v>Repair Person</v>
          </cell>
          <cell r="O2254" t="str">
            <v>N/A</v>
          </cell>
          <cell r="P2254" t="str">
            <v>B</v>
          </cell>
          <cell r="Q2254" t="str">
            <v>STA. TERESITA</v>
          </cell>
          <cell r="R2254" t="str">
            <v>DS</v>
          </cell>
          <cell r="S2254" t="str">
            <v>8:00 - 5:00</v>
          </cell>
          <cell r="T2254" t="str">
            <v>Permanent</v>
          </cell>
        </row>
        <row r="2255">
          <cell r="A2255" t="str">
            <v>18-04400</v>
          </cell>
          <cell r="B2255" t="str">
            <v>Rubia, Michelle V.</v>
          </cell>
          <cell r="C2255" t="str">
            <v>F</v>
          </cell>
          <cell r="D2255">
            <v>2018</v>
          </cell>
          <cell r="E2255">
            <v>12</v>
          </cell>
          <cell r="F2255">
            <v>16</v>
          </cell>
          <cell r="G2255">
            <v>1</v>
          </cell>
          <cell r="J2255" t="str">
            <v>Associate</v>
          </cell>
          <cell r="K2255" t="str">
            <v>FAS</v>
          </cell>
          <cell r="L2255" t="str">
            <v>PROD (Production Department)</v>
          </cell>
          <cell r="M2255" t="str">
            <v>Section 1</v>
          </cell>
          <cell r="N2255" t="str">
            <v>Suzuki Final</v>
          </cell>
          <cell r="O2255" t="str">
            <v>N/A</v>
          </cell>
          <cell r="P2255" t="str">
            <v>A</v>
          </cell>
          <cell r="Q2255" t="str">
            <v>STO. TOMAS MALAYO</v>
          </cell>
          <cell r="R2255" t="str">
            <v>DS</v>
          </cell>
          <cell r="S2255" t="str">
            <v>8:00 - 5:00</v>
          </cell>
          <cell r="T2255" t="str">
            <v>Permanent</v>
          </cell>
        </row>
        <row r="2256">
          <cell r="A2256" t="str">
            <v>18-04402</v>
          </cell>
          <cell r="B2256" t="str">
            <v>Salido, Kristen H.</v>
          </cell>
          <cell r="C2256" t="str">
            <v>F</v>
          </cell>
          <cell r="D2256">
            <v>2018</v>
          </cell>
          <cell r="E2256">
            <v>12</v>
          </cell>
          <cell r="F2256">
            <v>16</v>
          </cell>
          <cell r="G2256">
            <v>1</v>
          </cell>
          <cell r="J2256" t="str">
            <v>Associate</v>
          </cell>
          <cell r="K2256" t="str">
            <v>FAS</v>
          </cell>
          <cell r="L2256" t="str">
            <v>PROD (Production Department)</v>
          </cell>
          <cell r="M2256" t="str">
            <v>Section 1</v>
          </cell>
          <cell r="N2256" t="str">
            <v>Suzuki Initial</v>
          </cell>
          <cell r="O2256" t="str">
            <v>N/A</v>
          </cell>
          <cell r="P2256" t="str">
            <v>A</v>
          </cell>
          <cell r="Q2256" t="str">
            <v>LIPA MALAYO</v>
          </cell>
          <cell r="R2256" t="str">
            <v>DS</v>
          </cell>
          <cell r="S2256" t="str">
            <v>8:00 - 5:00</v>
          </cell>
          <cell r="T2256" t="str">
            <v>Permanent</v>
          </cell>
        </row>
        <row r="2257">
          <cell r="A2257" t="str">
            <v>18-04403</v>
          </cell>
          <cell r="B2257" t="str">
            <v>Sanchez, Julie Ann C.</v>
          </cell>
          <cell r="C2257" t="str">
            <v>F</v>
          </cell>
          <cell r="D2257">
            <v>2018</v>
          </cell>
          <cell r="E2257">
            <v>12</v>
          </cell>
          <cell r="F2257">
            <v>16</v>
          </cell>
          <cell r="G2257">
            <v>1</v>
          </cell>
          <cell r="J2257" t="str">
            <v>Associate</v>
          </cell>
          <cell r="K2257" t="str">
            <v>FAS</v>
          </cell>
          <cell r="L2257" t="str">
            <v>PROD (Production Department)</v>
          </cell>
          <cell r="M2257" t="str">
            <v>Section 3</v>
          </cell>
          <cell r="N2257" t="str">
            <v>Daihatsu Final</v>
          </cell>
          <cell r="O2257" t="str">
            <v>N/A</v>
          </cell>
          <cell r="P2257" t="str">
            <v>B</v>
          </cell>
          <cell r="Q2257" t="str">
            <v>ROSARIO</v>
          </cell>
          <cell r="R2257" t="str">
            <v>DS</v>
          </cell>
          <cell r="S2257" t="str">
            <v>8:00 - 5:00</v>
          </cell>
          <cell r="T2257" t="str">
            <v>Permanent</v>
          </cell>
        </row>
        <row r="2258">
          <cell r="A2258" t="str">
            <v>18-04404</v>
          </cell>
          <cell r="B2258" t="str">
            <v>Sanchez, Rachel M.</v>
          </cell>
          <cell r="C2258" t="str">
            <v>F</v>
          </cell>
          <cell r="D2258">
            <v>2018</v>
          </cell>
          <cell r="E2258">
            <v>12</v>
          </cell>
          <cell r="F2258">
            <v>16</v>
          </cell>
          <cell r="G2258">
            <v>1</v>
          </cell>
          <cell r="J2258" t="str">
            <v>Associate</v>
          </cell>
          <cell r="K2258" t="str">
            <v>FAS</v>
          </cell>
          <cell r="L2258" t="str">
            <v>PROD (Production Department)</v>
          </cell>
          <cell r="M2258" t="str">
            <v>Section 1</v>
          </cell>
          <cell r="N2258" t="str">
            <v>Suzuki Final</v>
          </cell>
          <cell r="O2258" t="str">
            <v>N/A</v>
          </cell>
          <cell r="P2258" t="str">
            <v>A</v>
          </cell>
          <cell r="Q2258" t="str">
            <v>LIPA MALAPIT</v>
          </cell>
          <cell r="R2258" t="str">
            <v>DS</v>
          </cell>
          <cell r="S2258" t="str">
            <v>8:00 - 5:00</v>
          </cell>
          <cell r="T2258" t="str">
            <v>Permanent</v>
          </cell>
        </row>
        <row r="2259">
          <cell r="A2259" t="str">
            <v>18-04405</v>
          </cell>
          <cell r="B2259" t="str">
            <v>Sandoval, Happy Jane M.</v>
          </cell>
          <cell r="C2259" t="str">
            <v>F</v>
          </cell>
          <cell r="D2259">
            <v>2018</v>
          </cell>
          <cell r="E2259">
            <v>12</v>
          </cell>
          <cell r="F2259">
            <v>16</v>
          </cell>
          <cell r="G2259">
            <v>1</v>
          </cell>
          <cell r="J2259" t="str">
            <v>Associate</v>
          </cell>
          <cell r="K2259" t="str">
            <v>FAS</v>
          </cell>
          <cell r="L2259" t="str">
            <v>PROD (Production Department)</v>
          </cell>
          <cell r="M2259" t="str">
            <v>Section 1</v>
          </cell>
          <cell r="N2259" t="str">
            <v>Suzuki Final</v>
          </cell>
          <cell r="O2259" t="str">
            <v>N/A</v>
          </cell>
          <cell r="P2259" t="str">
            <v>A</v>
          </cell>
          <cell r="Q2259" t="str">
            <v>STA. TERESITA</v>
          </cell>
          <cell r="R2259" t="str">
            <v>DS</v>
          </cell>
          <cell r="S2259" t="str">
            <v>8:00 - 5:00</v>
          </cell>
          <cell r="T2259" t="str">
            <v>Permanent</v>
          </cell>
        </row>
        <row r="2260">
          <cell r="A2260" t="str">
            <v>18-04407</v>
          </cell>
          <cell r="B2260" t="str">
            <v>Santos, Jessa C.</v>
          </cell>
          <cell r="C2260" t="str">
            <v>F</v>
          </cell>
          <cell r="D2260">
            <v>2018</v>
          </cell>
          <cell r="E2260">
            <v>12</v>
          </cell>
          <cell r="F2260">
            <v>16</v>
          </cell>
          <cell r="G2260">
            <v>1</v>
          </cell>
          <cell r="J2260" t="str">
            <v>Associate</v>
          </cell>
          <cell r="K2260" t="str">
            <v>FAS</v>
          </cell>
          <cell r="L2260" t="str">
            <v>PROD (Production Department)</v>
          </cell>
          <cell r="M2260" t="str">
            <v>Section 2</v>
          </cell>
          <cell r="N2260" t="str">
            <v>Mazda Merge Final</v>
          </cell>
          <cell r="O2260" t="str">
            <v>N/A</v>
          </cell>
          <cell r="P2260" t="str">
            <v>A</v>
          </cell>
          <cell r="Q2260" t="str">
            <v>ROSARIO</v>
          </cell>
          <cell r="R2260" t="str">
            <v>NS</v>
          </cell>
          <cell r="S2260" t="str">
            <v>8:00 - 5:00</v>
          </cell>
          <cell r="T2260" t="str">
            <v>Permanent</v>
          </cell>
        </row>
        <row r="2261">
          <cell r="A2261" t="str">
            <v>18-04408</v>
          </cell>
          <cell r="B2261" t="str">
            <v>Santos, Richard V.</v>
          </cell>
          <cell r="C2261" t="str">
            <v>M</v>
          </cell>
          <cell r="D2261">
            <v>2018</v>
          </cell>
          <cell r="E2261">
            <v>12</v>
          </cell>
          <cell r="F2261">
            <v>16</v>
          </cell>
          <cell r="G2261">
            <v>1</v>
          </cell>
          <cell r="J2261" t="str">
            <v>Associate</v>
          </cell>
          <cell r="K2261" t="str">
            <v>FAS</v>
          </cell>
          <cell r="L2261" t="str">
            <v>PROD (Production Department)</v>
          </cell>
          <cell r="M2261" t="str">
            <v>Section 2</v>
          </cell>
          <cell r="N2261" t="str">
            <v>Mazda J12 Final</v>
          </cell>
          <cell r="O2261" t="str">
            <v>N/A</v>
          </cell>
          <cell r="P2261" t="str">
            <v>A</v>
          </cell>
          <cell r="Q2261" t="str">
            <v>LIPA MALAYO</v>
          </cell>
          <cell r="R2261" t="str">
            <v>ADS</v>
          </cell>
          <cell r="S2261" t="str">
            <v>8:00 - 5:00</v>
          </cell>
          <cell r="T2261" t="str">
            <v>Permanent</v>
          </cell>
        </row>
        <row r="2262">
          <cell r="A2262" t="str">
            <v>18-04409</v>
          </cell>
          <cell r="B2262" t="str">
            <v>Sarte, Joy V.</v>
          </cell>
          <cell r="C2262" t="str">
            <v>F</v>
          </cell>
          <cell r="D2262">
            <v>2018</v>
          </cell>
          <cell r="E2262">
            <v>12</v>
          </cell>
          <cell r="F2262">
            <v>16</v>
          </cell>
          <cell r="G2262">
            <v>1</v>
          </cell>
          <cell r="J2262" t="str">
            <v>Junior Staff</v>
          </cell>
          <cell r="K2262" t="str">
            <v>FAS</v>
          </cell>
          <cell r="L2262" t="str">
            <v>PROD (Production Department)</v>
          </cell>
          <cell r="M2262" t="str">
            <v>Section 4</v>
          </cell>
          <cell r="N2262" t="str">
            <v>Subaru Final</v>
          </cell>
          <cell r="O2262" t="str">
            <v>N/A</v>
          </cell>
          <cell r="P2262" t="str">
            <v>B</v>
          </cell>
          <cell r="Q2262" t="str">
            <v>STA. TERESITA</v>
          </cell>
          <cell r="R2262" t="str">
            <v>DS</v>
          </cell>
          <cell r="S2262" t="str">
            <v>8:00 - 5:00</v>
          </cell>
          <cell r="T2262" t="str">
            <v>Permanent</v>
          </cell>
        </row>
        <row r="2263">
          <cell r="A2263" t="str">
            <v>18-04410</v>
          </cell>
          <cell r="B2263" t="str">
            <v>Sarzuela, Myla F.</v>
          </cell>
          <cell r="C2263" t="str">
            <v>F</v>
          </cell>
          <cell r="D2263">
            <v>2018</v>
          </cell>
          <cell r="E2263">
            <v>12</v>
          </cell>
          <cell r="F2263">
            <v>16</v>
          </cell>
          <cell r="G2263">
            <v>1</v>
          </cell>
          <cell r="J2263" t="str">
            <v>Associate</v>
          </cell>
          <cell r="K2263" t="str">
            <v>FAS</v>
          </cell>
          <cell r="L2263" t="str">
            <v>PROD (Production Department)</v>
          </cell>
          <cell r="M2263" t="str">
            <v>Section 2</v>
          </cell>
          <cell r="N2263" t="str">
            <v>Mazda Merge Final</v>
          </cell>
          <cell r="O2263" t="str">
            <v>N/A</v>
          </cell>
          <cell r="P2263" t="str">
            <v>A</v>
          </cell>
          <cell r="Q2263" t="str">
            <v>LIPA MALAYO</v>
          </cell>
          <cell r="R2263" t="str">
            <v>NS</v>
          </cell>
          <cell r="S2263" t="str">
            <v>8:00 - 5:00</v>
          </cell>
          <cell r="T2263" t="str">
            <v>Permanent</v>
          </cell>
        </row>
        <row r="2264">
          <cell r="A2264" t="str">
            <v>18-04412</v>
          </cell>
          <cell r="B2264" t="str">
            <v>Serrano, Jonathan M.</v>
          </cell>
          <cell r="C2264" t="str">
            <v>M</v>
          </cell>
          <cell r="D2264">
            <v>2018</v>
          </cell>
          <cell r="E2264">
            <v>12</v>
          </cell>
          <cell r="F2264">
            <v>16</v>
          </cell>
          <cell r="G2264">
            <v>1</v>
          </cell>
          <cell r="J2264" t="str">
            <v>Associate</v>
          </cell>
          <cell r="K2264" t="str">
            <v>FAS</v>
          </cell>
          <cell r="L2264" t="str">
            <v>PROD (Production Department)</v>
          </cell>
          <cell r="M2264" t="str">
            <v>Section 1</v>
          </cell>
          <cell r="N2264" t="str">
            <v>Suzuki Final</v>
          </cell>
          <cell r="O2264" t="str">
            <v>N/A</v>
          </cell>
          <cell r="P2264" t="str">
            <v>A</v>
          </cell>
          <cell r="Q2264" t="str">
            <v>STO. TOMAS MALAPIT</v>
          </cell>
          <cell r="R2264" t="str">
            <v>DS</v>
          </cell>
          <cell r="S2264" t="str">
            <v>8:00 - 5:00</v>
          </cell>
          <cell r="T2264" t="str">
            <v>Permanent</v>
          </cell>
        </row>
        <row r="2265">
          <cell r="A2265" t="str">
            <v>18-04413</v>
          </cell>
          <cell r="B2265" t="str">
            <v>Silang, Marites L.</v>
          </cell>
          <cell r="C2265" t="str">
            <v>F</v>
          </cell>
          <cell r="D2265">
            <v>2018</v>
          </cell>
          <cell r="E2265">
            <v>12</v>
          </cell>
          <cell r="F2265">
            <v>16</v>
          </cell>
          <cell r="G2265">
            <v>1</v>
          </cell>
          <cell r="J2265" t="str">
            <v>Associate</v>
          </cell>
          <cell r="K2265" t="str">
            <v>FAS</v>
          </cell>
          <cell r="L2265" t="str">
            <v>PROD (Production Department)</v>
          </cell>
          <cell r="M2265" t="str">
            <v>Section 2</v>
          </cell>
          <cell r="N2265" t="str">
            <v>Mazda J12 Final</v>
          </cell>
          <cell r="O2265" t="str">
            <v>N/A</v>
          </cell>
          <cell r="P2265" t="str">
            <v>A</v>
          </cell>
          <cell r="Q2265" t="str">
            <v>LIPA MALAYO</v>
          </cell>
          <cell r="R2265" t="str">
            <v>ADS</v>
          </cell>
          <cell r="S2265" t="str">
            <v>8:00 - 5:00</v>
          </cell>
          <cell r="T2265" t="str">
            <v>Permanent</v>
          </cell>
        </row>
        <row r="2266">
          <cell r="A2266" t="str">
            <v>18-04414</v>
          </cell>
          <cell r="B2266" t="str">
            <v>Solis, Kate M.</v>
          </cell>
          <cell r="C2266" t="str">
            <v>F</v>
          </cell>
          <cell r="D2266">
            <v>2018</v>
          </cell>
          <cell r="E2266">
            <v>12</v>
          </cell>
          <cell r="F2266">
            <v>16</v>
          </cell>
          <cell r="G2266">
            <v>1</v>
          </cell>
          <cell r="J2266" t="str">
            <v>Associate</v>
          </cell>
          <cell r="K2266" t="str">
            <v>FAS</v>
          </cell>
          <cell r="L2266" t="str">
            <v>PROD (Production Department)</v>
          </cell>
          <cell r="M2266" t="str">
            <v>Section 5</v>
          </cell>
          <cell r="N2266" t="str">
            <v>Honda Final</v>
          </cell>
          <cell r="O2266" t="str">
            <v>N/A</v>
          </cell>
          <cell r="P2266" t="str">
            <v>B</v>
          </cell>
          <cell r="Q2266" t="str">
            <v>ROSARIO</v>
          </cell>
          <cell r="R2266" t="str">
            <v>DS</v>
          </cell>
          <cell r="S2266" t="str">
            <v>8:00 - 5:00</v>
          </cell>
          <cell r="T2266" t="str">
            <v>Permanent</v>
          </cell>
        </row>
        <row r="2267">
          <cell r="A2267" t="str">
            <v>18-04416</v>
          </cell>
          <cell r="B2267" t="str">
            <v>Soriba, Judelyn S.</v>
          </cell>
          <cell r="C2267" t="str">
            <v>F</v>
          </cell>
          <cell r="D2267">
            <v>2018</v>
          </cell>
          <cell r="E2267">
            <v>12</v>
          </cell>
          <cell r="F2267">
            <v>16</v>
          </cell>
          <cell r="G2267">
            <v>1</v>
          </cell>
          <cell r="J2267" t="str">
            <v>Associate</v>
          </cell>
          <cell r="K2267" t="str">
            <v>FAS</v>
          </cell>
          <cell r="L2267" t="str">
            <v>PROD (Production Department)</v>
          </cell>
          <cell r="M2267" t="str">
            <v>Section 2</v>
          </cell>
          <cell r="N2267" t="str">
            <v>Mazda Merge Final</v>
          </cell>
          <cell r="O2267" t="str">
            <v>N/A</v>
          </cell>
          <cell r="P2267" t="str">
            <v>A</v>
          </cell>
          <cell r="Q2267" t="str">
            <v>ROSARIO</v>
          </cell>
          <cell r="R2267" t="str">
            <v>NS</v>
          </cell>
          <cell r="S2267" t="str">
            <v>8:00 - 5:00</v>
          </cell>
          <cell r="T2267" t="str">
            <v>Permanent</v>
          </cell>
        </row>
        <row r="2268">
          <cell r="A2268" t="str">
            <v>18-04417</v>
          </cell>
          <cell r="B2268" t="str">
            <v>Tacla Jr., Daisy C.</v>
          </cell>
          <cell r="C2268" t="str">
            <v>F</v>
          </cell>
          <cell r="D2268">
            <v>2018</v>
          </cell>
          <cell r="E2268">
            <v>12</v>
          </cell>
          <cell r="F2268">
            <v>16</v>
          </cell>
          <cell r="G2268">
            <v>1</v>
          </cell>
          <cell r="J2268" t="str">
            <v>Associate</v>
          </cell>
          <cell r="K2268" t="str">
            <v>FAS</v>
          </cell>
          <cell r="L2268" t="str">
            <v>PROD (Production Department)</v>
          </cell>
          <cell r="M2268" t="str">
            <v>Section 1</v>
          </cell>
          <cell r="N2268" t="str">
            <v>Suzuki Final</v>
          </cell>
          <cell r="O2268" t="str">
            <v>N/A</v>
          </cell>
          <cell r="P2268" t="str">
            <v>A</v>
          </cell>
          <cell r="Q2268" t="str">
            <v>LIPA MALAPIT</v>
          </cell>
          <cell r="R2268" t="str">
            <v>DS</v>
          </cell>
          <cell r="S2268" t="str">
            <v>8:00 - 5:00</v>
          </cell>
          <cell r="T2268" t="str">
            <v>Permanent</v>
          </cell>
        </row>
        <row r="2269">
          <cell r="A2269" t="str">
            <v>18-04418</v>
          </cell>
          <cell r="B2269" t="str">
            <v>Talag, Ejey M.</v>
          </cell>
          <cell r="C2269" t="str">
            <v>M</v>
          </cell>
          <cell r="D2269">
            <v>2018</v>
          </cell>
          <cell r="E2269">
            <v>12</v>
          </cell>
          <cell r="F2269">
            <v>16</v>
          </cell>
          <cell r="G2269">
            <v>1</v>
          </cell>
          <cell r="J2269" t="str">
            <v>Associate</v>
          </cell>
          <cell r="K2269" t="str">
            <v>FAS</v>
          </cell>
          <cell r="L2269" t="str">
            <v>PROD (Production Department)</v>
          </cell>
          <cell r="M2269" t="str">
            <v>Section 1</v>
          </cell>
          <cell r="N2269" t="str">
            <v>Suzuki Final</v>
          </cell>
          <cell r="O2269" t="str">
            <v>N/A</v>
          </cell>
          <cell r="P2269" t="str">
            <v>A</v>
          </cell>
          <cell r="Q2269" t="str">
            <v>IBAAN</v>
          </cell>
          <cell r="R2269" t="str">
            <v>DS</v>
          </cell>
          <cell r="S2269" t="str">
            <v>8:00 - 5:00</v>
          </cell>
          <cell r="T2269" t="str">
            <v>Permanent</v>
          </cell>
        </row>
        <row r="2270">
          <cell r="A2270" t="str">
            <v>18-04419</v>
          </cell>
          <cell r="B2270" t="str">
            <v>Tan, Clarrise S.</v>
          </cell>
          <cell r="C2270" t="str">
            <v>F</v>
          </cell>
          <cell r="D2270">
            <v>2018</v>
          </cell>
          <cell r="E2270">
            <v>12</v>
          </cell>
          <cell r="F2270">
            <v>16</v>
          </cell>
          <cell r="G2270">
            <v>1</v>
          </cell>
          <cell r="J2270" t="str">
            <v>Associate</v>
          </cell>
          <cell r="K2270" t="str">
            <v>FAS</v>
          </cell>
          <cell r="L2270" t="str">
            <v>PROD (Production Department)</v>
          </cell>
          <cell r="M2270" t="str">
            <v>Section 1</v>
          </cell>
          <cell r="N2270" t="str">
            <v>Suzuki Final</v>
          </cell>
          <cell r="O2270" t="str">
            <v>N/A</v>
          </cell>
          <cell r="P2270" t="str">
            <v>A</v>
          </cell>
          <cell r="Q2270" t="str">
            <v>SAN JOSE</v>
          </cell>
          <cell r="R2270" t="str">
            <v>DS</v>
          </cell>
          <cell r="S2270" t="str">
            <v>8:00 - 5:00</v>
          </cell>
          <cell r="T2270" t="str">
            <v>Permanent</v>
          </cell>
        </row>
        <row r="2271">
          <cell r="A2271" t="str">
            <v>18-04420</v>
          </cell>
          <cell r="B2271" t="str">
            <v>Templo, Cecile M.</v>
          </cell>
          <cell r="C2271" t="str">
            <v>F</v>
          </cell>
          <cell r="D2271">
            <v>2018</v>
          </cell>
          <cell r="E2271">
            <v>12</v>
          </cell>
          <cell r="F2271">
            <v>16</v>
          </cell>
          <cell r="G2271">
            <v>1</v>
          </cell>
          <cell r="J2271" t="str">
            <v>Associate</v>
          </cell>
          <cell r="K2271" t="str">
            <v>FAS</v>
          </cell>
          <cell r="L2271" t="str">
            <v>PROD (Production Department)</v>
          </cell>
          <cell r="M2271" t="str">
            <v>Section 4</v>
          </cell>
          <cell r="N2271" t="str">
            <v>Subaru Final</v>
          </cell>
          <cell r="O2271" t="str">
            <v>N/A</v>
          </cell>
          <cell r="P2271" t="str">
            <v>B</v>
          </cell>
          <cell r="Q2271" t="str">
            <v>PADRE GARCIA</v>
          </cell>
          <cell r="R2271" t="str">
            <v>ADS</v>
          </cell>
          <cell r="S2271" t="str">
            <v>8:00 - 5:00</v>
          </cell>
          <cell r="T2271" t="str">
            <v>Permanent</v>
          </cell>
        </row>
        <row r="2272">
          <cell r="A2272" t="str">
            <v>18-04422</v>
          </cell>
          <cell r="B2272" t="str">
            <v>Tigue, Coralyn S.</v>
          </cell>
          <cell r="C2272" t="str">
            <v>F</v>
          </cell>
          <cell r="D2272">
            <v>2018</v>
          </cell>
          <cell r="E2272">
            <v>12</v>
          </cell>
          <cell r="F2272">
            <v>16</v>
          </cell>
          <cell r="G2272">
            <v>1</v>
          </cell>
          <cell r="J2272" t="str">
            <v>Associate</v>
          </cell>
          <cell r="K2272" t="str">
            <v>FAS</v>
          </cell>
          <cell r="L2272" t="str">
            <v>PROD (Production Department)</v>
          </cell>
          <cell r="M2272" t="str">
            <v>Section 3</v>
          </cell>
          <cell r="N2272" t="str">
            <v>Daihatsu Final</v>
          </cell>
          <cell r="O2272" t="str">
            <v>N/A</v>
          </cell>
          <cell r="P2272" t="str">
            <v>A</v>
          </cell>
          <cell r="Q2272" t="str">
            <v>STO. TOMAS MALAYO</v>
          </cell>
          <cell r="R2272" t="str">
            <v>NS</v>
          </cell>
          <cell r="S2272" t="str">
            <v>8:00 - 5:00</v>
          </cell>
          <cell r="T2272" t="str">
            <v>Permanent</v>
          </cell>
        </row>
        <row r="2273">
          <cell r="A2273" t="str">
            <v>13-0256</v>
          </cell>
          <cell r="B2273" t="str">
            <v>Inciong, Sunshine R.</v>
          </cell>
          <cell r="C2273" t="str">
            <v>F</v>
          </cell>
          <cell r="D2273">
            <v>2013</v>
          </cell>
          <cell r="E2273">
            <v>4</v>
          </cell>
          <cell r="F2273">
            <v>1</v>
          </cell>
          <cell r="G2273">
            <v>1</v>
          </cell>
          <cell r="J2273" t="str">
            <v>Staff</v>
          </cell>
          <cell r="K2273" t="str">
            <v>FAS</v>
          </cell>
          <cell r="L2273" t="str">
            <v>PE (Production Engineering Department)</v>
          </cell>
          <cell r="M2273" t="str">
            <v>MPPD</v>
          </cell>
          <cell r="N2273" t="str">
            <v>PE-Final ( MPPD )</v>
          </cell>
          <cell r="O2273" t="str">
            <v>N/A</v>
          </cell>
          <cell r="P2273" t="str">
            <v>B</v>
          </cell>
          <cell r="Q2273" t="str">
            <v>IBAAN</v>
          </cell>
          <cell r="R2273" t="str">
            <v>DS</v>
          </cell>
          <cell r="S2273" t="str">
            <v>8:00 - 5:00</v>
          </cell>
          <cell r="T2273" t="str">
            <v>Permanent</v>
          </cell>
        </row>
        <row r="2274">
          <cell r="A2274" t="str">
            <v>18-04424</v>
          </cell>
          <cell r="B2274" t="str">
            <v>Viray, Rachel T.</v>
          </cell>
          <cell r="C2274" t="str">
            <v>F</v>
          </cell>
          <cell r="D2274">
            <v>2018</v>
          </cell>
          <cell r="E2274">
            <v>12</v>
          </cell>
          <cell r="F2274">
            <v>16</v>
          </cell>
          <cell r="G2274">
            <v>1</v>
          </cell>
          <cell r="J2274" t="str">
            <v>Associate</v>
          </cell>
          <cell r="K2274" t="str">
            <v>FAS</v>
          </cell>
          <cell r="L2274" t="str">
            <v>PROD (Production Department)</v>
          </cell>
          <cell r="M2274" t="str">
            <v>Section 2</v>
          </cell>
          <cell r="N2274" t="str">
            <v>Toyota Final</v>
          </cell>
          <cell r="O2274" t="str">
            <v>N/A</v>
          </cell>
          <cell r="P2274" t="str">
            <v>A</v>
          </cell>
          <cell r="Q2274" t="str">
            <v>LIPA MALAYO</v>
          </cell>
          <cell r="R2274" t="str">
            <v>DS</v>
          </cell>
          <cell r="S2274" t="str">
            <v>8:00 - 5:00</v>
          </cell>
          <cell r="T2274" t="str">
            <v>Permanent</v>
          </cell>
        </row>
        <row r="2275">
          <cell r="A2275" t="str">
            <v>18-04426</v>
          </cell>
          <cell r="B2275" t="str">
            <v>Total, Flor C.</v>
          </cell>
          <cell r="C2275" t="str">
            <v>F</v>
          </cell>
          <cell r="D2275">
            <v>2018</v>
          </cell>
          <cell r="E2275">
            <v>12</v>
          </cell>
          <cell r="F2275">
            <v>16</v>
          </cell>
          <cell r="G2275">
            <v>1</v>
          </cell>
          <cell r="J2275" t="str">
            <v>Associate</v>
          </cell>
          <cell r="K2275" t="str">
            <v>FAS</v>
          </cell>
          <cell r="L2275" t="str">
            <v>PROD (Production Department)</v>
          </cell>
          <cell r="M2275" t="str">
            <v>Section 2</v>
          </cell>
          <cell r="N2275" t="str">
            <v>Toyota Final</v>
          </cell>
          <cell r="O2275" t="str">
            <v>N/A</v>
          </cell>
          <cell r="P2275" t="str">
            <v>A</v>
          </cell>
          <cell r="Q2275" t="str">
            <v>STO. TOMAS MALAPIT</v>
          </cell>
          <cell r="R2275" t="str">
            <v>DS</v>
          </cell>
          <cell r="S2275" t="str">
            <v>8:00 - 5:00</v>
          </cell>
          <cell r="T2275" t="str">
            <v>Permanent</v>
          </cell>
        </row>
        <row r="2276">
          <cell r="A2276" t="str">
            <v>18-04427</v>
          </cell>
          <cell r="B2276" t="str">
            <v>Ulan, Rochelle H.</v>
          </cell>
          <cell r="C2276" t="str">
            <v>F</v>
          </cell>
          <cell r="D2276">
            <v>2018</v>
          </cell>
          <cell r="E2276">
            <v>12</v>
          </cell>
          <cell r="F2276">
            <v>16</v>
          </cell>
          <cell r="G2276">
            <v>1</v>
          </cell>
          <cell r="J2276" t="str">
            <v>Associate</v>
          </cell>
          <cell r="K2276" t="str">
            <v>FAS</v>
          </cell>
          <cell r="L2276" t="str">
            <v>PROD (Production Department)</v>
          </cell>
          <cell r="M2276" t="str">
            <v>Section 2</v>
          </cell>
          <cell r="N2276" t="str">
            <v>Mazda Merge Final</v>
          </cell>
          <cell r="O2276" t="str">
            <v>N/A</v>
          </cell>
          <cell r="P2276" t="str">
            <v>A</v>
          </cell>
          <cell r="Q2276" t="str">
            <v>ROSARIO</v>
          </cell>
          <cell r="R2276" t="str">
            <v>NS</v>
          </cell>
          <cell r="S2276" t="str">
            <v>8:00 - 5:00</v>
          </cell>
          <cell r="T2276" t="str">
            <v>Permanent</v>
          </cell>
        </row>
        <row r="2277">
          <cell r="A2277" t="str">
            <v>18-04432</v>
          </cell>
          <cell r="B2277" t="str">
            <v>Vergara, Mhay G.</v>
          </cell>
          <cell r="C2277" t="str">
            <v>F</v>
          </cell>
          <cell r="D2277">
            <v>2018</v>
          </cell>
          <cell r="E2277">
            <v>12</v>
          </cell>
          <cell r="F2277">
            <v>16</v>
          </cell>
          <cell r="G2277">
            <v>1</v>
          </cell>
          <cell r="J2277" t="str">
            <v>Associate</v>
          </cell>
          <cell r="K2277" t="str">
            <v>FAS</v>
          </cell>
          <cell r="L2277" t="str">
            <v>PROD (Production Department)</v>
          </cell>
          <cell r="M2277" t="str">
            <v>Section 1</v>
          </cell>
          <cell r="N2277" t="str">
            <v>Suzuki Initial</v>
          </cell>
          <cell r="O2277" t="str">
            <v>N/A</v>
          </cell>
          <cell r="P2277" t="str">
            <v>A</v>
          </cell>
          <cell r="Q2277" t="str">
            <v>PADRE GARCIA</v>
          </cell>
          <cell r="R2277" t="str">
            <v>NS</v>
          </cell>
          <cell r="S2277" t="str">
            <v>8:00 - 5:00</v>
          </cell>
          <cell r="T2277" t="str">
            <v>Permanent</v>
          </cell>
        </row>
        <row r="2278">
          <cell r="A2278" t="str">
            <v>18-04433</v>
          </cell>
          <cell r="B2278" t="str">
            <v>Villanueva, Myra H.</v>
          </cell>
          <cell r="C2278" t="str">
            <v>F</v>
          </cell>
          <cell r="D2278">
            <v>2018</v>
          </cell>
          <cell r="E2278">
            <v>12</v>
          </cell>
          <cell r="F2278">
            <v>16</v>
          </cell>
          <cell r="G2278">
            <v>1</v>
          </cell>
          <cell r="J2278" t="str">
            <v>Associate</v>
          </cell>
          <cell r="K2278" t="str">
            <v>FAS</v>
          </cell>
          <cell r="L2278" t="str">
            <v>PROD (Production Department)</v>
          </cell>
          <cell r="M2278" t="str">
            <v>Section 2</v>
          </cell>
          <cell r="N2278" t="str">
            <v>Mazda Merge Final</v>
          </cell>
          <cell r="O2278" t="str">
            <v>N/A</v>
          </cell>
          <cell r="P2278" t="str">
            <v>A</v>
          </cell>
          <cell r="Q2278" t="str">
            <v>STA. TERESITA</v>
          </cell>
          <cell r="R2278" t="str">
            <v>DS</v>
          </cell>
          <cell r="S2278" t="str">
            <v>8:00 - 5:00</v>
          </cell>
          <cell r="T2278" t="str">
            <v>Permanent</v>
          </cell>
        </row>
        <row r="2279">
          <cell r="A2279" t="str">
            <v>18-04434</v>
          </cell>
          <cell r="B2279" t="str">
            <v>Villanueva, Rose Ann L.</v>
          </cell>
          <cell r="C2279" t="str">
            <v>F</v>
          </cell>
          <cell r="D2279">
            <v>2018</v>
          </cell>
          <cell r="E2279">
            <v>12</v>
          </cell>
          <cell r="F2279">
            <v>16</v>
          </cell>
          <cell r="G2279">
            <v>1</v>
          </cell>
          <cell r="J2279" t="str">
            <v>Associate</v>
          </cell>
          <cell r="K2279" t="str">
            <v>FAS</v>
          </cell>
          <cell r="L2279" t="str">
            <v>PROD (Production Department)</v>
          </cell>
          <cell r="M2279" t="str">
            <v>Section 1</v>
          </cell>
          <cell r="N2279" t="str">
            <v>Suzuki Final</v>
          </cell>
          <cell r="O2279" t="str">
            <v>N/A</v>
          </cell>
          <cell r="P2279" t="str">
            <v>A</v>
          </cell>
          <cell r="Q2279" t="str">
            <v>ROSARIO</v>
          </cell>
          <cell r="R2279" t="str">
            <v>NS</v>
          </cell>
          <cell r="S2279" t="str">
            <v>8:00 - 5:00</v>
          </cell>
          <cell r="T2279" t="str">
            <v>Permanent</v>
          </cell>
        </row>
        <row r="2280">
          <cell r="A2280" t="str">
            <v>18-04435</v>
          </cell>
          <cell r="B2280" t="str">
            <v>Vitto, Crishelle L.</v>
          </cell>
          <cell r="C2280" t="str">
            <v>F</v>
          </cell>
          <cell r="D2280">
            <v>2018</v>
          </cell>
          <cell r="E2280">
            <v>12</v>
          </cell>
          <cell r="F2280">
            <v>16</v>
          </cell>
          <cell r="G2280">
            <v>1</v>
          </cell>
          <cell r="J2280" t="str">
            <v>Associate</v>
          </cell>
          <cell r="K2280" t="str">
            <v>FAS</v>
          </cell>
          <cell r="L2280" t="str">
            <v>PROD (Production Department)</v>
          </cell>
          <cell r="M2280" t="str">
            <v>Section 5</v>
          </cell>
          <cell r="N2280" t="str">
            <v>Honda Final</v>
          </cell>
          <cell r="O2280" t="str">
            <v>N/A</v>
          </cell>
          <cell r="P2280" t="str">
            <v>B</v>
          </cell>
          <cell r="Q2280" t="str">
            <v>LIPA MALAPIT</v>
          </cell>
          <cell r="R2280" t="str">
            <v>NS</v>
          </cell>
          <cell r="S2280" t="str">
            <v>8:00 - 5:00</v>
          </cell>
          <cell r="T2280" t="str">
            <v>Permanent</v>
          </cell>
        </row>
        <row r="2281">
          <cell r="A2281" t="str">
            <v>18-04436</v>
          </cell>
          <cell r="B2281" t="str">
            <v>Peregrina, Mary Jane V.</v>
          </cell>
          <cell r="C2281" t="str">
            <v>F</v>
          </cell>
          <cell r="D2281">
            <v>2018</v>
          </cell>
          <cell r="E2281">
            <v>12</v>
          </cell>
          <cell r="F2281">
            <v>16</v>
          </cell>
          <cell r="G2281">
            <v>1</v>
          </cell>
          <cell r="J2281" t="str">
            <v>Associate</v>
          </cell>
          <cell r="K2281" t="str">
            <v>FAS</v>
          </cell>
          <cell r="L2281" t="str">
            <v>PROD (Production Department)</v>
          </cell>
          <cell r="M2281" t="str">
            <v>Section 1</v>
          </cell>
          <cell r="N2281" t="str">
            <v>Suzuki Final</v>
          </cell>
          <cell r="O2281" t="str">
            <v>N/A</v>
          </cell>
          <cell r="P2281" t="str">
            <v>A</v>
          </cell>
          <cell r="Q2281" t="str">
            <v>LIPA MALAYO</v>
          </cell>
          <cell r="R2281" t="str">
            <v>NS</v>
          </cell>
          <cell r="S2281" t="str">
            <v>8:00 - 5:00</v>
          </cell>
          <cell r="T2281" t="str">
            <v>Permanent</v>
          </cell>
        </row>
        <row r="2282">
          <cell r="A2282" t="str">
            <v>13-0351</v>
          </cell>
          <cell r="B2282" t="str">
            <v>Belas, Rachel Ann O.</v>
          </cell>
          <cell r="C2282" t="str">
            <v>F</v>
          </cell>
          <cell r="D2282">
            <v>2013</v>
          </cell>
          <cell r="E2282">
            <v>6</v>
          </cell>
          <cell r="F2282">
            <v>17</v>
          </cell>
          <cell r="G2282">
            <v>1</v>
          </cell>
          <cell r="J2282" t="str">
            <v>Junior Staff</v>
          </cell>
          <cell r="K2282" t="str">
            <v>FAS</v>
          </cell>
          <cell r="L2282" t="str">
            <v>PE (Production Engineering Department)</v>
          </cell>
          <cell r="M2282" t="str">
            <v>MPPD</v>
          </cell>
          <cell r="N2282" t="str">
            <v>PE-Final ( MPPD )</v>
          </cell>
          <cell r="O2282" t="str">
            <v>N/A</v>
          </cell>
          <cell r="P2282" t="str">
            <v>B</v>
          </cell>
          <cell r="Q2282" t="str">
            <v>STO. TOMAS MALAPIT</v>
          </cell>
          <cell r="R2282" t="str">
            <v>DS</v>
          </cell>
          <cell r="S2282" t="str">
            <v>8:00 - 5:00</v>
          </cell>
          <cell r="T2282" t="str">
            <v>Permanent</v>
          </cell>
        </row>
        <row r="2283">
          <cell r="A2283" t="str">
            <v>19-04446</v>
          </cell>
          <cell r="B2283" t="str">
            <v>Pagsuyoin, Edren C.</v>
          </cell>
          <cell r="C2283" t="str">
            <v>F</v>
          </cell>
          <cell r="D2283">
            <v>2019</v>
          </cell>
          <cell r="E2283">
            <v>1</v>
          </cell>
          <cell r="F2283">
            <v>9</v>
          </cell>
          <cell r="G2283">
            <v>1</v>
          </cell>
          <cell r="J2283" t="str">
            <v>Associate</v>
          </cell>
          <cell r="K2283" t="str">
            <v>FAS</v>
          </cell>
          <cell r="L2283" t="str">
            <v>QA (Quality Assurance Department)</v>
          </cell>
          <cell r="M2283" t="str">
            <v>Quality Assurance</v>
          </cell>
          <cell r="N2283" t="str">
            <v>QA-FGI</v>
          </cell>
          <cell r="O2283" t="str">
            <v>N/A</v>
          </cell>
          <cell r="P2283" t="str">
            <v>A</v>
          </cell>
          <cell r="Q2283" t="str">
            <v>STA. TERESITA</v>
          </cell>
          <cell r="R2283" t="str">
            <v>NS</v>
          </cell>
          <cell r="S2283" t="str">
            <v>8:00 - 5:00</v>
          </cell>
          <cell r="T2283" t="str">
            <v>Permanent</v>
          </cell>
        </row>
        <row r="2284">
          <cell r="A2284" t="str">
            <v>19-04449</v>
          </cell>
          <cell r="B2284" t="str">
            <v>Banog, Myca P.</v>
          </cell>
          <cell r="C2284" t="str">
            <v>F</v>
          </cell>
          <cell r="D2284">
            <v>2019</v>
          </cell>
          <cell r="E2284">
            <v>1</v>
          </cell>
          <cell r="F2284">
            <v>16</v>
          </cell>
          <cell r="G2284">
            <v>1</v>
          </cell>
          <cell r="J2284" t="str">
            <v>Associate</v>
          </cell>
          <cell r="K2284" t="str">
            <v>FAS</v>
          </cell>
          <cell r="L2284" t="str">
            <v>QA (Quality Assurance Department)</v>
          </cell>
          <cell r="M2284" t="str">
            <v>Quality Assurance</v>
          </cell>
          <cell r="N2284" t="str">
            <v>QA-FGI</v>
          </cell>
          <cell r="O2284" t="str">
            <v>N/A</v>
          </cell>
          <cell r="P2284" t="str">
            <v>A</v>
          </cell>
          <cell r="Q2284" t="str">
            <v>PADRE GARCIA</v>
          </cell>
          <cell r="R2284" t="str">
            <v>NS</v>
          </cell>
          <cell r="S2284" t="str">
            <v>8:00 - 5:00</v>
          </cell>
          <cell r="T2284" t="str">
            <v>Permanent</v>
          </cell>
        </row>
        <row r="2285">
          <cell r="A2285" t="str">
            <v>19-04454</v>
          </cell>
          <cell r="B2285" t="str">
            <v>Abanador, Janice G.</v>
          </cell>
          <cell r="C2285" t="str">
            <v>F</v>
          </cell>
          <cell r="D2285">
            <v>2019</v>
          </cell>
          <cell r="E2285">
            <v>1</v>
          </cell>
          <cell r="F2285">
            <v>16</v>
          </cell>
          <cell r="G2285">
            <v>1</v>
          </cell>
          <cell r="J2285" t="str">
            <v>Associate</v>
          </cell>
          <cell r="K2285" t="str">
            <v>FAS</v>
          </cell>
          <cell r="L2285" t="str">
            <v>QA (Quality Assurance Department)</v>
          </cell>
          <cell r="M2285" t="str">
            <v>Quality Assurance</v>
          </cell>
          <cell r="N2285" t="str">
            <v>QA-Initial (Mass Pro)</v>
          </cell>
          <cell r="O2285" t="str">
            <v>N/A</v>
          </cell>
          <cell r="P2285" t="str">
            <v>B</v>
          </cell>
          <cell r="Q2285" t="str">
            <v>LIPA MALAPIT</v>
          </cell>
          <cell r="R2285" t="str">
            <v>DS</v>
          </cell>
          <cell r="S2285" t="str">
            <v>8:00 - 5:00</v>
          </cell>
          <cell r="T2285" t="str">
            <v>Permanent</v>
          </cell>
        </row>
        <row r="2286">
          <cell r="A2286" t="str">
            <v>19-04455</v>
          </cell>
          <cell r="B2286" t="str">
            <v>Acebo, Ronalyn L.</v>
          </cell>
          <cell r="C2286" t="str">
            <v>F</v>
          </cell>
          <cell r="D2286">
            <v>2019</v>
          </cell>
          <cell r="E2286">
            <v>1</v>
          </cell>
          <cell r="F2286">
            <v>16</v>
          </cell>
          <cell r="G2286">
            <v>1</v>
          </cell>
          <cell r="J2286" t="str">
            <v>Associate</v>
          </cell>
          <cell r="K2286" t="str">
            <v>FAS</v>
          </cell>
          <cell r="L2286" t="str">
            <v>QA (Quality Assurance Department)</v>
          </cell>
          <cell r="M2286" t="str">
            <v>Quality Assurance</v>
          </cell>
          <cell r="N2286" t="str">
            <v>QA-Initial (Mass Pro)</v>
          </cell>
          <cell r="O2286" t="str">
            <v>N/A</v>
          </cell>
          <cell r="P2286" t="str">
            <v>B</v>
          </cell>
          <cell r="Q2286" t="str">
            <v>IBAAN</v>
          </cell>
          <cell r="R2286" t="str">
            <v>NS</v>
          </cell>
          <cell r="S2286" t="str">
            <v>8:00 - 5:00</v>
          </cell>
          <cell r="T2286" t="str">
            <v>Permanent</v>
          </cell>
        </row>
        <row r="2287">
          <cell r="A2287" t="str">
            <v>19-04456</v>
          </cell>
          <cell r="B2287" t="str">
            <v>Adame, Meljay L.</v>
          </cell>
          <cell r="C2287" t="str">
            <v>M</v>
          </cell>
          <cell r="D2287">
            <v>2019</v>
          </cell>
          <cell r="E2287">
            <v>1</v>
          </cell>
          <cell r="F2287">
            <v>16</v>
          </cell>
          <cell r="G2287">
            <v>1</v>
          </cell>
          <cell r="J2287" t="str">
            <v>Associate</v>
          </cell>
          <cell r="K2287" t="str">
            <v>FAS</v>
          </cell>
          <cell r="L2287" t="str">
            <v>PROD (Production Department)</v>
          </cell>
          <cell r="M2287" t="str">
            <v>Section 1</v>
          </cell>
          <cell r="N2287" t="str">
            <v>Suzuki Initial</v>
          </cell>
          <cell r="O2287" t="str">
            <v>N/A</v>
          </cell>
          <cell r="P2287" t="str">
            <v>A</v>
          </cell>
          <cell r="Q2287" t="str">
            <v>BATANGAS</v>
          </cell>
          <cell r="R2287" t="str">
            <v>DS</v>
          </cell>
          <cell r="S2287" t="str">
            <v>8:00 - 5:00</v>
          </cell>
          <cell r="T2287" t="str">
            <v>Permanent</v>
          </cell>
        </row>
        <row r="2288">
          <cell r="A2288" t="str">
            <v>19-04459</v>
          </cell>
          <cell r="B2288" t="str">
            <v>Alday, Anjanette A.</v>
          </cell>
          <cell r="C2288" t="str">
            <v>F</v>
          </cell>
          <cell r="D2288">
            <v>2019</v>
          </cell>
          <cell r="E2288">
            <v>1</v>
          </cell>
          <cell r="F2288">
            <v>16</v>
          </cell>
          <cell r="G2288">
            <v>1</v>
          </cell>
          <cell r="J2288" t="str">
            <v>Associate</v>
          </cell>
          <cell r="K2288" t="str">
            <v>FAS</v>
          </cell>
          <cell r="L2288" t="str">
            <v>PROD (Production Department)</v>
          </cell>
          <cell r="M2288" t="str">
            <v>Section 3</v>
          </cell>
          <cell r="N2288" t="str">
            <v>Daihatsu Final</v>
          </cell>
          <cell r="O2288" t="str">
            <v>N/A</v>
          </cell>
          <cell r="P2288" t="str">
            <v>A</v>
          </cell>
          <cell r="Q2288" t="str">
            <v>SAN JOSE</v>
          </cell>
          <cell r="R2288" t="str">
            <v>DS</v>
          </cell>
          <cell r="S2288" t="str">
            <v>8:00 - 5:00</v>
          </cell>
          <cell r="T2288" t="str">
            <v>Permanent</v>
          </cell>
        </row>
        <row r="2289">
          <cell r="A2289" t="str">
            <v>19-04461</v>
          </cell>
          <cell r="B2289" t="str">
            <v>Aldaya, Mark Aldrin B.</v>
          </cell>
          <cell r="C2289" t="str">
            <v>M</v>
          </cell>
          <cell r="D2289">
            <v>2019</v>
          </cell>
          <cell r="E2289">
            <v>1</v>
          </cell>
          <cell r="F2289">
            <v>16</v>
          </cell>
          <cell r="G2289">
            <v>1</v>
          </cell>
          <cell r="J2289" t="str">
            <v>Associate</v>
          </cell>
          <cell r="K2289" t="str">
            <v>FAS</v>
          </cell>
          <cell r="L2289" t="str">
            <v>PROD (Production Department)</v>
          </cell>
          <cell r="M2289" t="str">
            <v>Section 1</v>
          </cell>
          <cell r="N2289" t="str">
            <v>Suzuki Final</v>
          </cell>
          <cell r="O2289" t="str">
            <v>N/A</v>
          </cell>
          <cell r="P2289" t="str">
            <v>A</v>
          </cell>
          <cell r="Q2289" t="str">
            <v>STO. TOMAS MALAPIT</v>
          </cell>
          <cell r="R2289" t="str">
            <v>NS</v>
          </cell>
          <cell r="S2289" t="str">
            <v>8:00 - 5:00</v>
          </cell>
          <cell r="T2289" t="str">
            <v>Permanent</v>
          </cell>
        </row>
        <row r="2290">
          <cell r="A2290" t="str">
            <v>19-04462</v>
          </cell>
          <cell r="B2290" t="str">
            <v>Alig, Raquel F.</v>
          </cell>
          <cell r="C2290" t="str">
            <v>F</v>
          </cell>
          <cell r="D2290">
            <v>2019</v>
          </cell>
          <cell r="E2290">
            <v>1</v>
          </cell>
          <cell r="F2290">
            <v>16</v>
          </cell>
          <cell r="G2290">
            <v>1</v>
          </cell>
          <cell r="J2290" t="str">
            <v>Associate</v>
          </cell>
          <cell r="K2290" t="str">
            <v>FAS</v>
          </cell>
          <cell r="L2290" t="str">
            <v>QA (Quality Assurance Department)</v>
          </cell>
          <cell r="M2290" t="str">
            <v>Quality Assurance</v>
          </cell>
          <cell r="N2290" t="str">
            <v>QA-Final (Mass Pro)</v>
          </cell>
          <cell r="O2290" t="str">
            <v>N/A</v>
          </cell>
          <cell r="P2290" t="str">
            <v>B</v>
          </cell>
          <cell r="Q2290" t="str">
            <v>ROSARIO</v>
          </cell>
          <cell r="R2290" t="str">
            <v>DS</v>
          </cell>
          <cell r="S2290" t="str">
            <v>8:00 - 5:00</v>
          </cell>
          <cell r="T2290" t="str">
            <v>Permanent</v>
          </cell>
        </row>
        <row r="2291">
          <cell r="A2291" t="str">
            <v>19-04464</v>
          </cell>
          <cell r="B2291" t="str">
            <v>Andal, Alyssa Marie M.</v>
          </cell>
          <cell r="C2291" t="str">
            <v>F</v>
          </cell>
          <cell r="D2291">
            <v>2019</v>
          </cell>
          <cell r="E2291">
            <v>1</v>
          </cell>
          <cell r="F2291">
            <v>16</v>
          </cell>
          <cell r="G2291">
            <v>1</v>
          </cell>
          <cell r="J2291" t="str">
            <v>Associate</v>
          </cell>
          <cell r="K2291" t="str">
            <v>FAS</v>
          </cell>
          <cell r="L2291" t="str">
            <v>PROD (Production Department)</v>
          </cell>
          <cell r="M2291" t="str">
            <v>Section 2</v>
          </cell>
          <cell r="N2291" t="str">
            <v>Toyota Final</v>
          </cell>
          <cell r="O2291" t="str">
            <v>N/A</v>
          </cell>
          <cell r="P2291" t="str">
            <v>A</v>
          </cell>
          <cell r="Q2291" t="str">
            <v>ROSARIO</v>
          </cell>
          <cell r="R2291" t="str">
            <v>NS</v>
          </cell>
          <cell r="S2291" t="str">
            <v>8:00 - 5:00</v>
          </cell>
          <cell r="T2291" t="str">
            <v>Permanent</v>
          </cell>
        </row>
        <row r="2292">
          <cell r="A2292" t="str">
            <v>19-04466</v>
          </cell>
          <cell r="B2292" t="str">
            <v>Anglo, Ana Rose M.</v>
          </cell>
          <cell r="C2292" t="str">
            <v>F</v>
          </cell>
          <cell r="D2292">
            <v>2019</v>
          </cell>
          <cell r="E2292">
            <v>1</v>
          </cell>
          <cell r="F2292">
            <v>16</v>
          </cell>
          <cell r="G2292">
            <v>1</v>
          </cell>
          <cell r="J2292" t="str">
            <v>Associate</v>
          </cell>
          <cell r="K2292" t="str">
            <v>FAS</v>
          </cell>
          <cell r="L2292" t="str">
            <v>PROD (Production Department)</v>
          </cell>
          <cell r="M2292" t="str">
            <v>Section 2</v>
          </cell>
          <cell r="N2292" t="str">
            <v>Mazda Merge Final</v>
          </cell>
          <cell r="O2292" t="str">
            <v>N/A</v>
          </cell>
          <cell r="P2292" t="str">
            <v>A</v>
          </cell>
          <cell r="Q2292" t="str">
            <v>STO. TOMAS MALAPIT</v>
          </cell>
          <cell r="R2292" t="str">
            <v>DS</v>
          </cell>
          <cell r="S2292" t="str">
            <v>8:00 - 5:00</v>
          </cell>
          <cell r="T2292" t="str">
            <v>Permanent</v>
          </cell>
        </row>
        <row r="2293">
          <cell r="A2293" t="str">
            <v>19-04467</v>
          </cell>
          <cell r="B2293" t="str">
            <v>Ani, Edna Lyn K.</v>
          </cell>
          <cell r="C2293" t="str">
            <v>F</v>
          </cell>
          <cell r="D2293">
            <v>2019</v>
          </cell>
          <cell r="E2293">
            <v>1</v>
          </cell>
          <cell r="F2293">
            <v>16</v>
          </cell>
          <cell r="G2293">
            <v>1</v>
          </cell>
          <cell r="J2293" t="str">
            <v>Associate</v>
          </cell>
          <cell r="K2293" t="str">
            <v>FAS</v>
          </cell>
          <cell r="L2293" t="str">
            <v>PROD (Production Department)</v>
          </cell>
          <cell r="M2293" t="str">
            <v>Section 5</v>
          </cell>
          <cell r="N2293" t="str">
            <v>Honda Final</v>
          </cell>
          <cell r="O2293" t="str">
            <v>N/A</v>
          </cell>
          <cell r="P2293" t="str">
            <v>B</v>
          </cell>
          <cell r="Q2293" t="str">
            <v>LIPA MALAYO</v>
          </cell>
          <cell r="R2293" t="str">
            <v>NS</v>
          </cell>
          <cell r="S2293" t="str">
            <v>8:00 - 5:00</v>
          </cell>
          <cell r="T2293" t="str">
            <v>Permanent</v>
          </cell>
        </row>
        <row r="2294">
          <cell r="A2294" t="str">
            <v>19-04470</v>
          </cell>
          <cell r="B2294" t="str">
            <v>Aranas, Geraldine L.</v>
          </cell>
          <cell r="C2294" t="str">
            <v>F</v>
          </cell>
          <cell r="D2294">
            <v>2019</v>
          </cell>
          <cell r="E2294">
            <v>1</v>
          </cell>
          <cell r="F2294">
            <v>16</v>
          </cell>
          <cell r="G2294">
            <v>1</v>
          </cell>
          <cell r="J2294" t="str">
            <v>Associate</v>
          </cell>
          <cell r="K2294" t="str">
            <v>FAS</v>
          </cell>
          <cell r="L2294" t="str">
            <v>PROD (Production Department)</v>
          </cell>
          <cell r="M2294" t="str">
            <v>Section 1</v>
          </cell>
          <cell r="N2294" t="str">
            <v>Suzuki Initial</v>
          </cell>
          <cell r="O2294" t="str">
            <v>N/A</v>
          </cell>
          <cell r="P2294" t="str">
            <v>A</v>
          </cell>
          <cell r="Q2294" t="str">
            <v>BATANGAS</v>
          </cell>
          <cell r="R2294" t="str">
            <v>DS</v>
          </cell>
          <cell r="S2294" t="str">
            <v>8:00 - 5:00</v>
          </cell>
          <cell r="T2294" t="str">
            <v>Permanent</v>
          </cell>
        </row>
        <row r="2295">
          <cell r="A2295" t="str">
            <v>19-04471</v>
          </cell>
          <cell r="B2295" t="str">
            <v>Araño, Andrea Amor A.</v>
          </cell>
          <cell r="C2295" t="str">
            <v>F</v>
          </cell>
          <cell r="D2295">
            <v>2019</v>
          </cell>
          <cell r="E2295">
            <v>1</v>
          </cell>
          <cell r="F2295">
            <v>16</v>
          </cell>
          <cell r="G2295">
            <v>1</v>
          </cell>
          <cell r="J2295" t="str">
            <v>Associate</v>
          </cell>
          <cell r="K2295" t="str">
            <v>FAS</v>
          </cell>
          <cell r="L2295" t="str">
            <v>PROD (Production Department)</v>
          </cell>
          <cell r="M2295" t="str">
            <v>Section 5</v>
          </cell>
          <cell r="N2295" t="str">
            <v>Honda Final</v>
          </cell>
          <cell r="O2295" t="str">
            <v>N/A</v>
          </cell>
          <cell r="P2295" t="str">
            <v>B</v>
          </cell>
          <cell r="Q2295" t="str">
            <v>STA. TERESITA</v>
          </cell>
          <cell r="R2295" t="str">
            <v>DS</v>
          </cell>
          <cell r="S2295" t="str">
            <v>8:00 - 5:00</v>
          </cell>
          <cell r="T2295" t="str">
            <v>Permanent</v>
          </cell>
        </row>
        <row r="2296">
          <cell r="A2296" t="str">
            <v>19-04472</v>
          </cell>
          <cell r="B2296" t="str">
            <v>Arigadas, Florian G.</v>
          </cell>
          <cell r="C2296" t="str">
            <v>F</v>
          </cell>
          <cell r="D2296">
            <v>2019</v>
          </cell>
          <cell r="E2296">
            <v>1</v>
          </cell>
          <cell r="F2296">
            <v>16</v>
          </cell>
          <cell r="G2296">
            <v>1</v>
          </cell>
          <cell r="J2296" t="str">
            <v>Associate</v>
          </cell>
          <cell r="K2296" t="str">
            <v>FAS</v>
          </cell>
          <cell r="L2296" t="str">
            <v>PROD (Production Department)</v>
          </cell>
          <cell r="M2296" t="str">
            <v>Section 3</v>
          </cell>
          <cell r="N2296" t="str">
            <v>Daihatsu Final</v>
          </cell>
          <cell r="O2296" t="str">
            <v>N/A</v>
          </cell>
          <cell r="P2296" t="str">
            <v>B</v>
          </cell>
          <cell r="Q2296" t="str">
            <v>PADRE GARCIA</v>
          </cell>
          <cell r="R2296" t="str">
            <v>NS</v>
          </cell>
          <cell r="S2296" t="str">
            <v>8:00 - 5:00</v>
          </cell>
          <cell r="T2296" t="str">
            <v>Permanent</v>
          </cell>
        </row>
        <row r="2297">
          <cell r="A2297" t="str">
            <v>19-04473</v>
          </cell>
          <cell r="B2297" t="str">
            <v>Arriola, Erica M.</v>
          </cell>
          <cell r="C2297" t="str">
            <v>F</v>
          </cell>
          <cell r="D2297">
            <v>2019</v>
          </cell>
          <cell r="E2297">
            <v>1</v>
          </cell>
          <cell r="F2297">
            <v>16</v>
          </cell>
          <cell r="G2297">
            <v>1</v>
          </cell>
          <cell r="J2297" t="str">
            <v>Associate</v>
          </cell>
          <cell r="K2297" t="str">
            <v>FAS</v>
          </cell>
          <cell r="L2297" t="str">
            <v>PROD (Production Department)</v>
          </cell>
          <cell r="M2297" t="str">
            <v>Section 2</v>
          </cell>
          <cell r="N2297" t="str">
            <v>Mazda Merge Initial</v>
          </cell>
          <cell r="O2297" t="str">
            <v>N/A</v>
          </cell>
          <cell r="P2297" t="str">
            <v>A</v>
          </cell>
          <cell r="Q2297" t="str">
            <v>STA. TERESITA</v>
          </cell>
          <cell r="R2297" t="str">
            <v>DS</v>
          </cell>
          <cell r="S2297" t="str">
            <v>8:00 - 5:00</v>
          </cell>
          <cell r="T2297" t="str">
            <v>Permanent</v>
          </cell>
        </row>
        <row r="2298">
          <cell r="A2298" t="str">
            <v>19-04474</v>
          </cell>
          <cell r="B2298" t="str">
            <v>Atienza, Ma. Frances Elaine M.</v>
          </cell>
          <cell r="C2298" t="str">
            <v>F</v>
          </cell>
          <cell r="D2298">
            <v>2019</v>
          </cell>
          <cell r="E2298">
            <v>1</v>
          </cell>
          <cell r="F2298">
            <v>16</v>
          </cell>
          <cell r="G2298">
            <v>1</v>
          </cell>
          <cell r="J2298" t="str">
            <v>Associate</v>
          </cell>
          <cell r="K2298" t="str">
            <v>FAS</v>
          </cell>
          <cell r="L2298" t="str">
            <v>QA (Quality Assurance Department)</v>
          </cell>
          <cell r="M2298" t="str">
            <v>Quality Control</v>
          </cell>
          <cell r="N2298" t="str">
            <v>QC Dock Audit</v>
          </cell>
          <cell r="O2298" t="str">
            <v>N/A</v>
          </cell>
          <cell r="P2298" t="str">
            <v>B</v>
          </cell>
          <cell r="Q2298" t="str">
            <v>STA. TERESITA</v>
          </cell>
          <cell r="R2298" t="str">
            <v>NS</v>
          </cell>
          <cell r="S2298" t="str">
            <v>8:00 - 5:00</v>
          </cell>
          <cell r="T2298" t="str">
            <v>Permanent</v>
          </cell>
        </row>
        <row r="2299">
          <cell r="A2299" t="str">
            <v>19-04475</v>
          </cell>
          <cell r="B2299" t="str">
            <v>Awat, Irish Via B.</v>
          </cell>
          <cell r="C2299" t="str">
            <v>F</v>
          </cell>
          <cell r="D2299">
            <v>2019</v>
          </cell>
          <cell r="E2299">
            <v>1</v>
          </cell>
          <cell r="F2299">
            <v>16</v>
          </cell>
          <cell r="G2299">
            <v>1</v>
          </cell>
          <cell r="J2299" t="str">
            <v>Associate</v>
          </cell>
          <cell r="K2299" t="str">
            <v>FAS</v>
          </cell>
          <cell r="L2299" t="str">
            <v>PROD (Production Department)</v>
          </cell>
          <cell r="M2299" t="str">
            <v>Section 1</v>
          </cell>
          <cell r="N2299" t="str">
            <v>Suzuki Initial</v>
          </cell>
          <cell r="O2299" t="str">
            <v>N/A</v>
          </cell>
          <cell r="P2299" t="str">
            <v>A</v>
          </cell>
          <cell r="Q2299" t="str">
            <v>LIPA MALAPIT</v>
          </cell>
          <cell r="R2299" t="str">
            <v>DS</v>
          </cell>
          <cell r="S2299" t="str">
            <v>8:00 - 5:00</v>
          </cell>
          <cell r="T2299" t="str">
            <v>Permanent</v>
          </cell>
        </row>
        <row r="2300">
          <cell r="A2300" t="str">
            <v>19-04476</v>
          </cell>
          <cell r="B2300" t="str">
            <v>Balanial, Leny N.</v>
          </cell>
          <cell r="C2300" t="str">
            <v>F</v>
          </cell>
          <cell r="D2300">
            <v>2019</v>
          </cell>
          <cell r="E2300">
            <v>1</v>
          </cell>
          <cell r="F2300">
            <v>16</v>
          </cell>
          <cell r="G2300">
            <v>1</v>
          </cell>
          <cell r="J2300" t="str">
            <v>Associate</v>
          </cell>
          <cell r="K2300" t="str">
            <v>FAS</v>
          </cell>
          <cell r="L2300" t="str">
            <v>PROD (Production Department)</v>
          </cell>
          <cell r="M2300" t="str">
            <v>Section 2</v>
          </cell>
          <cell r="N2300" t="str">
            <v>Mazda Merge Final</v>
          </cell>
          <cell r="O2300" t="str">
            <v>N/A</v>
          </cell>
          <cell r="P2300" t="str">
            <v>A</v>
          </cell>
          <cell r="Q2300" t="str">
            <v>LIPA MALAPIT</v>
          </cell>
          <cell r="R2300" t="str">
            <v>NS</v>
          </cell>
          <cell r="S2300" t="str">
            <v>8:00 - 5:00</v>
          </cell>
          <cell r="T2300" t="str">
            <v>Permanent</v>
          </cell>
        </row>
        <row r="2301">
          <cell r="A2301" t="str">
            <v>19-04477</v>
          </cell>
          <cell r="B2301" t="str">
            <v>Balason, Loren A.</v>
          </cell>
          <cell r="C2301" t="str">
            <v>F</v>
          </cell>
          <cell r="D2301">
            <v>2019</v>
          </cell>
          <cell r="E2301">
            <v>1</v>
          </cell>
          <cell r="F2301">
            <v>16</v>
          </cell>
          <cell r="G2301">
            <v>1</v>
          </cell>
          <cell r="J2301" t="str">
            <v>Associate</v>
          </cell>
          <cell r="K2301" t="str">
            <v>FAS</v>
          </cell>
          <cell r="L2301" t="str">
            <v>PROD (Production Department)</v>
          </cell>
          <cell r="M2301" t="str">
            <v>Section 2</v>
          </cell>
          <cell r="N2301" t="str">
            <v>Mazda Merge Final</v>
          </cell>
          <cell r="O2301" t="str">
            <v>N/A</v>
          </cell>
          <cell r="P2301" t="str">
            <v>A</v>
          </cell>
          <cell r="Q2301" t="str">
            <v>SAN JOSE</v>
          </cell>
          <cell r="R2301" t="str">
            <v>DS</v>
          </cell>
          <cell r="S2301" t="str">
            <v>8:00 - 5:00</v>
          </cell>
          <cell r="T2301" t="str">
            <v>Permanent</v>
          </cell>
        </row>
        <row r="2302">
          <cell r="A2302" t="str">
            <v>19-04478</v>
          </cell>
          <cell r="B2302" t="str">
            <v>Balba, May Ann S.</v>
          </cell>
          <cell r="C2302" t="str">
            <v>F</v>
          </cell>
          <cell r="D2302">
            <v>2019</v>
          </cell>
          <cell r="E2302">
            <v>1</v>
          </cell>
          <cell r="F2302">
            <v>16</v>
          </cell>
          <cell r="G2302">
            <v>1</v>
          </cell>
          <cell r="J2302" t="str">
            <v>Associate</v>
          </cell>
          <cell r="K2302" t="str">
            <v>FAS</v>
          </cell>
          <cell r="L2302" t="str">
            <v>PROD (Production Department)</v>
          </cell>
          <cell r="M2302" t="str">
            <v>Section 1</v>
          </cell>
          <cell r="N2302" t="str">
            <v>Suzuki Final</v>
          </cell>
          <cell r="O2302" t="str">
            <v>N/A</v>
          </cell>
          <cell r="P2302" t="str">
            <v>A</v>
          </cell>
          <cell r="Q2302" t="str">
            <v>STO. TOMAS MALAPIT</v>
          </cell>
          <cell r="R2302" t="str">
            <v>NS</v>
          </cell>
          <cell r="S2302" t="str">
            <v>8:00 - 5:00</v>
          </cell>
          <cell r="T2302" t="str">
            <v>Permanent</v>
          </cell>
        </row>
        <row r="2303">
          <cell r="A2303" t="str">
            <v>19-04480</v>
          </cell>
          <cell r="B2303" t="str">
            <v>Banawa, Jennifer P.</v>
          </cell>
          <cell r="C2303" t="str">
            <v>F</v>
          </cell>
          <cell r="D2303">
            <v>2019</v>
          </cell>
          <cell r="E2303">
            <v>1</v>
          </cell>
          <cell r="F2303">
            <v>16</v>
          </cell>
          <cell r="G2303">
            <v>1</v>
          </cell>
          <cell r="J2303" t="str">
            <v>Associate</v>
          </cell>
          <cell r="K2303" t="str">
            <v>FAS</v>
          </cell>
          <cell r="L2303" t="str">
            <v>PROD (Production Department)</v>
          </cell>
          <cell r="M2303" t="str">
            <v>Section 3</v>
          </cell>
          <cell r="N2303" t="str">
            <v>Daihatsu Final</v>
          </cell>
          <cell r="O2303" t="str">
            <v>N/A</v>
          </cell>
          <cell r="P2303" t="str">
            <v>A</v>
          </cell>
          <cell r="Q2303" t="str">
            <v>ROSARIO</v>
          </cell>
          <cell r="R2303" t="str">
            <v>NS</v>
          </cell>
          <cell r="S2303" t="str">
            <v>8:00 - 5:00</v>
          </cell>
          <cell r="T2303" t="str">
            <v>Permanent</v>
          </cell>
        </row>
        <row r="2304">
          <cell r="A2304" t="str">
            <v>19-04482</v>
          </cell>
          <cell r="B2304" t="str">
            <v>Benavidez, Joseneth N.</v>
          </cell>
          <cell r="C2304" t="str">
            <v>F</v>
          </cell>
          <cell r="D2304">
            <v>2019</v>
          </cell>
          <cell r="E2304">
            <v>1</v>
          </cell>
          <cell r="F2304">
            <v>16</v>
          </cell>
          <cell r="G2304">
            <v>1</v>
          </cell>
          <cell r="J2304" t="str">
            <v>Associate</v>
          </cell>
          <cell r="K2304" t="str">
            <v>FAS</v>
          </cell>
          <cell r="L2304" t="str">
            <v>PROD (Production Department)</v>
          </cell>
          <cell r="M2304" t="str">
            <v>Section 5</v>
          </cell>
          <cell r="N2304" t="str">
            <v>Honda Final</v>
          </cell>
          <cell r="O2304" t="str">
            <v>N/A</v>
          </cell>
          <cell r="P2304" t="str">
            <v>B</v>
          </cell>
          <cell r="Q2304" t="str">
            <v>STA. TERESITA</v>
          </cell>
          <cell r="R2304" t="str">
            <v>NS</v>
          </cell>
          <cell r="S2304" t="str">
            <v>8:00 - 5:00</v>
          </cell>
          <cell r="T2304" t="str">
            <v>Permanent</v>
          </cell>
        </row>
        <row r="2305">
          <cell r="A2305" t="str">
            <v>19-04483</v>
          </cell>
          <cell r="B2305" t="str">
            <v>Bendaña, Renalie C.</v>
          </cell>
          <cell r="C2305" t="str">
            <v>F</v>
          </cell>
          <cell r="D2305">
            <v>2019</v>
          </cell>
          <cell r="E2305">
            <v>1</v>
          </cell>
          <cell r="F2305">
            <v>16</v>
          </cell>
          <cell r="G2305">
            <v>1</v>
          </cell>
          <cell r="J2305" t="str">
            <v>Associate</v>
          </cell>
          <cell r="K2305" t="str">
            <v>FAS</v>
          </cell>
          <cell r="L2305" t="str">
            <v>PROD (Production Department)</v>
          </cell>
          <cell r="M2305" t="str">
            <v>Section 1</v>
          </cell>
          <cell r="N2305" t="str">
            <v>Suzuki Final</v>
          </cell>
          <cell r="O2305" t="str">
            <v>N/A</v>
          </cell>
          <cell r="P2305" t="str">
            <v>A</v>
          </cell>
          <cell r="Q2305" t="str">
            <v>STA. TERESITA</v>
          </cell>
          <cell r="R2305" t="str">
            <v>NS</v>
          </cell>
          <cell r="S2305" t="str">
            <v>8:00 - 5:00</v>
          </cell>
          <cell r="T2305" t="str">
            <v>Permanent</v>
          </cell>
        </row>
        <row r="2306">
          <cell r="A2306" t="str">
            <v>19-04484</v>
          </cell>
          <cell r="B2306" t="str">
            <v>Bermudes, Michelle B.</v>
          </cell>
          <cell r="C2306" t="str">
            <v>F</v>
          </cell>
          <cell r="D2306">
            <v>2019</v>
          </cell>
          <cell r="E2306">
            <v>1</v>
          </cell>
          <cell r="F2306">
            <v>16</v>
          </cell>
          <cell r="G2306">
            <v>1</v>
          </cell>
          <cell r="J2306" t="str">
            <v>Associate</v>
          </cell>
          <cell r="K2306" t="str">
            <v>FAS</v>
          </cell>
          <cell r="L2306" t="str">
            <v>PROD (Production Department)</v>
          </cell>
          <cell r="M2306" t="str">
            <v>Section 1</v>
          </cell>
          <cell r="N2306" t="str">
            <v>Suzuki Final</v>
          </cell>
          <cell r="O2306" t="str">
            <v>N/A</v>
          </cell>
          <cell r="P2306" t="str">
            <v>A</v>
          </cell>
          <cell r="Q2306" t="str">
            <v>BATANGAS</v>
          </cell>
          <cell r="R2306" t="str">
            <v>DS</v>
          </cell>
          <cell r="S2306" t="str">
            <v>8:00 - 5:00</v>
          </cell>
          <cell r="T2306" t="str">
            <v>Permanent</v>
          </cell>
        </row>
        <row r="2307">
          <cell r="A2307" t="str">
            <v>19-04485</v>
          </cell>
          <cell r="B2307" t="str">
            <v>Bernacer, Abegail B.</v>
          </cell>
          <cell r="C2307" t="str">
            <v>F</v>
          </cell>
          <cell r="D2307">
            <v>2019</v>
          </cell>
          <cell r="E2307">
            <v>1</v>
          </cell>
          <cell r="F2307">
            <v>16</v>
          </cell>
          <cell r="G2307">
            <v>1</v>
          </cell>
          <cell r="J2307" t="str">
            <v>Associate</v>
          </cell>
          <cell r="K2307" t="str">
            <v>FAS</v>
          </cell>
          <cell r="L2307" t="str">
            <v>PROD (Production Department)</v>
          </cell>
          <cell r="M2307" t="str">
            <v>Section 2</v>
          </cell>
          <cell r="N2307" t="str">
            <v>Toyota Final</v>
          </cell>
          <cell r="O2307" t="str">
            <v>N/A</v>
          </cell>
          <cell r="P2307" t="str">
            <v>A</v>
          </cell>
          <cell r="Q2307" t="str">
            <v>ROSARIO</v>
          </cell>
          <cell r="R2307" t="str">
            <v>ADS</v>
          </cell>
          <cell r="S2307" t="str">
            <v>8:00 - 5:00</v>
          </cell>
          <cell r="T2307" t="str">
            <v>Permanent</v>
          </cell>
        </row>
        <row r="2308">
          <cell r="A2308" t="str">
            <v>19-04486</v>
          </cell>
          <cell r="B2308" t="str">
            <v>Bisa, Rachelle Ann N.</v>
          </cell>
          <cell r="C2308" t="str">
            <v>F</v>
          </cell>
          <cell r="D2308">
            <v>2019</v>
          </cell>
          <cell r="E2308">
            <v>1</v>
          </cell>
          <cell r="F2308">
            <v>16</v>
          </cell>
          <cell r="G2308">
            <v>1</v>
          </cell>
          <cell r="J2308" t="str">
            <v>Associate</v>
          </cell>
          <cell r="K2308" t="str">
            <v>FAS</v>
          </cell>
          <cell r="L2308" t="str">
            <v>PROD (Production Department)</v>
          </cell>
          <cell r="M2308" t="str">
            <v>Section 5</v>
          </cell>
          <cell r="N2308" t="str">
            <v>Honda Final</v>
          </cell>
          <cell r="O2308" t="str">
            <v>N/A</v>
          </cell>
          <cell r="P2308" t="str">
            <v>B</v>
          </cell>
          <cell r="Q2308" t="str">
            <v>STA. TERESITA</v>
          </cell>
          <cell r="R2308" t="str">
            <v>NS</v>
          </cell>
          <cell r="S2308" t="str">
            <v>8:00 - 5:00</v>
          </cell>
          <cell r="T2308" t="str">
            <v>Permanent</v>
          </cell>
        </row>
        <row r="2309">
          <cell r="A2309" t="str">
            <v>19-04487</v>
          </cell>
          <cell r="B2309" t="str">
            <v>Bolea, Dianne H.</v>
          </cell>
          <cell r="C2309" t="str">
            <v>F</v>
          </cell>
          <cell r="D2309">
            <v>2019</v>
          </cell>
          <cell r="E2309">
            <v>1</v>
          </cell>
          <cell r="F2309">
            <v>16</v>
          </cell>
          <cell r="G2309">
            <v>1</v>
          </cell>
          <cell r="J2309" t="str">
            <v>Associate</v>
          </cell>
          <cell r="K2309" t="str">
            <v>FAS</v>
          </cell>
          <cell r="L2309" t="str">
            <v>PROD (Production Department)</v>
          </cell>
          <cell r="M2309" t="str">
            <v>Section 5</v>
          </cell>
          <cell r="N2309" t="str">
            <v>Honda Final</v>
          </cell>
          <cell r="O2309" t="str">
            <v>N/A</v>
          </cell>
          <cell r="P2309" t="str">
            <v>B</v>
          </cell>
          <cell r="Q2309" t="str">
            <v>ROSARIO</v>
          </cell>
          <cell r="R2309" t="str">
            <v>DS</v>
          </cell>
          <cell r="S2309" t="str">
            <v>8:00 - 5:00</v>
          </cell>
          <cell r="T2309" t="str">
            <v>Permanent</v>
          </cell>
        </row>
        <row r="2310">
          <cell r="A2310" t="str">
            <v>19-04488</v>
          </cell>
          <cell r="B2310" t="str">
            <v>Bolima, Cristina T.</v>
          </cell>
          <cell r="C2310" t="str">
            <v>F</v>
          </cell>
          <cell r="D2310">
            <v>2019</v>
          </cell>
          <cell r="E2310">
            <v>1</v>
          </cell>
          <cell r="F2310">
            <v>16</v>
          </cell>
          <cell r="G2310">
            <v>1</v>
          </cell>
          <cell r="J2310" t="str">
            <v>Associate</v>
          </cell>
          <cell r="K2310" t="str">
            <v>FAS</v>
          </cell>
          <cell r="L2310" t="str">
            <v>PROD (Production Department)</v>
          </cell>
          <cell r="M2310" t="str">
            <v>Section 4</v>
          </cell>
          <cell r="N2310" t="str">
            <v>Subaru Final</v>
          </cell>
          <cell r="O2310" t="str">
            <v>N/A</v>
          </cell>
          <cell r="P2310" t="str">
            <v>B</v>
          </cell>
          <cell r="Q2310" t="str">
            <v>STA. TERESITA</v>
          </cell>
          <cell r="R2310" t="str">
            <v>ADS</v>
          </cell>
          <cell r="S2310" t="str">
            <v>8:00 - 5:00</v>
          </cell>
          <cell r="T2310" t="str">
            <v>Permanent</v>
          </cell>
        </row>
        <row r="2311">
          <cell r="A2311" t="str">
            <v>19-04489</v>
          </cell>
          <cell r="B2311" t="str">
            <v>Boncolmo, Robina S.</v>
          </cell>
          <cell r="C2311" t="str">
            <v>F</v>
          </cell>
          <cell r="D2311">
            <v>2019</v>
          </cell>
          <cell r="E2311">
            <v>1</v>
          </cell>
          <cell r="F2311">
            <v>16</v>
          </cell>
          <cell r="G2311">
            <v>1</v>
          </cell>
          <cell r="J2311" t="str">
            <v>Associate</v>
          </cell>
          <cell r="K2311" t="str">
            <v>FAS</v>
          </cell>
          <cell r="L2311" t="str">
            <v>PROD (Production Department)</v>
          </cell>
          <cell r="M2311" t="str">
            <v>Section 5</v>
          </cell>
          <cell r="N2311" t="str">
            <v>Honda Final</v>
          </cell>
          <cell r="O2311" t="str">
            <v>N/A</v>
          </cell>
          <cell r="P2311" t="str">
            <v>B</v>
          </cell>
          <cell r="Q2311" t="str">
            <v>STA. TERESITA</v>
          </cell>
          <cell r="R2311" t="str">
            <v>NS</v>
          </cell>
          <cell r="S2311" t="str">
            <v>8:00 - 5:00</v>
          </cell>
          <cell r="T2311" t="str">
            <v>Permanent</v>
          </cell>
        </row>
        <row r="2312">
          <cell r="A2312" t="str">
            <v>19-04490</v>
          </cell>
          <cell r="B2312" t="str">
            <v>Bonsol, Jiawen O.</v>
          </cell>
          <cell r="C2312" t="str">
            <v>F</v>
          </cell>
          <cell r="D2312">
            <v>2019</v>
          </cell>
          <cell r="E2312">
            <v>1</v>
          </cell>
          <cell r="F2312">
            <v>16</v>
          </cell>
          <cell r="G2312">
            <v>1</v>
          </cell>
          <cell r="J2312" t="str">
            <v>Associate</v>
          </cell>
          <cell r="K2312" t="str">
            <v>FAS</v>
          </cell>
          <cell r="L2312" t="str">
            <v>PROD (Production Department)</v>
          </cell>
          <cell r="M2312" t="str">
            <v>Section 1</v>
          </cell>
          <cell r="N2312" t="str">
            <v>Suzuki Final</v>
          </cell>
          <cell r="O2312" t="str">
            <v>N/A</v>
          </cell>
          <cell r="P2312" t="str">
            <v>A</v>
          </cell>
          <cell r="Q2312" t="str">
            <v>STA. TERESITA</v>
          </cell>
          <cell r="R2312" t="str">
            <v>NS</v>
          </cell>
          <cell r="S2312" t="str">
            <v>8:00 - 5:00</v>
          </cell>
          <cell r="T2312" t="str">
            <v>Permanent</v>
          </cell>
        </row>
        <row r="2313">
          <cell r="A2313" t="str">
            <v>19-04491</v>
          </cell>
          <cell r="B2313" t="str">
            <v>Borja, Jonna Y.</v>
          </cell>
          <cell r="C2313" t="str">
            <v>F</v>
          </cell>
          <cell r="D2313">
            <v>2019</v>
          </cell>
          <cell r="E2313">
            <v>1</v>
          </cell>
          <cell r="F2313">
            <v>16</v>
          </cell>
          <cell r="G2313">
            <v>1</v>
          </cell>
          <cell r="J2313" t="str">
            <v>Associate</v>
          </cell>
          <cell r="K2313" t="str">
            <v>FAS</v>
          </cell>
          <cell r="L2313" t="str">
            <v>PROD (Production Department)</v>
          </cell>
          <cell r="M2313" t="str">
            <v>Section 1</v>
          </cell>
          <cell r="N2313" t="str">
            <v>Suzuki Final</v>
          </cell>
          <cell r="O2313" t="str">
            <v>N/A</v>
          </cell>
          <cell r="P2313" t="str">
            <v>A</v>
          </cell>
          <cell r="Q2313" t="str">
            <v>IBAAN</v>
          </cell>
          <cell r="R2313" t="str">
            <v>DS</v>
          </cell>
          <cell r="S2313" t="str">
            <v>8:00 - 5:00</v>
          </cell>
          <cell r="T2313" t="str">
            <v>Permanent</v>
          </cell>
        </row>
        <row r="2314">
          <cell r="A2314" t="str">
            <v>19-04492</v>
          </cell>
          <cell r="B2314" t="str">
            <v>Bubos, Resalyn M.</v>
          </cell>
          <cell r="C2314" t="str">
            <v>F</v>
          </cell>
          <cell r="D2314">
            <v>2019</v>
          </cell>
          <cell r="E2314">
            <v>1</v>
          </cell>
          <cell r="F2314">
            <v>16</v>
          </cell>
          <cell r="G2314">
            <v>1</v>
          </cell>
          <cell r="J2314" t="str">
            <v>Associate</v>
          </cell>
          <cell r="K2314" t="str">
            <v>FAS</v>
          </cell>
          <cell r="L2314" t="str">
            <v>PROD (Production Department)</v>
          </cell>
          <cell r="M2314" t="str">
            <v>Section 3</v>
          </cell>
          <cell r="N2314" t="str">
            <v>Daihatsu Final</v>
          </cell>
          <cell r="O2314" t="str">
            <v>N/A</v>
          </cell>
          <cell r="P2314" t="str">
            <v>A</v>
          </cell>
          <cell r="Q2314" t="str">
            <v>IBAAN</v>
          </cell>
          <cell r="R2314" t="str">
            <v>NS</v>
          </cell>
          <cell r="S2314" t="str">
            <v>8:00 - 5:00</v>
          </cell>
          <cell r="T2314" t="str">
            <v>Permanent</v>
          </cell>
        </row>
        <row r="2315">
          <cell r="A2315" t="str">
            <v>19-04493</v>
          </cell>
          <cell r="B2315" t="str">
            <v>Bunag, Christine T.</v>
          </cell>
          <cell r="C2315" t="str">
            <v>F</v>
          </cell>
          <cell r="D2315">
            <v>2019</v>
          </cell>
          <cell r="E2315">
            <v>1</v>
          </cell>
          <cell r="F2315">
            <v>16</v>
          </cell>
          <cell r="G2315">
            <v>1</v>
          </cell>
          <cell r="J2315" t="str">
            <v>Associate</v>
          </cell>
          <cell r="K2315" t="str">
            <v>FAS</v>
          </cell>
          <cell r="L2315" t="str">
            <v>QA (Quality Assurance Department)</v>
          </cell>
          <cell r="M2315" t="str">
            <v>Quality Assurance</v>
          </cell>
          <cell r="N2315" t="str">
            <v>QA-Initial (Mass Pro)</v>
          </cell>
          <cell r="O2315" t="str">
            <v>N/A</v>
          </cell>
          <cell r="P2315" t="str">
            <v>A</v>
          </cell>
          <cell r="Q2315" t="str">
            <v>LIPA MALAYO</v>
          </cell>
          <cell r="R2315" t="str">
            <v>NS</v>
          </cell>
          <cell r="S2315" t="str">
            <v>8:00 - 5:00</v>
          </cell>
          <cell r="T2315" t="str">
            <v>Permanent</v>
          </cell>
        </row>
        <row r="2316">
          <cell r="A2316" t="str">
            <v>19-04494</v>
          </cell>
          <cell r="B2316" t="str">
            <v>Cabral, Rubelyn H.</v>
          </cell>
          <cell r="C2316" t="str">
            <v>F</v>
          </cell>
          <cell r="D2316">
            <v>2019</v>
          </cell>
          <cell r="E2316">
            <v>1</v>
          </cell>
          <cell r="F2316">
            <v>16</v>
          </cell>
          <cell r="G2316">
            <v>1</v>
          </cell>
          <cell r="J2316" t="str">
            <v>Associate</v>
          </cell>
          <cell r="K2316" t="str">
            <v>FAS</v>
          </cell>
          <cell r="L2316" t="str">
            <v>PROD (Production Department)</v>
          </cell>
          <cell r="M2316" t="str">
            <v>Section 2</v>
          </cell>
          <cell r="N2316" t="str">
            <v>Mazda J12 Initial</v>
          </cell>
          <cell r="O2316" t="str">
            <v>N/A</v>
          </cell>
          <cell r="P2316" t="str">
            <v>A</v>
          </cell>
          <cell r="Q2316" t="str">
            <v>STO. TOMAS MALAYO</v>
          </cell>
          <cell r="R2316" t="str">
            <v>NS</v>
          </cell>
          <cell r="S2316" t="str">
            <v>8:00 - 5:00</v>
          </cell>
          <cell r="T2316" t="str">
            <v>Permanent</v>
          </cell>
        </row>
        <row r="2317">
          <cell r="A2317" t="str">
            <v>19-04496</v>
          </cell>
          <cell r="B2317" t="str">
            <v>Caiga, Jenny A.</v>
          </cell>
          <cell r="C2317" t="str">
            <v>F</v>
          </cell>
          <cell r="D2317">
            <v>2019</v>
          </cell>
          <cell r="E2317">
            <v>1</v>
          </cell>
          <cell r="F2317">
            <v>16</v>
          </cell>
          <cell r="G2317">
            <v>1</v>
          </cell>
          <cell r="J2317" t="str">
            <v>Associate</v>
          </cell>
          <cell r="K2317" t="str">
            <v>FAS</v>
          </cell>
          <cell r="L2317" t="str">
            <v>PROD (Production Department)</v>
          </cell>
          <cell r="M2317" t="str">
            <v>Section 1</v>
          </cell>
          <cell r="N2317" t="str">
            <v>Suzuki Final</v>
          </cell>
          <cell r="O2317" t="str">
            <v>N/A</v>
          </cell>
          <cell r="P2317" t="str">
            <v>A</v>
          </cell>
          <cell r="Q2317" t="str">
            <v>IBAAN</v>
          </cell>
          <cell r="R2317" t="str">
            <v>DS</v>
          </cell>
          <cell r="S2317" t="str">
            <v>8:00 - 5:00</v>
          </cell>
          <cell r="T2317" t="str">
            <v>Permanent</v>
          </cell>
        </row>
        <row r="2318">
          <cell r="A2318" t="str">
            <v>19-04497</v>
          </cell>
          <cell r="B2318" t="str">
            <v>Calderon, Janica E.</v>
          </cell>
          <cell r="C2318" t="str">
            <v>F</v>
          </cell>
          <cell r="D2318">
            <v>2019</v>
          </cell>
          <cell r="E2318">
            <v>1</v>
          </cell>
          <cell r="F2318">
            <v>16</v>
          </cell>
          <cell r="G2318">
            <v>1</v>
          </cell>
          <cell r="J2318" t="str">
            <v>Associate</v>
          </cell>
          <cell r="K2318" t="str">
            <v>FAS</v>
          </cell>
          <cell r="L2318" t="str">
            <v>PROD (Production Department)</v>
          </cell>
          <cell r="M2318" t="str">
            <v>Section 3</v>
          </cell>
          <cell r="N2318" t="str">
            <v>Daihatsu Final</v>
          </cell>
          <cell r="O2318" t="str">
            <v>N/A</v>
          </cell>
          <cell r="P2318" t="str">
            <v>B</v>
          </cell>
          <cell r="Q2318" t="str">
            <v>BATANGAS</v>
          </cell>
          <cell r="R2318" t="str">
            <v>NS</v>
          </cell>
          <cell r="S2318" t="str">
            <v>8:00 - 5:00</v>
          </cell>
          <cell r="T2318" t="str">
            <v>Permanent</v>
          </cell>
        </row>
        <row r="2319">
          <cell r="A2319" t="str">
            <v>19-04498</v>
          </cell>
          <cell r="B2319" t="str">
            <v>Camacho, Liezel H.</v>
          </cell>
          <cell r="C2319" t="str">
            <v>F</v>
          </cell>
          <cell r="D2319">
            <v>2019</v>
          </cell>
          <cell r="E2319">
            <v>1</v>
          </cell>
          <cell r="F2319">
            <v>16</v>
          </cell>
          <cell r="G2319">
            <v>1</v>
          </cell>
          <cell r="J2319" t="str">
            <v>Associate</v>
          </cell>
          <cell r="K2319" t="str">
            <v>FAS</v>
          </cell>
          <cell r="L2319" t="str">
            <v>PROD (Production Department)</v>
          </cell>
          <cell r="M2319" t="str">
            <v>Section 1</v>
          </cell>
          <cell r="N2319" t="str">
            <v>Suzuki Final</v>
          </cell>
          <cell r="O2319" t="str">
            <v>N/A</v>
          </cell>
          <cell r="P2319" t="str">
            <v>A</v>
          </cell>
          <cell r="Q2319" t="str">
            <v>IBAAN</v>
          </cell>
          <cell r="R2319" t="str">
            <v>DS</v>
          </cell>
          <cell r="S2319" t="str">
            <v>8:00 - 5:00</v>
          </cell>
          <cell r="T2319" t="str">
            <v>Permanent</v>
          </cell>
        </row>
        <row r="2320">
          <cell r="A2320" t="str">
            <v>19-04500</v>
          </cell>
          <cell r="B2320" t="str">
            <v>Candor, Aiza S.</v>
          </cell>
          <cell r="C2320" t="str">
            <v>F</v>
          </cell>
          <cell r="D2320">
            <v>2019</v>
          </cell>
          <cell r="E2320">
            <v>1</v>
          </cell>
          <cell r="F2320">
            <v>16</v>
          </cell>
          <cell r="G2320">
            <v>1</v>
          </cell>
          <cell r="J2320" t="str">
            <v>Associate</v>
          </cell>
          <cell r="K2320" t="str">
            <v>FAS</v>
          </cell>
          <cell r="L2320" t="str">
            <v>QA (Quality Assurance Department)</v>
          </cell>
          <cell r="M2320" t="str">
            <v>Quality Assurance</v>
          </cell>
          <cell r="N2320" t="str">
            <v>QA-Initial (Mass Pro)</v>
          </cell>
          <cell r="O2320" t="str">
            <v>N/A</v>
          </cell>
          <cell r="P2320" t="str">
            <v>A</v>
          </cell>
          <cell r="Q2320" t="str">
            <v>STO. TOMAS MALAPIT</v>
          </cell>
          <cell r="R2320" t="str">
            <v>NS</v>
          </cell>
          <cell r="S2320" t="str">
            <v>8:00 - 5:00</v>
          </cell>
          <cell r="T2320" t="str">
            <v>Permanent</v>
          </cell>
        </row>
        <row r="2321">
          <cell r="A2321" t="str">
            <v>19-04501</v>
          </cell>
          <cell r="B2321" t="str">
            <v>Candor, Jessa S.</v>
          </cell>
          <cell r="C2321" t="str">
            <v>F</v>
          </cell>
          <cell r="D2321">
            <v>2019</v>
          </cell>
          <cell r="E2321">
            <v>1</v>
          </cell>
          <cell r="F2321">
            <v>16</v>
          </cell>
          <cell r="G2321">
            <v>1</v>
          </cell>
          <cell r="J2321" t="str">
            <v>Associate</v>
          </cell>
          <cell r="K2321" t="str">
            <v>FAS</v>
          </cell>
          <cell r="L2321" t="str">
            <v>PROD (Production Department)</v>
          </cell>
          <cell r="M2321" t="str">
            <v>Section 1</v>
          </cell>
          <cell r="N2321" t="str">
            <v>Suzuki Final</v>
          </cell>
          <cell r="O2321" t="str">
            <v>N/A</v>
          </cell>
          <cell r="P2321" t="str">
            <v>A</v>
          </cell>
          <cell r="Q2321" t="str">
            <v>STO. TOMAS MALAPIT</v>
          </cell>
          <cell r="R2321" t="str">
            <v>DS</v>
          </cell>
          <cell r="S2321" t="str">
            <v>8:00 - 5:00</v>
          </cell>
          <cell r="T2321" t="str">
            <v>Permanent</v>
          </cell>
        </row>
        <row r="2322">
          <cell r="A2322" t="str">
            <v>19-04502</v>
          </cell>
          <cell r="B2322" t="str">
            <v>Capalaran, Kimberly P.</v>
          </cell>
          <cell r="C2322" t="str">
            <v>F</v>
          </cell>
          <cell r="D2322">
            <v>2019</v>
          </cell>
          <cell r="E2322">
            <v>1</v>
          </cell>
          <cell r="F2322">
            <v>16</v>
          </cell>
          <cell r="G2322">
            <v>1</v>
          </cell>
          <cell r="J2322" t="str">
            <v>Associate</v>
          </cell>
          <cell r="K2322" t="str">
            <v>FAS</v>
          </cell>
          <cell r="L2322" t="str">
            <v>PROD (Production Department)</v>
          </cell>
          <cell r="M2322" t="str">
            <v>Section 3</v>
          </cell>
          <cell r="N2322" t="str">
            <v>Daihatsu Final</v>
          </cell>
          <cell r="O2322" t="str">
            <v>N/A</v>
          </cell>
          <cell r="P2322" t="str">
            <v>A</v>
          </cell>
          <cell r="Q2322" t="str">
            <v>STO. TOMAS MALAPIT</v>
          </cell>
          <cell r="R2322" t="str">
            <v>DS</v>
          </cell>
          <cell r="S2322" t="str">
            <v>8:00 - 5:00</v>
          </cell>
          <cell r="T2322" t="str">
            <v>Permanent</v>
          </cell>
        </row>
        <row r="2323">
          <cell r="A2323" t="str">
            <v>19-04503</v>
          </cell>
          <cell r="B2323" t="str">
            <v>Capuno, Marineth M.</v>
          </cell>
          <cell r="C2323" t="str">
            <v>F</v>
          </cell>
          <cell r="D2323">
            <v>2019</v>
          </cell>
          <cell r="E2323">
            <v>1</v>
          </cell>
          <cell r="F2323">
            <v>16</v>
          </cell>
          <cell r="G2323">
            <v>1</v>
          </cell>
          <cell r="J2323" t="str">
            <v>Associate</v>
          </cell>
          <cell r="K2323" t="str">
            <v>FAS</v>
          </cell>
          <cell r="L2323" t="str">
            <v>PROD (Production Department)</v>
          </cell>
          <cell r="M2323" t="str">
            <v>Section 5</v>
          </cell>
          <cell r="N2323" t="str">
            <v>Honda Final</v>
          </cell>
          <cell r="O2323" t="str">
            <v>N/A</v>
          </cell>
          <cell r="P2323" t="str">
            <v>B</v>
          </cell>
          <cell r="Q2323" t="str">
            <v>STA. TERESITA</v>
          </cell>
          <cell r="R2323" t="str">
            <v>DS</v>
          </cell>
          <cell r="S2323" t="str">
            <v>8:00 - 5:00</v>
          </cell>
          <cell r="T2323" t="str">
            <v>Permanent</v>
          </cell>
        </row>
        <row r="2324">
          <cell r="A2324" t="str">
            <v>19-04504</v>
          </cell>
          <cell r="B2324" t="str">
            <v>Castillo, Kristine V.</v>
          </cell>
          <cell r="C2324" t="str">
            <v>F</v>
          </cell>
          <cell r="D2324">
            <v>2019</v>
          </cell>
          <cell r="E2324">
            <v>1</v>
          </cell>
          <cell r="F2324">
            <v>16</v>
          </cell>
          <cell r="G2324">
            <v>1</v>
          </cell>
          <cell r="J2324" t="str">
            <v>Associate</v>
          </cell>
          <cell r="K2324" t="str">
            <v>FAS</v>
          </cell>
          <cell r="L2324" t="str">
            <v>PROD (Production Department)</v>
          </cell>
          <cell r="M2324" t="str">
            <v>Section 1</v>
          </cell>
          <cell r="N2324" t="str">
            <v>Suzuki Initial</v>
          </cell>
          <cell r="O2324" t="str">
            <v>N/A</v>
          </cell>
          <cell r="P2324" t="str">
            <v>A</v>
          </cell>
          <cell r="Q2324" t="str">
            <v>BATANGAS</v>
          </cell>
          <cell r="R2324" t="str">
            <v>NS</v>
          </cell>
          <cell r="S2324" t="str">
            <v>8:00 - 5:00</v>
          </cell>
          <cell r="T2324" t="str">
            <v>Permanent</v>
          </cell>
        </row>
        <row r="2325">
          <cell r="A2325" t="str">
            <v>19-04506</v>
          </cell>
          <cell r="B2325" t="str">
            <v>Consolacion, Angelica D.</v>
          </cell>
          <cell r="C2325" t="str">
            <v>F</v>
          </cell>
          <cell r="D2325">
            <v>2019</v>
          </cell>
          <cell r="E2325">
            <v>1</v>
          </cell>
          <cell r="F2325">
            <v>16</v>
          </cell>
          <cell r="G2325">
            <v>1</v>
          </cell>
          <cell r="J2325" t="str">
            <v>Associate</v>
          </cell>
          <cell r="K2325" t="str">
            <v>FAS</v>
          </cell>
          <cell r="L2325" t="str">
            <v>PROD (Production Department)</v>
          </cell>
          <cell r="M2325" t="str">
            <v>Section 5</v>
          </cell>
          <cell r="N2325" t="str">
            <v>Honda Final</v>
          </cell>
          <cell r="O2325" t="str">
            <v>N/A</v>
          </cell>
          <cell r="P2325" t="str">
            <v>B</v>
          </cell>
          <cell r="Q2325" t="str">
            <v>STO. TOMAS MALAPIT</v>
          </cell>
          <cell r="R2325" t="str">
            <v>DS</v>
          </cell>
          <cell r="S2325" t="str">
            <v>8:00 - 5:00</v>
          </cell>
          <cell r="T2325" t="str">
            <v>Permanent</v>
          </cell>
        </row>
        <row r="2326">
          <cell r="A2326" t="str">
            <v>19-04507</v>
          </cell>
          <cell r="B2326" t="str">
            <v>Constantino, Princess Rowelyn R.</v>
          </cell>
          <cell r="C2326" t="str">
            <v>F</v>
          </cell>
          <cell r="D2326">
            <v>2019</v>
          </cell>
          <cell r="E2326">
            <v>1</v>
          </cell>
          <cell r="F2326">
            <v>16</v>
          </cell>
          <cell r="G2326">
            <v>1</v>
          </cell>
          <cell r="J2326" t="str">
            <v>Associate</v>
          </cell>
          <cell r="K2326" t="str">
            <v>FAS</v>
          </cell>
          <cell r="L2326" t="str">
            <v>PROD (Production Department)</v>
          </cell>
          <cell r="M2326" t="str">
            <v>Section 2</v>
          </cell>
          <cell r="N2326" t="str">
            <v>Mazda Merge Initial</v>
          </cell>
          <cell r="O2326" t="str">
            <v>N/A</v>
          </cell>
          <cell r="P2326" t="str">
            <v>A</v>
          </cell>
          <cell r="Q2326" t="str">
            <v>STO. TOMAS MALAYO</v>
          </cell>
          <cell r="R2326" t="str">
            <v>DS</v>
          </cell>
          <cell r="S2326" t="str">
            <v>8:00 - 5:00</v>
          </cell>
          <cell r="T2326" t="str">
            <v>Permanent</v>
          </cell>
        </row>
        <row r="2327">
          <cell r="A2327" t="str">
            <v>19-04508</v>
          </cell>
          <cell r="B2327" t="str">
            <v>Cuenca, Jasmin L.</v>
          </cell>
          <cell r="C2327" t="str">
            <v>F</v>
          </cell>
          <cell r="D2327">
            <v>2019</v>
          </cell>
          <cell r="E2327">
            <v>1</v>
          </cell>
          <cell r="F2327">
            <v>16</v>
          </cell>
          <cell r="G2327">
            <v>1</v>
          </cell>
          <cell r="J2327" t="str">
            <v>Associate</v>
          </cell>
          <cell r="K2327" t="str">
            <v>FAS</v>
          </cell>
          <cell r="L2327" t="str">
            <v>PROD (Production Department)</v>
          </cell>
          <cell r="M2327" t="str">
            <v>Section 2</v>
          </cell>
          <cell r="N2327" t="str">
            <v>Mazda Merge Final</v>
          </cell>
          <cell r="O2327" t="str">
            <v>N/A</v>
          </cell>
          <cell r="P2327" t="str">
            <v>A</v>
          </cell>
          <cell r="Q2327" t="str">
            <v>LIPA MALAYO</v>
          </cell>
          <cell r="R2327" t="str">
            <v>DS</v>
          </cell>
          <cell r="S2327" t="str">
            <v>8:00 - 5:00</v>
          </cell>
          <cell r="T2327" t="str">
            <v>Permanent</v>
          </cell>
        </row>
        <row r="2328">
          <cell r="A2328" t="str">
            <v>19-04509</v>
          </cell>
          <cell r="B2328" t="str">
            <v>Dalangin, Mariel A.</v>
          </cell>
          <cell r="C2328" t="str">
            <v>F</v>
          </cell>
          <cell r="D2328">
            <v>2019</v>
          </cell>
          <cell r="E2328">
            <v>1</v>
          </cell>
          <cell r="F2328">
            <v>16</v>
          </cell>
          <cell r="G2328">
            <v>1</v>
          </cell>
          <cell r="J2328" t="str">
            <v>Associate</v>
          </cell>
          <cell r="K2328" t="str">
            <v>FAS</v>
          </cell>
          <cell r="L2328" t="str">
            <v>PROD (Production Department)</v>
          </cell>
          <cell r="M2328" t="str">
            <v>Section 1</v>
          </cell>
          <cell r="N2328" t="str">
            <v>Suzuki Initial</v>
          </cell>
          <cell r="O2328" t="str">
            <v>N/A</v>
          </cell>
          <cell r="P2328" t="str">
            <v>A</v>
          </cell>
          <cell r="Q2328" t="str">
            <v>LIPA MALAPIT</v>
          </cell>
          <cell r="R2328" t="str">
            <v>NS</v>
          </cell>
          <cell r="S2328" t="str">
            <v>8:00 - 5:00</v>
          </cell>
          <cell r="T2328" t="str">
            <v>Permanent</v>
          </cell>
        </row>
        <row r="2329">
          <cell r="A2329" t="str">
            <v>19-04510</v>
          </cell>
          <cell r="B2329" t="str">
            <v>Dalisay, Jenny M.</v>
          </cell>
          <cell r="C2329" t="str">
            <v>F</v>
          </cell>
          <cell r="D2329">
            <v>2019</v>
          </cell>
          <cell r="E2329">
            <v>1</v>
          </cell>
          <cell r="F2329">
            <v>16</v>
          </cell>
          <cell r="G2329">
            <v>1</v>
          </cell>
          <cell r="J2329" t="str">
            <v>Associate</v>
          </cell>
          <cell r="K2329" t="str">
            <v>FAS</v>
          </cell>
          <cell r="L2329" t="str">
            <v>PROD (Production Department)</v>
          </cell>
          <cell r="M2329" t="str">
            <v>Section 3</v>
          </cell>
          <cell r="N2329" t="str">
            <v>Daihatsu Final</v>
          </cell>
          <cell r="O2329" t="str">
            <v>N/A</v>
          </cell>
          <cell r="P2329" t="str">
            <v>A</v>
          </cell>
          <cell r="Q2329" t="str">
            <v>LIPA MALAPIT</v>
          </cell>
          <cell r="R2329" t="str">
            <v>NS</v>
          </cell>
          <cell r="S2329" t="str">
            <v>8:00 - 5:00</v>
          </cell>
          <cell r="T2329" t="str">
            <v>Permanent</v>
          </cell>
        </row>
        <row r="2330">
          <cell r="A2330" t="str">
            <v>19-04511</v>
          </cell>
          <cell r="B2330" t="str">
            <v>De Silva, Maybell B.</v>
          </cell>
          <cell r="C2330" t="str">
            <v>F</v>
          </cell>
          <cell r="D2330">
            <v>2019</v>
          </cell>
          <cell r="E2330">
            <v>1</v>
          </cell>
          <cell r="F2330">
            <v>16</v>
          </cell>
          <cell r="G2330">
            <v>1</v>
          </cell>
          <cell r="J2330" t="str">
            <v>Associate</v>
          </cell>
          <cell r="K2330" t="str">
            <v>FAS</v>
          </cell>
          <cell r="L2330" t="str">
            <v>PROD (Production Department)</v>
          </cell>
          <cell r="M2330" t="str">
            <v>Section 2</v>
          </cell>
          <cell r="N2330" t="str">
            <v>Mazda Merge Initial</v>
          </cell>
          <cell r="O2330" t="str">
            <v>N/A</v>
          </cell>
          <cell r="P2330" t="str">
            <v>A</v>
          </cell>
          <cell r="Q2330" t="str">
            <v>LIPA MALAYO</v>
          </cell>
          <cell r="R2330" t="str">
            <v>DS</v>
          </cell>
          <cell r="S2330" t="str">
            <v>8:00 - 5:00</v>
          </cell>
          <cell r="T2330" t="str">
            <v>Permanent</v>
          </cell>
        </row>
        <row r="2331">
          <cell r="A2331" t="str">
            <v>19-04512</v>
          </cell>
          <cell r="B2331" t="str">
            <v>De Torres, Marivic M.</v>
          </cell>
          <cell r="C2331" t="str">
            <v>F</v>
          </cell>
          <cell r="D2331">
            <v>2019</v>
          </cell>
          <cell r="E2331">
            <v>1</v>
          </cell>
          <cell r="F2331">
            <v>16</v>
          </cell>
          <cell r="G2331">
            <v>1</v>
          </cell>
          <cell r="J2331" t="str">
            <v>Associate</v>
          </cell>
          <cell r="K2331" t="str">
            <v>FAS</v>
          </cell>
          <cell r="L2331" t="str">
            <v>PROD (Production Department)</v>
          </cell>
          <cell r="M2331" t="str">
            <v>Section 2</v>
          </cell>
          <cell r="N2331" t="str">
            <v>Mazda J12 Final</v>
          </cell>
          <cell r="O2331" t="str">
            <v>N/A</v>
          </cell>
          <cell r="P2331" t="str">
            <v>A</v>
          </cell>
          <cell r="Q2331" t="str">
            <v>ROSARIO</v>
          </cell>
          <cell r="R2331" t="str">
            <v>ADS</v>
          </cell>
          <cell r="S2331" t="str">
            <v>8:00 - 5:00</v>
          </cell>
          <cell r="T2331" t="str">
            <v>Permanent</v>
          </cell>
        </row>
        <row r="2332">
          <cell r="A2332" t="str">
            <v>19-04513</v>
          </cell>
          <cell r="B2332" t="str">
            <v>De Vera, John Ronnel D.</v>
          </cell>
          <cell r="C2332" t="str">
            <v>M</v>
          </cell>
          <cell r="D2332">
            <v>2019</v>
          </cell>
          <cell r="E2332">
            <v>1</v>
          </cell>
          <cell r="F2332">
            <v>16</v>
          </cell>
          <cell r="G2332">
            <v>1</v>
          </cell>
          <cell r="J2332" t="str">
            <v>Associate</v>
          </cell>
          <cell r="K2332" t="str">
            <v>FAS</v>
          </cell>
          <cell r="L2332" t="str">
            <v>PROD (Production Department)</v>
          </cell>
          <cell r="M2332" t="str">
            <v>Section 1</v>
          </cell>
          <cell r="N2332" t="str">
            <v>Suzuki Final</v>
          </cell>
          <cell r="O2332" t="str">
            <v>N/A</v>
          </cell>
          <cell r="P2332" t="str">
            <v>A</v>
          </cell>
          <cell r="Q2332" t="str">
            <v>ROSARIO</v>
          </cell>
          <cell r="R2332" t="str">
            <v>DS</v>
          </cell>
          <cell r="S2332" t="str">
            <v>8:00 - 5:00</v>
          </cell>
          <cell r="T2332" t="str">
            <v>Permanent</v>
          </cell>
        </row>
        <row r="2333">
          <cell r="A2333" t="str">
            <v>19-04514</v>
          </cell>
          <cell r="B2333" t="str">
            <v>Dealola, Joshua Joy O.</v>
          </cell>
          <cell r="C2333" t="str">
            <v>F</v>
          </cell>
          <cell r="D2333">
            <v>2019</v>
          </cell>
          <cell r="E2333">
            <v>1</v>
          </cell>
          <cell r="F2333">
            <v>16</v>
          </cell>
          <cell r="G2333">
            <v>1</v>
          </cell>
          <cell r="J2333" t="str">
            <v>Associate</v>
          </cell>
          <cell r="K2333" t="str">
            <v>FAS</v>
          </cell>
          <cell r="L2333" t="str">
            <v>PROD (Production Department)</v>
          </cell>
          <cell r="M2333" t="str">
            <v>Section 2</v>
          </cell>
          <cell r="N2333" t="str">
            <v>Mazda J12 Final</v>
          </cell>
          <cell r="O2333" t="str">
            <v>N/A</v>
          </cell>
          <cell r="P2333" t="str">
            <v>A</v>
          </cell>
          <cell r="Q2333" t="str">
            <v>IBAAN</v>
          </cell>
          <cell r="R2333" t="str">
            <v>ADS</v>
          </cell>
          <cell r="S2333" t="str">
            <v>8:00 - 5:00</v>
          </cell>
          <cell r="T2333" t="str">
            <v>Permanent</v>
          </cell>
        </row>
        <row r="2334">
          <cell r="A2334" t="str">
            <v>19-04516</v>
          </cell>
          <cell r="B2334" t="str">
            <v>Diaz, Vilma Mae C.</v>
          </cell>
          <cell r="C2334" t="str">
            <v>F</v>
          </cell>
          <cell r="D2334">
            <v>2019</v>
          </cell>
          <cell r="E2334">
            <v>1</v>
          </cell>
          <cell r="F2334">
            <v>16</v>
          </cell>
          <cell r="G2334">
            <v>1</v>
          </cell>
          <cell r="J2334" t="str">
            <v>Associate</v>
          </cell>
          <cell r="K2334" t="str">
            <v>FAS</v>
          </cell>
          <cell r="L2334" t="str">
            <v>PROD (Production Department)</v>
          </cell>
          <cell r="M2334" t="str">
            <v>Section 1</v>
          </cell>
          <cell r="N2334" t="str">
            <v>Suzuki Final</v>
          </cell>
          <cell r="O2334" t="str">
            <v>N/A</v>
          </cell>
          <cell r="P2334" t="str">
            <v>A</v>
          </cell>
          <cell r="Q2334" t="str">
            <v>LIPA MALAYO</v>
          </cell>
          <cell r="R2334" t="str">
            <v>DS</v>
          </cell>
          <cell r="S2334" t="str">
            <v>8:00 - 5:00</v>
          </cell>
          <cell r="T2334" t="str">
            <v>Permanent</v>
          </cell>
        </row>
        <row r="2335">
          <cell r="A2335" t="str">
            <v>19-04517</v>
          </cell>
          <cell r="B2335" t="str">
            <v>Dimaculangan, Reymond C.</v>
          </cell>
          <cell r="C2335" t="str">
            <v>M</v>
          </cell>
          <cell r="D2335">
            <v>2019</v>
          </cell>
          <cell r="E2335">
            <v>1</v>
          </cell>
          <cell r="F2335">
            <v>16</v>
          </cell>
          <cell r="G2335">
            <v>1</v>
          </cell>
          <cell r="J2335" t="str">
            <v>Associate</v>
          </cell>
          <cell r="K2335" t="str">
            <v>FAS</v>
          </cell>
          <cell r="L2335" t="str">
            <v>PROD (Production Department)</v>
          </cell>
          <cell r="M2335" t="str">
            <v>Section 1</v>
          </cell>
          <cell r="N2335" t="str">
            <v>Suzuki Final</v>
          </cell>
          <cell r="O2335" t="str">
            <v>N/A</v>
          </cell>
          <cell r="P2335" t="str">
            <v>A</v>
          </cell>
          <cell r="Q2335" t="str">
            <v>PADRE GARCIA</v>
          </cell>
          <cell r="R2335" t="str">
            <v>NS</v>
          </cell>
          <cell r="S2335" t="str">
            <v>8:00 - 5:00</v>
          </cell>
          <cell r="T2335" t="str">
            <v>Permanent</v>
          </cell>
        </row>
        <row r="2336">
          <cell r="A2336" t="str">
            <v>19-04519</v>
          </cell>
          <cell r="B2336" t="str">
            <v>Embiado, Maryjane M.</v>
          </cell>
          <cell r="C2336" t="str">
            <v>F</v>
          </cell>
          <cell r="D2336">
            <v>2019</v>
          </cell>
          <cell r="E2336">
            <v>1</v>
          </cell>
          <cell r="F2336">
            <v>16</v>
          </cell>
          <cell r="G2336">
            <v>1</v>
          </cell>
          <cell r="J2336" t="str">
            <v>Associate</v>
          </cell>
          <cell r="K2336" t="str">
            <v>FAS</v>
          </cell>
          <cell r="L2336" t="str">
            <v>PROD (Production Department)</v>
          </cell>
          <cell r="M2336" t="str">
            <v>Section 1</v>
          </cell>
          <cell r="N2336" t="str">
            <v>Suzuki Initial</v>
          </cell>
          <cell r="O2336" t="str">
            <v>N/A</v>
          </cell>
          <cell r="P2336" t="str">
            <v>A</v>
          </cell>
          <cell r="Q2336" t="str">
            <v>SAN PABLO VIA TOMAS</v>
          </cell>
          <cell r="R2336" t="str">
            <v>NS</v>
          </cell>
          <cell r="S2336" t="str">
            <v>8:00 - 5:00</v>
          </cell>
          <cell r="T2336" t="str">
            <v>Permanent</v>
          </cell>
        </row>
        <row r="2337">
          <cell r="A2337" t="str">
            <v>19-04520</v>
          </cell>
          <cell r="B2337" t="str">
            <v>Escobio, Ma. Lene Adrienne S.</v>
          </cell>
          <cell r="C2337" t="str">
            <v>F</v>
          </cell>
          <cell r="D2337">
            <v>2019</v>
          </cell>
          <cell r="E2337">
            <v>1</v>
          </cell>
          <cell r="F2337">
            <v>16</v>
          </cell>
          <cell r="G2337">
            <v>1</v>
          </cell>
          <cell r="J2337" t="str">
            <v>Associate</v>
          </cell>
          <cell r="K2337" t="str">
            <v>FAS</v>
          </cell>
          <cell r="L2337" t="str">
            <v>PROD (Production Department)</v>
          </cell>
          <cell r="M2337" t="str">
            <v>Section 3</v>
          </cell>
          <cell r="N2337" t="str">
            <v>Daihatsu Final</v>
          </cell>
          <cell r="O2337" t="str">
            <v>N/A</v>
          </cell>
          <cell r="P2337" t="str">
            <v>A</v>
          </cell>
          <cell r="Q2337" t="str">
            <v>STO. TOMAS MALAPIT</v>
          </cell>
          <cell r="R2337" t="str">
            <v>NS</v>
          </cell>
          <cell r="S2337" t="str">
            <v>8:00 - 5:00</v>
          </cell>
          <cell r="T2337" t="str">
            <v>Permanent</v>
          </cell>
        </row>
        <row r="2338">
          <cell r="A2338" t="str">
            <v>19-04521</v>
          </cell>
          <cell r="B2338" t="str">
            <v>Falamig, Shiena Rose F.</v>
          </cell>
          <cell r="C2338" t="str">
            <v>F</v>
          </cell>
          <cell r="D2338">
            <v>2019</v>
          </cell>
          <cell r="E2338">
            <v>1</v>
          </cell>
          <cell r="F2338">
            <v>16</v>
          </cell>
          <cell r="G2338">
            <v>1</v>
          </cell>
          <cell r="J2338" t="str">
            <v>Associate</v>
          </cell>
          <cell r="K2338" t="str">
            <v>FAS</v>
          </cell>
          <cell r="L2338" t="str">
            <v>PROD (Production Department)</v>
          </cell>
          <cell r="M2338" t="str">
            <v>Section 2</v>
          </cell>
          <cell r="N2338" t="str">
            <v>Mazda Merge Final</v>
          </cell>
          <cell r="O2338" t="str">
            <v>N/A</v>
          </cell>
          <cell r="P2338" t="str">
            <v>A</v>
          </cell>
          <cell r="Q2338" t="str">
            <v>BATANGAS</v>
          </cell>
          <cell r="R2338" t="str">
            <v>ADS</v>
          </cell>
          <cell r="S2338" t="str">
            <v>8:00 - 5:00</v>
          </cell>
          <cell r="T2338" t="str">
            <v>Permanent</v>
          </cell>
        </row>
        <row r="2339">
          <cell r="A2339" t="str">
            <v>19-04523</v>
          </cell>
          <cell r="B2339" t="str">
            <v>Flores, Maria Eleonor N.</v>
          </cell>
          <cell r="C2339" t="str">
            <v>F</v>
          </cell>
          <cell r="D2339">
            <v>2019</v>
          </cell>
          <cell r="E2339">
            <v>1</v>
          </cell>
          <cell r="F2339">
            <v>16</v>
          </cell>
          <cell r="G2339">
            <v>1</v>
          </cell>
          <cell r="J2339" t="str">
            <v>Associate</v>
          </cell>
          <cell r="K2339" t="str">
            <v>FAS</v>
          </cell>
          <cell r="L2339" t="str">
            <v>QA (Quality Assurance Department)</v>
          </cell>
          <cell r="M2339" t="str">
            <v>Quality Control</v>
          </cell>
          <cell r="N2339" t="str">
            <v>QC Dock Audit</v>
          </cell>
          <cell r="O2339" t="str">
            <v>N/A</v>
          </cell>
          <cell r="P2339" t="str">
            <v>B</v>
          </cell>
          <cell r="Q2339" t="str">
            <v>SAN PABLO VIA LIPA</v>
          </cell>
          <cell r="R2339" t="str">
            <v>NS</v>
          </cell>
          <cell r="S2339" t="str">
            <v>8:00 - 5:00</v>
          </cell>
          <cell r="T2339" t="str">
            <v>Permanent</v>
          </cell>
        </row>
        <row r="2340">
          <cell r="A2340" t="str">
            <v>19-04525</v>
          </cell>
          <cell r="B2340" t="str">
            <v>Fortunato, Paula M.</v>
          </cell>
          <cell r="C2340" t="str">
            <v>F</v>
          </cell>
          <cell r="D2340">
            <v>2019</v>
          </cell>
          <cell r="E2340">
            <v>1</v>
          </cell>
          <cell r="F2340">
            <v>16</v>
          </cell>
          <cell r="G2340">
            <v>1</v>
          </cell>
          <cell r="J2340" t="str">
            <v>Associate</v>
          </cell>
          <cell r="K2340" t="str">
            <v>FAS</v>
          </cell>
          <cell r="L2340" t="str">
            <v>PROD (Production Department)</v>
          </cell>
          <cell r="M2340" t="str">
            <v>Section 5</v>
          </cell>
          <cell r="N2340" t="str">
            <v>Honda Final</v>
          </cell>
          <cell r="O2340" t="str">
            <v>N/A</v>
          </cell>
          <cell r="P2340" t="str">
            <v>B</v>
          </cell>
          <cell r="Q2340" t="str">
            <v>STO. TOMAS MALAPIT</v>
          </cell>
          <cell r="R2340" t="str">
            <v>NS</v>
          </cell>
          <cell r="S2340" t="str">
            <v>8:00 - 5:00</v>
          </cell>
          <cell r="T2340" t="str">
            <v>Permanent</v>
          </cell>
        </row>
        <row r="2341">
          <cell r="A2341" t="str">
            <v>19-04526</v>
          </cell>
          <cell r="B2341" t="str">
            <v>Frias, Regine A.</v>
          </cell>
          <cell r="C2341" t="str">
            <v>F</v>
          </cell>
          <cell r="D2341">
            <v>2019</v>
          </cell>
          <cell r="E2341">
            <v>1</v>
          </cell>
          <cell r="F2341">
            <v>16</v>
          </cell>
          <cell r="G2341">
            <v>1</v>
          </cell>
          <cell r="J2341" t="str">
            <v>Associate</v>
          </cell>
          <cell r="K2341" t="str">
            <v>FAS</v>
          </cell>
          <cell r="L2341" t="str">
            <v>PROD (Production Department)</v>
          </cell>
          <cell r="M2341" t="str">
            <v>Section 2</v>
          </cell>
          <cell r="N2341" t="str">
            <v>Mazda Merge Final</v>
          </cell>
          <cell r="O2341" t="str">
            <v>N/A</v>
          </cell>
          <cell r="P2341" t="str">
            <v>A</v>
          </cell>
          <cell r="Q2341" t="str">
            <v>LIPA MALAYO</v>
          </cell>
          <cell r="R2341" t="str">
            <v>DS</v>
          </cell>
          <cell r="S2341" t="str">
            <v>8:00 - 5:00</v>
          </cell>
          <cell r="T2341" t="str">
            <v>Permanent</v>
          </cell>
        </row>
        <row r="2342">
          <cell r="A2342" t="str">
            <v>19-04528</v>
          </cell>
          <cell r="B2342" t="str">
            <v>Garbin, Lea V.</v>
          </cell>
          <cell r="C2342" t="str">
            <v>F</v>
          </cell>
          <cell r="D2342">
            <v>2019</v>
          </cell>
          <cell r="E2342">
            <v>1</v>
          </cell>
          <cell r="F2342">
            <v>16</v>
          </cell>
          <cell r="G2342">
            <v>1</v>
          </cell>
          <cell r="J2342" t="str">
            <v>Associate</v>
          </cell>
          <cell r="K2342" t="str">
            <v>FAS</v>
          </cell>
          <cell r="L2342" t="str">
            <v>PROD (Production Department)</v>
          </cell>
          <cell r="M2342" t="str">
            <v>Section 3</v>
          </cell>
          <cell r="N2342" t="str">
            <v>Daihatsu Final</v>
          </cell>
          <cell r="O2342" t="str">
            <v>N/A</v>
          </cell>
          <cell r="P2342" t="str">
            <v>A</v>
          </cell>
          <cell r="Q2342" t="str">
            <v>ROSARIO</v>
          </cell>
          <cell r="R2342" t="str">
            <v>DS</v>
          </cell>
          <cell r="S2342" t="str">
            <v>8:00 - 5:00</v>
          </cell>
          <cell r="T2342" t="str">
            <v>Permanent</v>
          </cell>
        </row>
        <row r="2343">
          <cell r="A2343" t="str">
            <v>19-04529</v>
          </cell>
          <cell r="B2343" t="str">
            <v>Garcia, Estefanie R.</v>
          </cell>
          <cell r="C2343" t="str">
            <v>F</v>
          </cell>
          <cell r="D2343">
            <v>2019</v>
          </cell>
          <cell r="E2343">
            <v>1</v>
          </cell>
          <cell r="F2343">
            <v>16</v>
          </cell>
          <cell r="G2343">
            <v>1</v>
          </cell>
          <cell r="J2343" t="str">
            <v>Associate</v>
          </cell>
          <cell r="K2343" t="str">
            <v>FAS</v>
          </cell>
          <cell r="L2343" t="str">
            <v>PROD (Production Department)</v>
          </cell>
          <cell r="M2343" t="str">
            <v>Section 1</v>
          </cell>
          <cell r="N2343" t="str">
            <v>Suzuki Final</v>
          </cell>
          <cell r="O2343" t="str">
            <v>N/A</v>
          </cell>
          <cell r="P2343" t="str">
            <v>A</v>
          </cell>
          <cell r="Q2343" t="str">
            <v>BATANGAS</v>
          </cell>
          <cell r="R2343" t="str">
            <v>DS</v>
          </cell>
          <cell r="S2343" t="str">
            <v>8:00 - 5:00</v>
          </cell>
          <cell r="T2343" t="str">
            <v>Permanent</v>
          </cell>
        </row>
        <row r="2344">
          <cell r="A2344" t="str">
            <v>19-04531</v>
          </cell>
          <cell r="B2344" t="str">
            <v>Gavilangoso, Jolina M.</v>
          </cell>
          <cell r="C2344" t="str">
            <v>F</v>
          </cell>
          <cell r="D2344">
            <v>2019</v>
          </cell>
          <cell r="E2344">
            <v>1</v>
          </cell>
          <cell r="F2344">
            <v>16</v>
          </cell>
          <cell r="G2344">
            <v>1</v>
          </cell>
          <cell r="J2344" t="str">
            <v>Associate</v>
          </cell>
          <cell r="K2344" t="str">
            <v>FAS</v>
          </cell>
          <cell r="L2344" t="str">
            <v>PROD (Production Department)</v>
          </cell>
          <cell r="M2344" t="str">
            <v>Section 3</v>
          </cell>
          <cell r="N2344" t="str">
            <v>Daihatsu Final</v>
          </cell>
          <cell r="O2344" t="str">
            <v>N/A</v>
          </cell>
          <cell r="P2344" t="str">
            <v>B</v>
          </cell>
          <cell r="Q2344" t="str">
            <v>ROSARIO</v>
          </cell>
          <cell r="R2344" t="str">
            <v>DS</v>
          </cell>
          <cell r="S2344" t="str">
            <v>8:00 - 5:00</v>
          </cell>
          <cell r="T2344" t="str">
            <v>Permanent</v>
          </cell>
        </row>
        <row r="2345">
          <cell r="A2345" t="str">
            <v>19-04532</v>
          </cell>
          <cell r="B2345" t="str">
            <v>Geli, Shermay M.</v>
          </cell>
          <cell r="C2345" t="str">
            <v>F</v>
          </cell>
          <cell r="D2345">
            <v>2019</v>
          </cell>
          <cell r="E2345">
            <v>1</v>
          </cell>
          <cell r="F2345">
            <v>16</v>
          </cell>
          <cell r="G2345">
            <v>1</v>
          </cell>
          <cell r="J2345" t="str">
            <v>Associate</v>
          </cell>
          <cell r="K2345" t="str">
            <v>FAS</v>
          </cell>
          <cell r="L2345" t="str">
            <v>QA (Quality Assurance Department)</v>
          </cell>
          <cell r="M2345" t="str">
            <v>Quality Assurance</v>
          </cell>
          <cell r="N2345" t="str">
            <v>QA-Initial (Mass Pro)</v>
          </cell>
          <cell r="O2345" t="str">
            <v>N/A</v>
          </cell>
          <cell r="P2345" t="str">
            <v>B</v>
          </cell>
          <cell r="Q2345" t="str">
            <v>BATANGAS</v>
          </cell>
          <cell r="R2345" t="str">
            <v>DS</v>
          </cell>
          <cell r="S2345" t="str">
            <v>8:00 - 5:00</v>
          </cell>
          <cell r="T2345" t="str">
            <v>Permanent</v>
          </cell>
        </row>
        <row r="2346">
          <cell r="A2346" t="str">
            <v>19-04533</v>
          </cell>
          <cell r="B2346" t="str">
            <v>Geronaga, Babilyn B.</v>
          </cell>
          <cell r="C2346" t="str">
            <v>F</v>
          </cell>
          <cell r="D2346">
            <v>2019</v>
          </cell>
          <cell r="E2346">
            <v>1</v>
          </cell>
          <cell r="F2346">
            <v>16</v>
          </cell>
          <cell r="G2346">
            <v>1</v>
          </cell>
          <cell r="J2346" t="str">
            <v>Associate</v>
          </cell>
          <cell r="K2346" t="str">
            <v>FAS</v>
          </cell>
          <cell r="L2346" t="str">
            <v>PROD (Production Department)</v>
          </cell>
          <cell r="M2346" t="str">
            <v>Section 1</v>
          </cell>
          <cell r="N2346" t="str">
            <v>Suzuki Final</v>
          </cell>
          <cell r="O2346" t="str">
            <v>N/A</v>
          </cell>
          <cell r="P2346" t="str">
            <v>A</v>
          </cell>
          <cell r="Q2346" t="str">
            <v>STO. TOMAS MALAPIT</v>
          </cell>
          <cell r="R2346" t="str">
            <v>DS</v>
          </cell>
          <cell r="S2346" t="str">
            <v>8:00 - 5:00</v>
          </cell>
          <cell r="T2346" t="str">
            <v>Permanent</v>
          </cell>
        </row>
        <row r="2347">
          <cell r="A2347" t="str">
            <v>19-04534</v>
          </cell>
          <cell r="B2347" t="str">
            <v>Gomez, Cherry Love D.</v>
          </cell>
          <cell r="C2347" t="str">
            <v>F</v>
          </cell>
          <cell r="D2347">
            <v>2019</v>
          </cell>
          <cell r="E2347">
            <v>1</v>
          </cell>
          <cell r="F2347">
            <v>16</v>
          </cell>
          <cell r="G2347">
            <v>1</v>
          </cell>
          <cell r="J2347" t="str">
            <v>Junior Staff</v>
          </cell>
          <cell r="K2347" t="str">
            <v>FAS</v>
          </cell>
          <cell r="L2347" t="str">
            <v>QA (Quality Assurance Department)</v>
          </cell>
          <cell r="M2347" t="str">
            <v>Quality Assurance</v>
          </cell>
          <cell r="N2347" t="str">
            <v>QA-FGI</v>
          </cell>
          <cell r="O2347" t="str">
            <v>N/A</v>
          </cell>
          <cell r="P2347" t="str">
            <v>A</v>
          </cell>
          <cell r="Q2347" t="str">
            <v>LIPA MALAYO</v>
          </cell>
          <cell r="R2347" t="str">
            <v>DS</v>
          </cell>
          <cell r="S2347" t="str">
            <v>8:00 - 5:00</v>
          </cell>
          <cell r="T2347" t="str">
            <v>Permanent</v>
          </cell>
        </row>
        <row r="2348">
          <cell r="A2348" t="str">
            <v>19-04535</v>
          </cell>
          <cell r="B2348" t="str">
            <v>Gono, Ehrma A.</v>
          </cell>
          <cell r="C2348" t="str">
            <v>F</v>
          </cell>
          <cell r="D2348">
            <v>2019</v>
          </cell>
          <cell r="E2348">
            <v>1</v>
          </cell>
          <cell r="F2348">
            <v>16</v>
          </cell>
          <cell r="G2348">
            <v>1</v>
          </cell>
          <cell r="J2348" t="str">
            <v>Associate</v>
          </cell>
          <cell r="K2348" t="str">
            <v>FAS</v>
          </cell>
          <cell r="L2348" t="str">
            <v>PROD (Production Department)</v>
          </cell>
          <cell r="M2348" t="str">
            <v>Section 5</v>
          </cell>
          <cell r="N2348" t="str">
            <v>Honda Final</v>
          </cell>
          <cell r="O2348" t="str">
            <v>N/A</v>
          </cell>
          <cell r="P2348" t="str">
            <v>B</v>
          </cell>
          <cell r="Q2348" t="str">
            <v>SAN LUCAS</v>
          </cell>
          <cell r="R2348" t="str">
            <v>NS</v>
          </cell>
          <cell r="S2348" t="str">
            <v>8:00 - 5:00</v>
          </cell>
          <cell r="T2348" t="str">
            <v>Permanent</v>
          </cell>
        </row>
        <row r="2349">
          <cell r="A2349" t="str">
            <v>19-04536</v>
          </cell>
          <cell r="B2349" t="str">
            <v>Gorospe, Daniebell D.</v>
          </cell>
          <cell r="C2349" t="str">
            <v>F</v>
          </cell>
          <cell r="D2349">
            <v>2019</v>
          </cell>
          <cell r="E2349">
            <v>1</v>
          </cell>
          <cell r="F2349">
            <v>16</v>
          </cell>
          <cell r="G2349">
            <v>1</v>
          </cell>
          <cell r="J2349" t="str">
            <v>Associate</v>
          </cell>
          <cell r="K2349" t="str">
            <v>FAS</v>
          </cell>
          <cell r="L2349" t="str">
            <v>PROD (Production Department)</v>
          </cell>
          <cell r="M2349" t="str">
            <v>Section 1</v>
          </cell>
          <cell r="N2349" t="str">
            <v>Suzuki Final</v>
          </cell>
          <cell r="O2349" t="str">
            <v>N/A</v>
          </cell>
          <cell r="P2349" t="str">
            <v>A</v>
          </cell>
          <cell r="Q2349" t="str">
            <v>STO. TOMAS MALAYO</v>
          </cell>
          <cell r="R2349" t="str">
            <v>DS</v>
          </cell>
          <cell r="S2349" t="str">
            <v>8:00 - 5:00</v>
          </cell>
          <cell r="T2349" t="str">
            <v>Permanent</v>
          </cell>
        </row>
        <row r="2350">
          <cell r="A2350" t="str">
            <v>19-04537</v>
          </cell>
          <cell r="B2350" t="str">
            <v>Guce, Natasha Kiel M.</v>
          </cell>
          <cell r="C2350" t="str">
            <v>F</v>
          </cell>
          <cell r="D2350">
            <v>2019</v>
          </cell>
          <cell r="E2350">
            <v>1</v>
          </cell>
          <cell r="F2350">
            <v>16</v>
          </cell>
          <cell r="G2350">
            <v>1</v>
          </cell>
          <cell r="J2350" t="str">
            <v>Associate</v>
          </cell>
          <cell r="K2350" t="str">
            <v>FAS</v>
          </cell>
          <cell r="L2350" t="str">
            <v>QA (Quality Assurance Department)</v>
          </cell>
          <cell r="M2350" t="str">
            <v>Quality Assurance</v>
          </cell>
          <cell r="N2350" t="str">
            <v>QA-Initial (Mass Pro)</v>
          </cell>
          <cell r="O2350" t="str">
            <v>N/A</v>
          </cell>
          <cell r="P2350" t="str">
            <v>A</v>
          </cell>
          <cell r="Q2350" t="str">
            <v>STA. TERESITA</v>
          </cell>
          <cell r="R2350" t="str">
            <v>NS</v>
          </cell>
          <cell r="S2350" t="str">
            <v>8:00 - 5:00</v>
          </cell>
          <cell r="T2350" t="str">
            <v>Permanent</v>
          </cell>
        </row>
        <row r="2351">
          <cell r="A2351" t="str">
            <v>19-04538</v>
          </cell>
          <cell r="B2351" t="str">
            <v>Gueta, Ma. Isabel S.</v>
          </cell>
          <cell r="C2351" t="str">
            <v>F</v>
          </cell>
          <cell r="D2351">
            <v>2019</v>
          </cell>
          <cell r="E2351">
            <v>1</v>
          </cell>
          <cell r="F2351">
            <v>16</v>
          </cell>
          <cell r="G2351">
            <v>1</v>
          </cell>
          <cell r="J2351" t="str">
            <v>Associate</v>
          </cell>
          <cell r="K2351" t="str">
            <v>FAS</v>
          </cell>
          <cell r="L2351" t="str">
            <v>PROD (Production Department)</v>
          </cell>
          <cell r="M2351" t="str">
            <v>Section 5</v>
          </cell>
          <cell r="N2351" t="str">
            <v>Honda Final</v>
          </cell>
          <cell r="O2351" t="str">
            <v>N/A</v>
          </cell>
          <cell r="P2351" t="str">
            <v>B</v>
          </cell>
          <cell r="Q2351" t="str">
            <v>ROSARIO</v>
          </cell>
          <cell r="R2351" t="str">
            <v>NS</v>
          </cell>
          <cell r="S2351" t="str">
            <v>8:00 - 5:00</v>
          </cell>
          <cell r="T2351" t="str">
            <v>Permanent</v>
          </cell>
        </row>
        <row r="2352">
          <cell r="A2352" t="str">
            <v>19-04539</v>
          </cell>
          <cell r="B2352" t="str">
            <v>Guinocor, Nolalen R.</v>
          </cell>
          <cell r="C2352" t="str">
            <v>F</v>
          </cell>
          <cell r="D2352">
            <v>2019</v>
          </cell>
          <cell r="E2352">
            <v>1</v>
          </cell>
          <cell r="F2352">
            <v>16</v>
          </cell>
          <cell r="G2352">
            <v>1</v>
          </cell>
          <cell r="J2352" t="str">
            <v>Associate</v>
          </cell>
          <cell r="K2352" t="str">
            <v>FAS</v>
          </cell>
          <cell r="L2352" t="str">
            <v>PROD (Production Department)</v>
          </cell>
          <cell r="M2352" t="str">
            <v>Section 5</v>
          </cell>
          <cell r="N2352" t="str">
            <v>Honda Final</v>
          </cell>
          <cell r="O2352" t="str">
            <v>N/A</v>
          </cell>
          <cell r="P2352" t="str">
            <v>B</v>
          </cell>
          <cell r="Q2352" t="str">
            <v>BATANGAS</v>
          </cell>
          <cell r="R2352" t="str">
            <v>DS</v>
          </cell>
          <cell r="S2352" t="str">
            <v>8:00 - 5:00</v>
          </cell>
          <cell r="T2352" t="str">
            <v>Permanent</v>
          </cell>
        </row>
        <row r="2353">
          <cell r="A2353" t="str">
            <v>19-04540</v>
          </cell>
          <cell r="B2353" t="str">
            <v>Hamsi, Lilyn A.</v>
          </cell>
          <cell r="C2353" t="str">
            <v>F</v>
          </cell>
          <cell r="D2353">
            <v>2019</v>
          </cell>
          <cell r="E2353">
            <v>1</v>
          </cell>
          <cell r="F2353">
            <v>16</v>
          </cell>
          <cell r="G2353">
            <v>1</v>
          </cell>
          <cell r="J2353" t="str">
            <v>Associate</v>
          </cell>
          <cell r="K2353" t="str">
            <v>FAS</v>
          </cell>
          <cell r="L2353" t="str">
            <v>PROD (Production Department)</v>
          </cell>
          <cell r="M2353" t="str">
            <v>Section 3</v>
          </cell>
          <cell r="N2353" t="str">
            <v>Daihatsu Final</v>
          </cell>
          <cell r="O2353" t="str">
            <v>N/A</v>
          </cell>
          <cell r="P2353" t="str">
            <v>A</v>
          </cell>
          <cell r="Q2353" t="str">
            <v>STA. TERESITA</v>
          </cell>
          <cell r="R2353" t="str">
            <v>DS</v>
          </cell>
          <cell r="S2353" t="str">
            <v>8:00 - 5:00</v>
          </cell>
          <cell r="T2353" t="str">
            <v>Permanent</v>
          </cell>
        </row>
        <row r="2354">
          <cell r="A2354" t="str">
            <v>19-04541</v>
          </cell>
          <cell r="B2354" t="str">
            <v>Hernandez, Joanna Marrie G.</v>
          </cell>
          <cell r="C2354" t="str">
            <v>F</v>
          </cell>
          <cell r="D2354">
            <v>2019</v>
          </cell>
          <cell r="E2354">
            <v>1</v>
          </cell>
          <cell r="F2354">
            <v>16</v>
          </cell>
          <cell r="G2354">
            <v>1</v>
          </cell>
          <cell r="J2354" t="str">
            <v>Associate</v>
          </cell>
          <cell r="K2354" t="str">
            <v>FAS</v>
          </cell>
          <cell r="L2354" t="str">
            <v>PROD (Production Department)</v>
          </cell>
          <cell r="M2354" t="str">
            <v>Section 1</v>
          </cell>
          <cell r="N2354" t="str">
            <v>Suzuki Final</v>
          </cell>
          <cell r="O2354" t="str">
            <v>N/A</v>
          </cell>
          <cell r="P2354" t="str">
            <v>A</v>
          </cell>
          <cell r="Q2354" t="str">
            <v>LIPA MALAPIT</v>
          </cell>
          <cell r="R2354" t="str">
            <v>DS</v>
          </cell>
          <cell r="S2354" t="str">
            <v>8:00 - 5:00</v>
          </cell>
          <cell r="T2354" t="str">
            <v>Permanent</v>
          </cell>
        </row>
        <row r="2355">
          <cell r="A2355" t="str">
            <v>19-04542</v>
          </cell>
          <cell r="B2355" t="str">
            <v>Holgado, Merly F.</v>
          </cell>
          <cell r="C2355" t="str">
            <v>F</v>
          </cell>
          <cell r="D2355">
            <v>2019</v>
          </cell>
          <cell r="E2355">
            <v>1</v>
          </cell>
          <cell r="F2355">
            <v>16</v>
          </cell>
          <cell r="G2355">
            <v>1</v>
          </cell>
          <cell r="J2355" t="str">
            <v>Associate</v>
          </cell>
          <cell r="K2355" t="str">
            <v>FAS</v>
          </cell>
          <cell r="L2355" t="str">
            <v>PROD (Production Department)</v>
          </cell>
          <cell r="M2355" t="str">
            <v>Section 5</v>
          </cell>
          <cell r="N2355" t="str">
            <v>Honda Final</v>
          </cell>
          <cell r="O2355" t="str">
            <v>N/A</v>
          </cell>
          <cell r="P2355" t="str">
            <v>B</v>
          </cell>
          <cell r="Q2355" t="str">
            <v>LIPA MALAPIT</v>
          </cell>
          <cell r="R2355" t="str">
            <v>ADS</v>
          </cell>
          <cell r="S2355" t="str">
            <v>8:00 - 5:00</v>
          </cell>
          <cell r="T2355" t="str">
            <v>Permanent</v>
          </cell>
        </row>
        <row r="2356">
          <cell r="A2356" t="str">
            <v>19-04543</v>
          </cell>
          <cell r="B2356" t="str">
            <v>Ilagan, Emma L.</v>
          </cell>
          <cell r="C2356" t="str">
            <v>F</v>
          </cell>
          <cell r="D2356">
            <v>2019</v>
          </cell>
          <cell r="E2356">
            <v>1</v>
          </cell>
          <cell r="F2356">
            <v>16</v>
          </cell>
          <cell r="G2356">
            <v>1</v>
          </cell>
          <cell r="J2356" t="str">
            <v>Associate</v>
          </cell>
          <cell r="K2356" t="str">
            <v>FAS</v>
          </cell>
          <cell r="L2356" t="str">
            <v>PROD (Production Department)</v>
          </cell>
          <cell r="M2356" t="str">
            <v>Section 5</v>
          </cell>
          <cell r="N2356" t="str">
            <v>Honda Final</v>
          </cell>
          <cell r="O2356" t="str">
            <v>N/A</v>
          </cell>
          <cell r="P2356" t="str">
            <v>B</v>
          </cell>
          <cell r="Q2356" t="str">
            <v>STO. TOMAS MALAPIT</v>
          </cell>
          <cell r="R2356" t="str">
            <v>DS</v>
          </cell>
          <cell r="S2356" t="str">
            <v>8:00 - 5:00</v>
          </cell>
          <cell r="T2356" t="str">
            <v>Permanent</v>
          </cell>
        </row>
        <row r="2357">
          <cell r="A2357" t="str">
            <v>19-04544</v>
          </cell>
          <cell r="B2357" t="str">
            <v>Jumarang, Maricris C.</v>
          </cell>
          <cell r="C2357" t="str">
            <v>F</v>
          </cell>
          <cell r="D2357">
            <v>2019</v>
          </cell>
          <cell r="E2357">
            <v>1</v>
          </cell>
          <cell r="F2357">
            <v>16</v>
          </cell>
          <cell r="G2357">
            <v>1</v>
          </cell>
          <cell r="J2357" t="str">
            <v>Associate</v>
          </cell>
          <cell r="K2357" t="str">
            <v>FAS</v>
          </cell>
          <cell r="L2357" t="str">
            <v>PROD (Production Department)</v>
          </cell>
          <cell r="M2357" t="str">
            <v>Section 2</v>
          </cell>
          <cell r="N2357" t="str">
            <v>Mazda Merge Initial</v>
          </cell>
          <cell r="O2357" t="str">
            <v>N/A</v>
          </cell>
          <cell r="P2357" t="str">
            <v>A</v>
          </cell>
          <cell r="Q2357" t="str">
            <v>STA. TERESITA</v>
          </cell>
          <cell r="R2357" t="str">
            <v>NS</v>
          </cell>
          <cell r="S2357" t="str">
            <v>8:00 - 5:00</v>
          </cell>
          <cell r="T2357" t="str">
            <v>Permanent</v>
          </cell>
        </row>
        <row r="2358">
          <cell r="A2358" t="str">
            <v>19-04546</v>
          </cell>
          <cell r="B2358" t="str">
            <v>Landicho, Raven Joy M.</v>
          </cell>
          <cell r="C2358" t="str">
            <v>F</v>
          </cell>
          <cell r="D2358">
            <v>2019</v>
          </cell>
          <cell r="E2358">
            <v>1</v>
          </cell>
          <cell r="F2358">
            <v>16</v>
          </cell>
          <cell r="G2358">
            <v>1</v>
          </cell>
          <cell r="J2358" t="str">
            <v>Associate</v>
          </cell>
          <cell r="K2358" t="str">
            <v>FAS</v>
          </cell>
          <cell r="L2358" t="str">
            <v>PROD (Production Department)</v>
          </cell>
          <cell r="M2358" t="str">
            <v>Section 5</v>
          </cell>
          <cell r="N2358" t="str">
            <v>Honda Final</v>
          </cell>
          <cell r="O2358" t="str">
            <v>N/A</v>
          </cell>
          <cell r="P2358" t="str">
            <v>B</v>
          </cell>
          <cell r="Q2358" t="str">
            <v>STO. TOMAS MALAPIT</v>
          </cell>
          <cell r="R2358" t="str">
            <v>DS</v>
          </cell>
          <cell r="S2358" t="str">
            <v>8:00 - 5:00</v>
          </cell>
          <cell r="T2358" t="str">
            <v>Permanent</v>
          </cell>
        </row>
        <row r="2359">
          <cell r="A2359" t="str">
            <v>19-04547</v>
          </cell>
          <cell r="B2359" t="str">
            <v>Leyma, Ginena Marie C.</v>
          </cell>
          <cell r="C2359" t="str">
            <v>F</v>
          </cell>
          <cell r="D2359">
            <v>2019</v>
          </cell>
          <cell r="E2359">
            <v>1</v>
          </cell>
          <cell r="F2359">
            <v>16</v>
          </cell>
          <cell r="G2359">
            <v>1</v>
          </cell>
          <cell r="J2359" t="str">
            <v>Associate</v>
          </cell>
          <cell r="K2359" t="str">
            <v>FAS</v>
          </cell>
          <cell r="L2359" t="str">
            <v>PROD (Production Department)</v>
          </cell>
          <cell r="M2359" t="str">
            <v>Section 3</v>
          </cell>
          <cell r="N2359" t="str">
            <v>Daihatsu Final</v>
          </cell>
          <cell r="O2359" t="str">
            <v>N/A</v>
          </cell>
          <cell r="P2359" t="str">
            <v>A</v>
          </cell>
          <cell r="Q2359" t="str">
            <v>STA. TERESITA</v>
          </cell>
          <cell r="R2359" t="str">
            <v>DS</v>
          </cell>
          <cell r="S2359" t="str">
            <v>8:00 - 5:00</v>
          </cell>
          <cell r="T2359" t="str">
            <v>Permanent</v>
          </cell>
        </row>
        <row r="2360">
          <cell r="A2360" t="str">
            <v>19-04548</v>
          </cell>
          <cell r="B2360" t="str">
            <v>Libao, Jaisa M.</v>
          </cell>
          <cell r="C2360" t="str">
            <v>F</v>
          </cell>
          <cell r="D2360">
            <v>2019</v>
          </cell>
          <cell r="E2360">
            <v>1</v>
          </cell>
          <cell r="F2360">
            <v>16</v>
          </cell>
          <cell r="G2360">
            <v>1</v>
          </cell>
          <cell r="J2360" t="str">
            <v>Associate</v>
          </cell>
          <cell r="K2360" t="str">
            <v>FAS</v>
          </cell>
          <cell r="L2360" t="str">
            <v>PROD (Production Department)</v>
          </cell>
          <cell r="M2360" t="str">
            <v>Section 2</v>
          </cell>
          <cell r="N2360" t="str">
            <v>Mazda Merge Final</v>
          </cell>
          <cell r="O2360" t="str">
            <v>N/A</v>
          </cell>
          <cell r="P2360" t="str">
            <v>A</v>
          </cell>
          <cell r="Q2360" t="str">
            <v>PADRE GARCIA</v>
          </cell>
          <cell r="R2360" t="str">
            <v>DS</v>
          </cell>
          <cell r="S2360" t="str">
            <v>8:00 - 5:00</v>
          </cell>
          <cell r="T2360" t="str">
            <v>Permanent</v>
          </cell>
        </row>
        <row r="2361">
          <cell r="A2361" t="str">
            <v>19-04550</v>
          </cell>
          <cell r="B2361" t="str">
            <v>Lontoc, Kristel R.</v>
          </cell>
          <cell r="C2361" t="str">
            <v>F</v>
          </cell>
          <cell r="D2361">
            <v>2019</v>
          </cell>
          <cell r="E2361">
            <v>1</v>
          </cell>
          <cell r="F2361">
            <v>16</v>
          </cell>
          <cell r="G2361">
            <v>1</v>
          </cell>
          <cell r="J2361" t="str">
            <v>Associate</v>
          </cell>
          <cell r="K2361" t="str">
            <v>FAS</v>
          </cell>
          <cell r="L2361" t="str">
            <v>PROD (Production Department)</v>
          </cell>
          <cell r="M2361" t="str">
            <v>Section 2</v>
          </cell>
          <cell r="N2361" t="str">
            <v>Toyota Final</v>
          </cell>
          <cell r="O2361" t="str">
            <v>N/A</v>
          </cell>
          <cell r="P2361" t="str">
            <v>A</v>
          </cell>
          <cell r="Q2361" t="str">
            <v>LIPA MALAYO</v>
          </cell>
          <cell r="R2361" t="str">
            <v>ADS</v>
          </cell>
          <cell r="S2361" t="str">
            <v>8:00 - 5:00</v>
          </cell>
          <cell r="T2361" t="str">
            <v>Permanent</v>
          </cell>
        </row>
        <row r="2362">
          <cell r="A2362" t="str">
            <v>19-04551</v>
          </cell>
          <cell r="B2362" t="str">
            <v>Lontok, Sherly L.</v>
          </cell>
          <cell r="C2362" t="str">
            <v>F</v>
          </cell>
          <cell r="D2362">
            <v>2019</v>
          </cell>
          <cell r="E2362">
            <v>1</v>
          </cell>
          <cell r="F2362">
            <v>16</v>
          </cell>
          <cell r="G2362">
            <v>1</v>
          </cell>
          <cell r="J2362" t="str">
            <v>Associate</v>
          </cell>
          <cell r="K2362" t="str">
            <v>FAS</v>
          </cell>
          <cell r="L2362" t="str">
            <v>PROD (Production Department)</v>
          </cell>
          <cell r="M2362" t="str">
            <v>Section 3</v>
          </cell>
          <cell r="N2362" t="str">
            <v>Daihatsu Initial</v>
          </cell>
          <cell r="O2362" t="str">
            <v>N/A</v>
          </cell>
          <cell r="P2362" t="str">
            <v>A</v>
          </cell>
          <cell r="Q2362" t="str">
            <v>LIPA MALAYO</v>
          </cell>
          <cell r="R2362" t="str">
            <v>DS</v>
          </cell>
          <cell r="S2362" t="str">
            <v>8:00 - 5:00</v>
          </cell>
          <cell r="T2362" t="str">
            <v>Permanent</v>
          </cell>
        </row>
        <row r="2363">
          <cell r="A2363" t="str">
            <v>19-04552</v>
          </cell>
          <cell r="B2363" t="str">
            <v>Lopez, Amelia B.</v>
          </cell>
          <cell r="C2363" t="str">
            <v>F</v>
          </cell>
          <cell r="D2363">
            <v>2019</v>
          </cell>
          <cell r="E2363">
            <v>1</v>
          </cell>
          <cell r="F2363">
            <v>16</v>
          </cell>
          <cell r="G2363">
            <v>1</v>
          </cell>
          <cell r="J2363" t="str">
            <v>Associate</v>
          </cell>
          <cell r="K2363" t="str">
            <v>FAS</v>
          </cell>
          <cell r="L2363" t="str">
            <v>PROD (Production Department)</v>
          </cell>
          <cell r="M2363" t="str">
            <v>Section 1</v>
          </cell>
          <cell r="N2363" t="str">
            <v>Suzuki Initial</v>
          </cell>
          <cell r="O2363" t="str">
            <v>N/A</v>
          </cell>
          <cell r="P2363" t="str">
            <v>A</v>
          </cell>
          <cell r="Q2363" t="str">
            <v>LIPA MALAPIT</v>
          </cell>
          <cell r="R2363" t="str">
            <v>NS</v>
          </cell>
          <cell r="S2363" t="str">
            <v>8:00 - 5:00</v>
          </cell>
          <cell r="T2363" t="str">
            <v>Permanent</v>
          </cell>
        </row>
        <row r="2364">
          <cell r="A2364" t="str">
            <v>19-04554</v>
          </cell>
          <cell r="B2364" t="str">
            <v>Macaraig, Cherry Ann P.</v>
          </cell>
          <cell r="C2364" t="str">
            <v>F</v>
          </cell>
          <cell r="D2364">
            <v>2019</v>
          </cell>
          <cell r="E2364">
            <v>1</v>
          </cell>
          <cell r="F2364">
            <v>16</v>
          </cell>
          <cell r="G2364">
            <v>1</v>
          </cell>
          <cell r="J2364" t="str">
            <v>Associate</v>
          </cell>
          <cell r="K2364" t="str">
            <v>FAS</v>
          </cell>
          <cell r="L2364" t="str">
            <v>PROD (Production Department)</v>
          </cell>
          <cell r="M2364" t="str">
            <v>Section 1</v>
          </cell>
          <cell r="N2364" t="str">
            <v>Suzuki Final</v>
          </cell>
          <cell r="O2364" t="str">
            <v>N/A</v>
          </cell>
          <cell r="P2364" t="str">
            <v>A</v>
          </cell>
          <cell r="Q2364" t="str">
            <v>LIPA MALAPIT</v>
          </cell>
          <cell r="R2364" t="str">
            <v>NS</v>
          </cell>
          <cell r="S2364" t="str">
            <v>8:00 - 5:00</v>
          </cell>
          <cell r="T2364" t="str">
            <v>Permanent</v>
          </cell>
        </row>
        <row r="2365">
          <cell r="A2365" t="str">
            <v>15-02657</v>
          </cell>
          <cell r="B2365" t="str">
            <v>Medrano, Rhealyn R.</v>
          </cell>
          <cell r="C2365" t="str">
            <v>F</v>
          </cell>
          <cell r="D2365">
            <v>2015</v>
          </cell>
          <cell r="E2365">
            <v>1</v>
          </cell>
          <cell r="F2365">
            <v>16</v>
          </cell>
          <cell r="G2365">
            <v>1</v>
          </cell>
          <cell r="J2365" t="str">
            <v>Associate</v>
          </cell>
          <cell r="K2365" t="str">
            <v>FAS</v>
          </cell>
          <cell r="L2365" t="str">
            <v>PROD (Production Department)</v>
          </cell>
          <cell r="M2365" t="str">
            <v>Section 6</v>
          </cell>
          <cell r="N2365" t="str">
            <v>Repair Person</v>
          </cell>
          <cell r="O2365" t="str">
            <v>N/A</v>
          </cell>
          <cell r="P2365" t="str">
            <v>B</v>
          </cell>
          <cell r="Q2365" t="str">
            <v>ROSARIO</v>
          </cell>
          <cell r="R2365" t="str">
            <v>DS</v>
          </cell>
          <cell r="S2365" t="str">
            <v>8:00 - 5:00</v>
          </cell>
          <cell r="T2365" t="str">
            <v>Permanent</v>
          </cell>
        </row>
        <row r="2366">
          <cell r="A2366" t="str">
            <v>19-04557</v>
          </cell>
          <cell r="B2366" t="str">
            <v>Maderazo, Marilou B.</v>
          </cell>
          <cell r="C2366" t="str">
            <v>F</v>
          </cell>
          <cell r="D2366">
            <v>2019</v>
          </cell>
          <cell r="E2366">
            <v>1</v>
          </cell>
          <cell r="F2366">
            <v>16</v>
          </cell>
          <cell r="G2366">
            <v>1</v>
          </cell>
          <cell r="J2366" t="str">
            <v>Associate</v>
          </cell>
          <cell r="K2366" t="str">
            <v>FAS</v>
          </cell>
          <cell r="L2366" t="str">
            <v>PROD (Production Department)</v>
          </cell>
          <cell r="M2366" t="str">
            <v>Section 3</v>
          </cell>
          <cell r="N2366" t="str">
            <v>Daihatsu Final</v>
          </cell>
          <cell r="O2366" t="str">
            <v>N/A</v>
          </cell>
          <cell r="P2366" t="str">
            <v>B</v>
          </cell>
          <cell r="Q2366" t="str">
            <v>ROSARIO</v>
          </cell>
          <cell r="R2366" t="str">
            <v>NS</v>
          </cell>
          <cell r="S2366" t="str">
            <v>8:00 - 5:00</v>
          </cell>
          <cell r="T2366" t="str">
            <v>Permanent</v>
          </cell>
        </row>
        <row r="2367">
          <cell r="A2367" t="str">
            <v>19-04558</v>
          </cell>
          <cell r="B2367" t="str">
            <v>Magbatoc, Wihny O.</v>
          </cell>
          <cell r="C2367" t="str">
            <v>F</v>
          </cell>
          <cell r="D2367">
            <v>2019</v>
          </cell>
          <cell r="E2367">
            <v>1</v>
          </cell>
          <cell r="F2367">
            <v>16</v>
          </cell>
          <cell r="G2367">
            <v>1</v>
          </cell>
          <cell r="J2367" t="str">
            <v>Associate</v>
          </cell>
          <cell r="K2367" t="str">
            <v>FAS</v>
          </cell>
          <cell r="L2367" t="str">
            <v>PROD (Production Department)</v>
          </cell>
          <cell r="M2367" t="str">
            <v>Section 3</v>
          </cell>
          <cell r="N2367" t="str">
            <v>Daihatsu Final</v>
          </cell>
          <cell r="O2367" t="str">
            <v>N/A</v>
          </cell>
          <cell r="P2367" t="str">
            <v>A</v>
          </cell>
          <cell r="Q2367" t="str">
            <v>LIPA MALAPIT</v>
          </cell>
          <cell r="R2367" t="str">
            <v>NS</v>
          </cell>
          <cell r="S2367" t="str">
            <v>8:00 - 5:00</v>
          </cell>
          <cell r="T2367" t="str">
            <v>Permanent</v>
          </cell>
        </row>
        <row r="2368">
          <cell r="A2368" t="str">
            <v>19-04560</v>
          </cell>
          <cell r="B2368" t="str">
            <v>Manalo, Jayson L.</v>
          </cell>
          <cell r="C2368" t="str">
            <v>M</v>
          </cell>
          <cell r="D2368">
            <v>2019</v>
          </cell>
          <cell r="E2368">
            <v>1</v>
          </cell>
          <cell r="F2368">
            <v>16</v>
          </cell>
          <cell r="G2368">
            <v>1</v>
          </cell>
          <cell r="J2368" t="str">
            <v>Associate</v>
          </cell>
          <cell r="K2368" t="str">
            <v>FAS</v>
          </cell>
          <cell r="L2368" t="str">
            <v>PROD (Production Department)</v>
          </cell>
          <cell r="M2368" t="str">
            <v>Section 1</v>
          </cell>
          <cell r="N2368" t="str">
            <v>Suzuki Final</v>
          </cell>
          <cell r="O2368" t="str">
            <v>N/A</v>
          </cell>
          <cell r="P2368" t="str">
            <v>A</v>
          </cell>
          <cell r="Q2368" t="str">
            <v>LIPA MALAYO</v>
          </cell>
          <cell r="R2368" t="str">
            <v>DS</v>
          </cell>
          <cell r="S2368" t="str">
            <v>8:00 - 5:00</v>
          </cell>
          <cell r="T2368" t="str">
            <v>Permanent</v>
          </cell>
        </row>
        <row r="2369">
          <cell r="A2369" t="str">
            <v>19-04561</v>
          </cell>
          <cell r="B2369" t="str">
            <v>Manimtim, Marife Z.</v>
          </cell>
          <cell r="C2369" t="str">
            <v>F</v>
          </cell>
          <cell r="D2369">
            <v>2019</v>
          </cell>
          <cell r="E2369">
            <v>1</v>
          </cell>
          <cell r="F2369">
            <v>16</v>
          </cell>
          <cell r="G2369">
            <v>1</v>
          </cell>
          <cell r="J2369" t="str">
            <v>Associate</v>
          </cell>
          <cell r="K2369" t="str">
            <v>FAS</v>
          </cell>
          <cell r="L2369" t="str">
            <v>PROD (Production Department)</v>
          </cell>
          <cell r="M2369" t="str">
            <v>Section 1</v>
          </cell>
          <cell r="N2369" t="str">
            <v>Suzuki Final</v>
          </cell>
          <cell r="O2369" t="str">
            <v>N/A</v>
          </cell>
          <cell r="P2369" t="str">
            <v>A</v>
          </cell>
          <cell r="Q2369" t="str">
            <v>STO. TOMAS MALAPIT</v>
          </cell>
          <cell r="R2369" t="str">
            <v>DS</v>
          </cell>
          <cell r="S2369" t="str">
            <v>8:00 - 5:00</v>
          </cell>
          <cell r="T2369" t="str">
            <v>Permanent</v>
          </cell>
        </row>
        <row r="2370">
          <cell r="A2370" t="str">
            <v>19-04564</v>
          </cell>
          <cell r="B2370" t="str">
            <v>Matira, Rachell M.</v>
          </cell>
          <cell r="C2370" t="str">
            <v>F</v>
          </cell>
          <cell r="D2370">
            <v>2019</v>
          </cell>
          <cell r="E2370">
            <v>1</v>
          </cell>
          <cell r="F2370">
            <v>16</v>
          </cell>
          <cell r="G2370">
            <v>1</v>
          </cell>
          <cell r="J2370" t="str">
            <v>Associate</v>
          </cell>
          <cell r="K2370" t="str">
            <v>FAS</v>
          </cell>
          <cell r="L2370" t="str">
            <v>PROD (Production Department)</v>
          </cell>
          <cell r="M2370" t="str">
            <v>Section 1</v>
          </cell>
          <cell r="N2370" t="str">
            <v>Suzuki Final</v>
          </cell>
          <cell r="O2370" t="str">
            <v>N/A</v>
          </cell>
          <cell r="P2370" t="str">
            <v>A</v>
          </cell>
          <cell r="Q2370" t="str">
            <v>STA. TERESITA</v>
          </cell>
          <cell r="R2370" t="str">
            <v>DS</v>
          </cell>
          <cell r="S2370" t="str">
            <v>8:00 - 5:00</v>
          </cell>
          <cell r="T2370" t="str">
            <v>Permanent</v>
          </cell>
        </row>
        <row r="2371">
          <cell r="A2371" t="str">
            <v>19-04566</v>
          </cell>
          <cell r="B2371" t="str">
            <v>Mindoro, Richelle M.</v>
          </cell>
          <cell r="C2371" t="str">
            <v>F</v>
          </cell>
          <cell r="D2371">
            <v>2019</v>
          </cell>
          <cell r="E2371">
            <v>1</v>
          </cell>
          <cell r="F2371">
            <v>16</v>
          </cell>
          <cell r="G2371">
            <v>1</v>
          </cell>
          <cell r="J2371" t="str">
            <v>Associate</v>
          </cell>
          <cell r="K2371" t="str">
            <v>FAS</v>
          </cell>
          <cell r="L2371" t="str">
            <v>QA (Quality Assurance Department)</v>
          </cell>
          <cell r="M2371" t="str">
            <v>Quality Assurance</v>
          </cell>
          <cell r="N2371" t="str">
            <v>QA-Initial (Mass Pro)</v>
          </cell>
          <cell r="O2371" t="str">
            <v>N/A</v>
          </cell>
          <cell r="P2371" t="str">
            <v>A</v>
          </cell>
          <cell r="Q2371" t="str">
            <v>LIPA MALAYO</v>
          </cell>
          <cell r="R2371" t="str">
            <v>NS</v>
          </cell>
          <cell r="S2371" t="str">
            <v>8:00 - 5:00</v>
          </cell>
          <cell r="T2371" t="str">
            <v>Permanent</v>
          </cell>
        </row>
        <row r="2372">
          <cell r="A2372" t="str">
            <v>19-04567</v>
          </cell>
          <cell r="B2372" t="str">
            <v>Minesterio, Nengneng S.</v>
          </cell>
          <cell r="C2372" t="str">
            <v>F</v>
          </cell>
          <cell r="D2372">
            <v>2019</v>
          </cell>
          <cell r="E2372">
            <v>1</v>
          </cell>
          <cell r="F2372">
            <v>16</v>
          </cell>
          <cell r="G2372">
            <v>1</v>
          </cell>
          <cell r="J2372" t="str">
            <v>Associate</v>
          </cell>
          <cell r="K2372" t="str">
            <v>FAS</v>
          </cell>
          <cell r="L2372" t="str">
            <v>PROD (Production Department)</v>
          </cell>
          <cell r="M2372" t="str">
            <v>Section 3</v>
          </cell>
          <cell r="N2372" t="str">
            <v>Daihatsu Final</v>
          </cell>
          <cell r="O2372" t="str">
            <v>N/A</v>
          </cell>
          <cell r="P2372" t="str">
            <v>A</v>
          </cell>
          <cell r="Q2372" t="str">
            <v>STO. TOMAS MALAPIT</v>
          </cell>
          <cell r="R2372" t="str">
            <v>NS</v>
          </cell>
          <cell r="S2372" t="str">
            <v>8:00 - 5:00</v>
          </cell>
          <cell r="T2372" t="str">
            <v>Permanent</v>
          </cell>
        </row>
        <row r="2373">
          <cell r="A2373" t="str">
            <v>19-04568</v>
          </cell>
          <cell r="B2373" t="str">
            <v>Modino, Lealy Joy H.</v>
          </cell>
          <cell r="C2373" t="str">
            <v>F</v>
          </cell>
          <cell r="D2373">
            <v>2019</v>
          </cell>
          <cell r="E2373">
            <v>1</v>
          </cell>
          <cell r="F2373">
            <v>16</v>
          </cell>
          <cell r="G2373">
            <v>1</v>
          </cell>
          <cell r="J2373" t="str">
            <v>Associate</v>
          </cell>
          <cell r="K2373" t="str">
            <v>FAS</v>
          </cell>
          <cell r="L2373" t="str">
            <v>PROD (Production Department)</v>
          </cell>
          <cell r="M2373" t="str">
            <v>Section 1</v>
          </cell>
          <cell r="N2373" t="str">
            <v>Suzuki Final</v>
          </cell>
          <cell r="O2373" t="str">
            <v>N/A</v>
          </cell>
          <cell r="P2373" t="str">
            <v>A</v>
          </cell>
          <cell r="Q2373" t="str">
            <v>STA. TERESITA</v>
          </cell>
          <cell r="R2373" t="str">
            <v>ADS</v>
          </cell>
          <cell r="S2373" t="str">
            <v>8:00 - 5:00</v>
          </cell>
          <cell r="T2373" t="str">
            <v>Permanent</v>
          </cell>
        </row>
        <row r="2374">
          <cell r="A2374" t="str">
            <v>19-04569</v>
          </cell>
          <cell r="B2374" t="str">
            <v>Morados, Cerenia L.</v>
          </cell>
          <cell r="C2374" t="str">
            <v>F</v>
          </cell>
          <cell r="D2374">
            <v>2019</v>
          </cell>
          <cell r="E2374">
            <v>1</v>
          </cell>
          <cell r="F2374">
            <v>16</v>
          </cell>
          <cell r="G2374">
            <v>1</v>
          </cell>
          <cell r="J2374" t="str">
            <v>Associate</v>
          </cell>
          <cell r="K2374" t="str">
            <v>FAS</v>
          </cell>
          <cell r="L2374" t="str">
            <v>PROD (Production Department)</v>
          </cell>
          <cell r="M2374" t="str">
            <v>Section 3</v>
          </cell>
          <cell r="N2374" t="str">
            <v>Daihatsu Final</v>
          </cell>
          <cell r="O2374" t="str">
            <v>N/A</v>
          </cell>
          <cell r="P2374" t="str">
            <v>A</v>
          </cell>
          <cell r="Q2374" t="str">
            <v>ROSARIO</v>
          </cell>
          <cell r="R2374" t="str">
            <v>NS</v>
          </cell>
          <cell r="S2374" t="str">
            <v>8:00 - 5:00</v>
          </cell>
          <cell r="T2374" t="str">
            <v>Permanent</v>
          </cell>
        </row>
        <row r="2375">
          <cell r="A2375" t="str">
            <v>19-04570</v>
          </cell>
          <cell r="B2375" t="str">
            <v>Muñoz, Abegail R.</v>
          </cell>
          <cell r="C2375" t="str">
            <v>F</v>
          </cell>
          <cell r="D2375">
            <v>2019</v>
          </cell>
          <cell r="E2375">
            <v>1</v>
          </cell>
          <cell r="F2375">
            <v>16</v>
          </cell>
          <cell r="G2375">
            <v>1</v>
          </cell>
          <cell r="J2375" t="str">
            <v>Associate</v>
          </cell>
          <cell r="K2375" t="str">
            <v>FAS</v>
          </cell>
          <cell r="L2375" t="str">
            <v>PROD (Production Department)</v>
          </cell>
          <cell r="M2375" t="str">
            <v>Section 1</v>
          </cell>
          <cell r="N2375" t="str">
            <v>Suzuki Initial</v>
          </cell>
          <cell r="O2375" t="str">
            <v>N/A</v>
          </cell>
          <cell r="P2375" t="str">
            <v>A</v>
          </cell>
          <cell r="Q2375" t="str">
            <v>LIPA MALAPIT</v>
          </cell>
          <cell r="R2375" t="str">
            <v>NS</v>
          </cell>
          <cell r="S2375" t="str">
            <v>8:00 - 5:00</v>
          </cell>
          <cell r="T2375" t="str">
            <v>Permanent</v>
          </cell>
        </row>
        <row r="2376">
          <cell r="A2376" t="str">
            <v>19-04571</v>
          </cell>
          <cell r="B2376" t="str">
            <v>Navarro, Cheryll S.</v>
          </cell>
          <cell r="C2376" t="str">
            <v>F</v>
          </cell>
          <cell r="D2376">
            <v>2019</v>
          </cell>
          <cell r="E2376">
            <v>1</v>
          </cell>
          <cell r="F2376">
            <v>16</v>
          </cell>
          <cell r="G2376">
            <v>1</v>
          </cell>
          <cell r="J2376" t="str">
            <v>Associate</v>
          </cell>
          <cell r="K2376" t="str">
            <v>FAS</v>
          </cell>
          <cell r="L2376" t="str">
            <v>QA (Quality Assurance Department)</v>
          </cell>
          <cell r="M2376" t="str">
            <v>Quality Assurance</v>
          </cell>
          <cell r="N2376" t="str">
            <v>QA-Initial (Mass Pro)</v>
          </cell>
          <cell r="O2376" t="str">
            <v>N/A</v>
          </cell>
          <cell r="P2376" t="str">
            <v>A</v>
          </cell>
          <cell r="Q2376" t="str">
            <v>STA. TERESITA</v>
          </cell>
          <cell r="R2376" t="str">
            <v>NS</v>
          </cell>
          <cell r="S2376" t="str">
            <v>8:00 - 5:00</v>
          </cell>
          <cell r="T2376" t="str">
            <v>Permanent</v>
          </cell>
        </row>
        <row r="2377">
          <cell r="A2377" t="str">
            <v>19-04572</v>
          </cell>
          <cell r="B2377" t="str">
            <v>Novillos, Maricon J.</v>
          </cell>
          <cell r="C2377" t="str">
            <v>F</v>
          </cell>
          <cell r="D2377">
            <v>2019</v>
          </cell>
          <cell r="E2377">
            <v>1</v>
          </cell>
          <cell r="F2377">
            <v>16</v>
          </cell>
          <cell r="G2377">
            <v>1</v>
          </cell>
          <cell r="J2377" t="str">
            <v>Associate</v>
          </cell>
          <cell r="K2377" t="str">
            <v>FAS</v>
          </cell>
          <cell r="L2377" t="str">
            <v>PROD (Production Department)</v>
          </cell>
          <cell r="M2377" t="str">
            <v>Section 3</v>
          </cell>
          <cell r="N2377" t="str">
            <v>Daihatsu Final</v>
          </cell>
          <cell r="O2377" t="str">
            <v>N/A</v>
          </cell>
          <cell r="P2377" t="str">
            <v>B</v>
          </cell>
          <cell r="Q2377" t="str">
            <v>STA. TERESITA</v>
          </cell>
          <cell r="R2377" t="str">
            <v>DS</v>
          </cell>
          <cell r="S2377" t="str">
            <v>8:00 - 5:00</v>
          </cell>
          <cell r="T2377" t="str">
            <v>Permanent</v>
          </cell>
        </row>
        <row r="2378">
          <cell r="A2378" t="str">
            <v>19-04575</v>
          </cell>
          <cell r="B2378" t="str">
            <v>Onda, Beverlyn D.</v>
          </cell>
          <cell r="C2378" t="str">
            <v>F</v>
          </cell>
          <cell r="D2378">
            <v>2019</v>
          </cell>
          <cell r="E2378">
            <v>1</v>
          </cell>
          <cell r="F2378">
            <v>16</v>
          </cell>
          <cell r="G2378">
            <v>1</v>
          </cell>
          <cell r="J2378" t="str">
            <v>Associate</v>
          </cell>
          <cell r="K2378" t="str">
            <v>FAS</v>
          </cell>
          <cell r="L2378" t="str">
            <v>PROD (Production Department)</v>
          </cell>
          <cell r="M2378" t="str">
            <v>Section 2</v>
          </cell>
          <cell r="N2378" t="str">
            <v>Mazda Merge Final</v>
          </cell>
          <cell r="O2378" t="str">
            <v>N/A</v>
          </cell>
          <cell r="P2378" t="str">
            <v>A</v>
          </cell>
          <cell r="Q2378" t="str">
            <v>STO. TOMAS MALAPIT</v>
          </cell>
          <cell r="R2378" t="str">
            <v>DS</v>
          </cell>
          <cell r="S2378" t="str">
            <v>8:00 - 5:00</v>
          </cell>
          <cell r="T2378" t="str">
            <v>Permanent</v>
          </cell>
        </row>
        <row r="2379">
          <cell r="A2379" t="str">
            <v>19-04576</v>
          </cell>
          <cell r="B2379" t="str">
            <v>Orolfo, Lyra C.</v>
          </cell>
          <cell r="C2379" t="str">
            <v>F</v>
          </cell>
          <cell r="D2379">
            <v>2019</v>
          </cell>
          <cell r="E2379">
            <v>1</v>
          </cell>
          <cell r="F2379">
            <v>16</v>
          </cell>
          <cell r="G2379">
            <v>1</v>
          </cell>
          <cell r="J2379" t="str">
            <v>Associate</v>
          </cell>
          <cell r="K2379" t="str">
            <v>FAS</v>
          </cell>
          <cell r="L2379" t="str">
            <v>PROD (Production Department)</v>
          </cell>
          <cell r="M2379" t="str">
            <v>Section 3</v>
          </cell>
          <cell r="N2379" t="str">
            <v>Daihatsu Initial</v>
          </cell>
          <cell r="O2379" t="str">
            <v>N/A</v>
          </cell>
          <cell r="P2379" t="str">
            <v>A</v>
          </cell>
          <cell r="Q2379" t="str">
            <v>BATANGAS</v>
          </cell>
          <cell r="R2379" t="str">
            <v>DS</v>
          </cell>
          <cell r="S2379" t="str">
            <v>8:00 - 5:00</v>
          </cell>
          <cell r="T2379" t="str">
            <v>Permanent</v>
          </cell>
        </row>
        <row r="2380">
          <cell r="A2380" t="str">
            <v>19-04577</v>
          </cell>
          <cell r="B2380" t="str">
            <v>Padero, Florie Ann D.</v>
          </cell>
          <cell r="C2380" t="str">
            <v>F</v>
          </cell>
          <cell r="D2380">
            <v>2019</v>
          </cell>
          <cell r="E2380">
            <v>1</v>
          </cell>
          <cell r="F2380">
            <v>16</v>
          </cell>
          <cell r="G2380">
            <v>1</v>
          </cell>
          <cell r="H2380"/>
          <cell r="I2380"/>
          <cell r="J2380" t="str">
            <v>Associate</v>
          </cell>
          <cell r="K2380" t="str">
            <v>FAS</v>
          </cell>
          <cell r="L2380" t="str">
            <v>HR (Human Resource Department)</v>
          </cell>
          <cell r="M2380" t="str">
            <v>Recruitment &amp; Training</v>
          </cell>
          <cell r="N2380" t="str">
            <v>PD Technical Training</v>
          </cell>
          <cell r="O2380" t="str">
            <v>N/A</v>
          </cell>
          <cell r="P2380" t="str">
            <v>A</v>
          </cell>
          <cell r="Q2380" t="str">
            <v>STA. TERESITA</v>
          </cell>
          <cell r="R2380" t="str">
            <v>DS</v>
          </cell>
          <cell r="S2380" t="str">
            <v>8:00 - 5:00</v>
          </cell>
          <cell r="T2380" t="str">
            <v>Permanent</v>
          </cell>
        </row>
        <row r="2381">
          <cell r="A2381" t="str">
            <v>19-04578</v>
          </cell>
          <cell r="B2381" t="str">
            <v>Pamilaran, Cherry Rose B.</v>
          </cell>
          <cell r="C2381" t="str">
            <v>F</v>
          </cell>
          <cell r="D2381">
            <v>2019</v>
          </cell>
          <cell r="E2381">
            <v>1</v>
          </cell>
          <cell r="F2381">
            <v>16</v>
          </cell>
          <cell r="G2381">
            <v>1</v>
          </cell>
          <cell r="J2381" t="str">
            <v>Associate</v>
          </cell>
          <cell r="K2381" t="str">
            <v>FAS</v>
          </cell>
          <cell r="L2381" t="str">
            <v>PROD (Production Department)</v>
          </cell>
          <cell r="M2381" t="str">
            <v>Section 5</v>
          </cell>
          <cell r="N2381" t="str">
            <v>Honda Final</v>
          </cell>
          <cell r="O2381" t="str">
            <v>N/A</v>
          </cell>
          <cell r="P2381" t="str">
            <v>B</v>
          </cell>
          <cell r="Q2381" t="str">
            <v>LIPA MALAPIT</v>
          </cell>
          <cell r="R2381" t="str">
            <v>NS</v>
          </cell>
          <cell r="S2381" t="str">
            <v>8:00 - 5:00</v>
          </cell>
          <cell r="T2381" t="str">
            <v>Permanent</v>
          </cell>
        </row>
        <row r="2382">
          <cell r="A2382" t="str">
            <v>19-04579</v>
          </cell>
          <cell r="B2382" t="str">
            <v>Papango, Glaiza M.</v>
          </cell>
          <cell r="C2382" t="str">
            <v>F</v>
          </cell>
          <cell r="D2382">
            <v>2019</v>
          </cell>
          <cell r="E2382">
            <v>1</v>
          </cell>
          <cell r="F2382">
            <v>16</v>
          </cell>
          <cell r="G2382">
            <v>1</v>
          </cell>
          <cell r="J2382" t="str">
            <v>Associate</v>
          </cell>
          <cell r="K2382" t="str">
            <v>FAS</v>
          </cell>
          <cell r="L2382" t="str">
            <v>PROD (Production Department)</v>
          </cell>
          <cell r="M2382" t="str">
            <v>Section 1</v>
          </cell>
          <cell r="N2382" t="str">
            <v>Suzuki Initial</v>
          </cell>
          <cell r="O2382" t="str">
            <v>N/A</v>
          </cell>
          <cell r="P2382" t="str">
            <v>A</v>
          </cell>
          <cell r="Q2382" t="str">
            <v>LIPA MALAPIT</v>
          </cell>
          <cell r="R2382" t="str">
            <v>NS</v>
          </cell>
          <cell r="S2382" t="str">
            <v>8:00 - 5:00</v>
          </cell>
          <cell r="T2382" t="str">
            <v>Permanent</v>
          </cell>
        </row>
        <row r="2383">
          <cell r="A2383" t="str">
            <v>19-04580</v>
          </cell>
          <cell r="B2383" t="str">
            <v>Parreño, Mary Joy R.</v>
          </cell>
          <cell r="C2383" t="str">
            <v>F</v>
          </cell>
          <cell r="D2383">
            <v>2019</v>
          </cell>
          <cell r="E2383">
            <v>1</v>
          </cell>
          <cell r="F2383">
            <v>16</v>
          </cell>
          <cell r="G2383">
            <v>1</v>
          </cell>
          <cell r="J2383" t="str">
            <v>Associate</v>
          </cell>
          <cell r="K2383" t="str">
            <v>FAS</v>
          </cell>
          <cell r="L2383" t="str">
            <v>PROD (Production Department)</v>
          </cell>
          <cell r="M2383" t="str">
            <v>Section 3</v>
          </cell>
          <cell r="N2383" t="str">
            <v>Daihatsu Final</v>
          </cell>
          <cell r="O2383" t="str">
            <v>N/A</v>
          </cell>
          <cell r="P2383" t="str">
            <v>A</v>
          </cell>
          <cell r="Q2383" t="str">
            <v>IBAAN</v>
          </cell>
          <cell r="R2383" t="str">
            <v>NS</v>
          </cell>
          <cell r="S2383" t="str">
            <v>8:00 - 5:00</v>
          </cell>
          <cell r="T2383" t="str">
            <v>Permanent</v>
          </cell>
        </row>
        <row r="2384">
          <cell r="A2384" t="str">
            <v>19-04581</v>
          </cell>
          <cell r="B2384" t="str">
            <v>Pasajol, Michell L.</v>
          </cell>
          <cell r="C2384" t="str">
            <v>F</v>
          </cell>
          <cell r="D2384">
            <v>2019</v>
          </cell>
          <cell r="E2384">
            <v>1</v>
          </cell>
          <cell r="F2384">
            <v>16</v>
          </cell>
          <cell r="G2384">
            <v>1</v>
          </cell>
          <cell r="J2384" t="str">
            <v>Associate</v>
          </cell>
          <cell r="K2384" t="str">
            <v>FAS</v>
          </cell>
          <cell r="L2384" t="str">
            <v>PROD (Production Department)</v>
          </cell>
          <cell r="M2384" t="str">
            <v>Section 1</v>
          </cell>
          <cell r="N2384" t="str">
            <v>Suzuki Initial</v>
          </cell>
          <cell r="O2384" t="str">
            <v>N/A</v>
          </cell>
          <cell r="P2384" t="str">
            <v>A</v>
          </cell>
          <cell r="Q2384" t="str">
            <v>LIPA MALAYO</v>
          </cell>
          <cell r="R2384" t="str">
            <v>NS</v>
          </cell>
          <cell r="S2384" t="str">
            <v>8:00 - 5:00</v>
          </cell>
          <cell r="T2384" t="str">
            <v>Permanent</v>
          </cell>
        </row>
        <row r="2385">
          <cell r="A2385" t="str">
            <v>19-04582</v>
          </cell>
          <cell r="B2385" t="str">
            <v>Pavia, Sweetzel</v>
          </cell>
          <cell r="C2385" t="str">
            <v>F</v>
          </cell>
          <cell r="D2385">
            <v>2019</v>
          </cell>
          <cell r="E2385">
            <v>1</v>
          </cell>
          <cell r="F2385">
            <v>16</v>
          </cell>
          <cell r="G2385">
            <v>1</v>
          </cell>
          <cell r="J2385" t="str">
            <v>Associate</v>
          </cell>
          <cell r="K2385" t="str">
            <v>FAS</v>
          </cell>
          <cell r="L2385" t="str">
            <v>PROD (Production Department)</v>
          </cell>
          <cell r="M2385" t="str">
            <v>Section 3</v>
          </cell>
          <cell r="N2385" t="str">
            <v>Daihatsu Final</v>
          </cell>
          <cell r="O2385" t="str">
            <v>N/A</v>
          </cell>
          <cell r="P2385" t="str">
            <v>B</v>
          </cell>
          <cell r="Q2385" t="str">
            <v>LIPA MALAPIT</v>
          </cell>
          <cell r="R2385" t="str">
            <v>NS</v>
          </cell>
          <cell r="S2385" t="str">
            <v>8:00 - 5:00</v>
          </cell>
          <cell r="T2385" t="str">
            <v>Permanent</v>
          </cell>
        </row>
        <row r="2386">
          <cell r="A2386" t="str">
            <v>19-04585</v>
          </cell>
          <cell r="B2386" t="str">
            <v>Perez, Merejene</v>
          </cell>
          <cell r="C2386" t="str">
            <v>F</v>
          </cell>
          <cell r="D2386">
            <v>2019</v>
          </cell>
          <cell r="E2386">
            <v>1</v>
          </cell>
          <cell r="F2386">
            <v>16</v>
          </cell>
          <cell r="G2386">
            <v>1</v>
          </cell>
          <cell r="J2386" t="str">
            <v>Associate</v>
          </cell>
          <cell r="K2386" t="str">
            <v>FAS</v>
          </cell>
          <cell r="L2386" t="str">
            <v>PROD (Production Department)</v>
          </cell>
          <cell r="M2386" t="str">
            <v>Section 2</v>
          </cell>
          <cell r="N2386" t="str">
            <v>Mazda Merge Final</v>
          </cell>
          <cell r="O2386" t="str">
            <v>N/A</v>
          </cell>
          <cell r="P2386" t="str">
            <v>A</v>
          </cell>
          <cell r="Q2386" t="str">
            <v>STO. TOMAS MALAYO</v>
          </cell>
          <cell r="R2386" t="str">
            <v>NS</v>
          </cell>
          <cell r="S2386" t="str">
            <v>8:00 - 5:00</v>
          </cell>
          <cell r="T2386" t="str">
            <v>Permanent</v>
          </cell>
        </row>
        <row r="2387">
          <cell r="A2387" t="str">
            <v>19-04586</v>
          </cell>
          <cell r="B2387" t="str">
            <v>Perez, Rina P.</v>
          </cell>
          <cell r="C2387" t="str">
            <v>F</v>
          </cell>
          <cell r="D2387">
            <v>2019</v>
          </cell>
          <cell r="E2387">
            <v>1</v>
          </cell>
          <cell r="F2387">
            <v>16</v>
          </cell>
          <cell r="G2387">
            <v>1</v>
          </cell>
          <cell r="J2387" t="str">
            <v>Associate</v>
          </cell>
          <cell r="K2387" t="str">
            <v>FAS</v>
          </cell>
          <cell r="L2387" t="str">
            <v>PROD (Production Department)</v>
          </cell>
          <cell r="M2387" t="str">
            <v>Section 2</v>
          </cell>
          <cell r="N2387" t="str">
            <v>Toyota Final</v>
          </cell>
          <cell r="O2387" t="str">
            <v>N/A</v>
          </cell>
          <cell r="P2387" t="str">
            <v>A</v>
          </cell>
          <cell r="Q2387" t="str">
            <v>LIPA MALAPIT</v>
          </cell>
          <cell r="R2387" t="str">
            <v>DS</v>
          </cell>
          <cell r="S2387" t="str">
            <v>8:00 - 5:00</v>
          </cell>
          <cell r="T2387" t="str">
            <v>Permanent</v>
          </cell>
        </row>
        <row r="2388">
          <cell r="A2388" t="str">
            <v>19-04587</v>
          </cell>
          <cell r="B2388" t="str">
            <v>Pesigan, Carol L.</v>
          </cell>
          <cell r="C2388" t="str">
            <v>F</v>
          </cell>
          <cell r="D2388">
            <v>2019</v>
          </cell>
          <cell r="E2388">
            <v>1</v>
          </cell>
          <cell r="F2388">
            <v>16</v>
          </cell>
          <cell r="G2388">
            <v>1</v>
          </cell>
          <cell r="J2388" t="str">
            <v>Associate</v>
          </cell>
          <cell r="K2388" t="str">
            <v>FAS</v>
          </cell>
          <cell r="L2388" t="str">
            <v>QA (Quality Assurance Department)</v>
          </cell>
          <cell r="M2388" t="str">
            <v>Quality Control</v>
          </cell>
          <cell r="N2388" t="str">
            <v>QC Dock Audit</v>
          </cell>
          <cell r="O2388" t="str">
            <v>N/A</v>
          </cell>
          <cell r="P2388" t="str">
            <v>B</v>
          </cell>
          <cell r="Q2388" t="str">
            <v>STA. TERESITA</v>
          </cell>
          <cell r="R2388" t="str">
            <v>DS</v>
          </cell>
          <cell r="S2388" t="str">
            <v>8:00 - 5:00</v>
          </cell>
          <cell r="T2388" t="str">
            <v>Permanent</v>
          </cell>
        </row>
        <row r="2389">
          <cell r="A2389" t="str">
            <v>19-04590</v>
          </cell>
          <cell r="B2389" t="str">
            <v>Quindoza, Racquel T.</v>
          </cell>
          <cell r="C2389" t="str">
            <v>F</v>
          </cell>
          <cell r="D2389">
            <v>2019</v>
          </cell>
          <cell r="E2389">
            <v>1</v>
          </cell>
          <cell r="F2389">
            <v>16</v>
          </cell>
          <cell r="G2389">
            <v>1</v>
          </cell>
          <cell r="J2389" t="str">
            <v>Associate</v>
          </cell>
          <cell r="K2389" t="str">
            <v>FAS</v>
          </cell>
          <cell r="L2389" t="str">
            <v>PROD (Production Department)</v>
          </cell>
          <cell r="M2389" t="str">
            <v>Section 5</v>
          </cell>
          <cell r="N2389" t="str">
            <v>Honda Final</v>
          </cell>
          <cell r="O2389" t="str">
            <v>N/A</v>
          </cell>
          <cell r="P2389" t="str">
            <v>B</v>
          </cell>
          <cell r="Q2389" t="str">
            <v>STO. TOMAS MALAPIT</v>
          </cell>
          <cell r="R2389" t="str">
            <v>DS</v>
          </cell>
          <cell r="S2389" t="str">
            <v>8:00 - 5:00</v>
          </cell>
          <cell r="T2389" t="str">
            <v>Permanent</v>
          </cell>
        </row>
        <row r="2390">
          <cell r="A2390" t="str">
            <v>19-04591</v>
          </cell>
          <cell r="B2390" t="str">
            <v>Real, Mycel M.</v>
          </cell>
          <cell r="C2390" t="str">
            <v>F</v>
          </cell>
          <cell r="D2390">
            <v>2019</v>
          </cell>
          <cell r="E2390">
            <v>1</v>
          </cell>
          <cell r="F2390">
            <v>16</v>
          </cell>
          <cell r="G2390">
            <v>1</v>
          </cell>
          <cell r="J2390" t="str">
            <v>Associate</v>
          </cell>
          <cell r="K2390" t="str">
            <v>FAS</v>
          </cell>
          <cell r="L2390" t="str">
            <v>PROD (Production Department)</v>
          </cell>
          <cell r="M2390" t="str">
            <v>Section 3</v>
          </cell>
          <cell r="N2390" t="str">
            <v>Daihatsu Final</v>
          </cell>
          <cell r="O2390" t="str">
            <v>N/A</v>
          </cell>
          <cell r="P2390" t="str">
            <v>A</v>
          </cell>
          <cell r="Q2390" t="str">
            <v>IBAAN</v>
          </cell>
          <cell r="R2390" t="str">
            <v>NS</v>
          </cell>
          <cell r="S2390" t="str">
            <v>8:00 - 5:00</v>
          </cell>
          <cell r="T2390" t="str">
            <v>Permanent</v>
          </cell>
        </row>
        <row r="2391">
          <cell r="A2391" t="str">
            <v>19-04592</v>
          </cell>
          <cell r="B2391" t="str">
            <v>Redoma, Ronalyn P.</v>
          </cell>
          <cell r="C2391" t="str">
            <v>F</v>
          </cell>
          <cell r="D2391">
            <v>2019</v>
          </cell>
          <cell r="E2391">
            <v>1</v>
          </cell>
          <cell r="F2391">
            <v>16</v>
          </cell>
          <cell r="G2391">
            <v>1</v>
          </cell>
          <cell r="J2391" t="str">
            <v>Associate</v>
          </cell>
          <cell r="K2391" t="str">
            <v>FAS</v>
          </cell>
          <cell r="L2391" t="str">
            <v>PROD (Production Department)</v>
          </cell>
          <cell r="M2391" t="str">
            <v>Section 1</v>
          </cell>
          <cell r="N2391" t="str">
            <v>Suzuki Final</v>
          </cell>
          <cell r="O2391" t="str">
            <v>N/A</v>
          </cell>
          <cell r="P2391" t="str">
            <v>A</v>
          </cell>
          <cell r="Q2391" t="str">
            <v>LIPA MALAYO</v>
          </cell>
          <cell r="R2391" t="str">
            <v>DS</v>
          </cell>
          <cell r="S2391" t="str">
            <v>8:00 - 5:00</v>
          </cell>
          <cell r="T2391" t="str">
            <v>Permanent</v>
          </cell>
        </row>
        <row r="2392">
          <cell r="A2392" t="str">
            <v>19-04593</v>
          </cell>
          <cell r="B2392" t="str">
            <v>Resido, Rowena D.</v>
          </cell>
          <cell r="C2392" t="str">
            <v>F</v>
          </cell>
          <cell r="D2392">
            <v>2019</v>
          </cell>
          <cell r="E2392">
            <v>1</v>
          </cell>
          <cell r="F2392">
            <v>16</v>
          </cell>
          <cell r="G2392">
            <v>1</v>
          </cell>
          <cell r="J2392" t="str">
            <v>Associate</v>
          </cell>
          <cell r="K2392" t="str">
            <v>FAS</v>
          </cell>
          <cell r="L2392" t="str">
            <v>QA (Quality Assurance Department)</v>
          </cell>
          <cell r="M2392" t="str">
            <v>Quality Assurance</v>
          </cell>
          <cell r="N2392" t="str">
            <v>QA-Final (Mass Pro)</v>
          </cell>
          <cell r="O2392" t="str">
            <v>N/A</v>
          </cell>
          <cell r="P2392" t="str">
            <v>A</v>
          </cell>
          <cell r="Q2392" t="str">
            <v>STO. TOMAS MALAPIT</v>
          </cell>
          <cell r="R2392" t="str">
            <v>NS</v>
          </cell>
          <cell r="S2392" t="str">
            <v>8:00 - 5:00</v>
          </cell>
          <cell r="T2392" t="str">
            <v>Permanent</v>
          </cell>
        </row>
        <row r="2393">
          <cell r="A2393" t="str">
            <v>19-04594</v>
          </cell>
          <cell r="B2393" t="str">
            <v>Ricohermoso, Ailyn D.</v>
          </cell>
          <cell r="C2393" t="str">
            <v>F</v>
          </cell>
          <cell r="D2393">
            <v>2019</v>
          </cell>
          <cell r="E2393">
            <v>1</v>
          </cell>
          <cell r="F2393">
            <v>16</v>
          </cell>
          <cell r="G2393">
            <v>1</v>
          </cell>
          <cell r="J2393" t="str">
            <v>Associate</v>
          </cell>
          <cell r="K2393" t="str">
            <v>FAS</v>
          </cell>
          <cell r="L2393" t="str">
            <v>PROD (Production Department)</v>
          </cell>
          <cell r="M2393" t="str">
            <v>Section 1</v>
          </cell>
          <cell r="N2393" t="str">
            <v>Suzuki Final</v>
          </cell>
          <cell r="O2393" t="str">
            <v>N/A</v>
          </cell>
          <cell r="P2393" t="str">
            <v>A</v>
          </cell>
          <cell r="Q2393" t="str">
            <v>SAN PABLO VIA LIPA</v>
          </cell>
          <cell r="R2393" t="str">
            <v>NS</v>
          </cell>
          <cell r="S2393" t="str">
            <v>8:00 - 5:00</v>
          </cell>
          <cell r="T2393" t="str">
            <v>Permanent</v>
          </cell>
        </row>
        <row r="2394">
          <cell r="A2394" t="str">
            <v>19-04595</v>
          </cell>
          <cell r="B2394" t="str">
            <v>Rosas, Catherine R.</v>
          </cell>
          <cell r="C2394" t="str">
            <v>F</v>
          </cell>
          <cell r="D2394">
            <v>2019</v>
          </cell>
          <cell r="E2394">
            <v>1</v>
          </cell>
          <cell r="F2394">
            <v>16</v>
          </cell>
          <cell r="G2394">
            <v>1</v>
          </cell>
          <cell r="J2394" t="str">
            <v>Associate</v>
          </cell>
          <cell r="K2394" t="str">
            <v>FAS</v>
          </cell>
          <cell r="L2394" t="str">
            <v>PROD (Production Department)</v>
          </cell>
          <cell r="M2394" t="str">
            <v>Section 2</v>
          </cell>
          <cell r="N2394" t="str">
            <v>Mazda Merge Final</v>
          </cell>
          <cell r="O2394" t="str">
            <v>N/A</v>
          </cell>
          <cell r="P2394" t="str">
            <v>A</v>
          </cell>
          <cell r="Q2394" t="str">
            <v>STO. TOMAS MALAPIT</v>
          </cell>
          <cell r="R2394" t="str">
            <v>DS</v>
          </cell>
          <cell r="S2394" t="str">
            <v>8:00 - 5:00</v>
          </cell>
          <cell r="T2394" t="str">
            <v>Permanent</v>
          </cell>
        </row>
        <row r="2395">
          <cell r="A2395" t="str">
            <v>19-04596</v>
          </cell>
          <cell r="B2395" t="str">
            <v>Rosindo, Erna</v>
          </cell>
          <cell r="C2395" t="str">
            <v>F</v>
          </cell>
          <cell r="D2395">
            <v>2019</v>
          </cell>
          <cell r="E2395">
            <v>1</v>
          </cell>
          <cell r="F2395">
            <v>16</v>
          </cell>
          <cell r="G2395">
            <v>1</v>
          </cell>
          <cell r="J2395" t="str">
            <v>Associate</v>
          </cell>
          <cell r="K2395" t="str">
            <v>FAS</v>
          </cell>
          <cell r="L2395" t="str">
            <v>PROD (Production Department)</v>
          </cell>
          <cell r="M2395" t="str">
            <v>Section 3</v>
          </cell>
          <cell r="N2395" t="str">
            <v>Daihatsu Final</v>
          </cell>
          <cell r="O2395" t="str">
            <v>N/A</v>
          </cell>
          <cell r="P2395" t="str">
            <v>A</v>
          </cell>
          <cell r="Q2395" t="str">
            <v>STO. TOMAS MALAPIT</v>
          </cell>
          <cell r="R2395" t="str">
            <v>NS</v>
          </cell>
          <cell r="S2395" t="str">
            <v>8:00 - 5:00</v>
          </cell>
          <cell r="T2395" t="str">
            <v>Permanent</v>
          </cell>
        </row>
        <row r="2396">
          <cell r="A2396" t="str">
            <v>19-04597</v>
          </cell>
          <cell r="B2396" t="str">
            <v>Roxas, Analen E.</v>
          </cell>
          <cell r="C2396" t="str">
            <v>F</v>
          </cell>
          <cell r="D2396">
            <v>2019</v>
          </cell>
          <cell r="E2396">
            <v>1</v>
          </cell>
          <cell r="F2396">
            <v>16</v>
          </cell>
          <cell r="G2396">
            <v>1</v>
          </cell>
          <cell r="J2396" t="str">
            <v>Associate</v>
          </cell>
          <cell r="K2396" t="str">
            <v>FAS</v>
          </cell>
          <cell r="L2396" t="str">
            <v>PROD (Production Department)</v>
          </cell>
          <cell r="M2396" t="str">
            <v>Section 1</v>
          </cell>
          <cell r="N2396" t="str">
            <v>Suzuki Initial</v>
          </cell>
          <cell r="O2396" t="str">
            <v>N/A</v>
          </cell>
          <cell r="P2396" t="str">
            <v>A</v>
          </cell>
          <cell r="Q2396" t="str">
            <v>ROSARIO</v>
          </cell>
          <cell r="R2396" t="str">
            <v>NS</v>
          </cell>
          <cell r="S2396" t="str">
            <v>8:00 - 5:00</v>
          </cell>
          <cell r="T2396" t="str">
            <v>Permanent</v>
          </cell>
        </row>
        <row r="2397">
          <cell r="A2397" t="str">
            <v>19-04598</v>
          </cell>
          <cell r="B2397" t="str">
            <v>Roxas, Lorena T.</v>
          </cell>
          <cell r="C2397" t="str">
            <v>F</v>
          </cell>
          <cell r="D2397">
            <v>2019</v>
          </cell>
          <cell r="E2397">
            <v>1</v>
          </cell>
          <cell r="F2397">
            <v>16</v>
          </cell>
          <cell r="G2397">
            <v>1</v>
          </cell>
          <cell r="J2397" t="str">
            <v>Associate</v>
          </cell>
          <cell r="K2397" t="str">
            <v>FAS</v>
          </cell>
          <cell r="L2397" t="str">
            <v>PROD (Production Department)</v>
          </cell>
          <cell r="M2397" t="str">
            <v>Section 2</v>
          </cell>
          <cell r="N2397" t="str">
            <v>Mazda Merge Final</v>
          </cell>
          <cell r="O2397" t="str">
            <v>N/A</v>
          </cell>
          <cell r="P2397" t="str">
            <v>A</v>
          </cell>
          <cell r="Q2397" t="str">
            <v>STA. TERESITA</v>
          </cell>
          <cell r="R2397" t="str">
            <v>DS</v>
          </cell>
          <cell r="S2397" t="str">
            <v>8:00 - 5:00</v>
          </cell>
          <cell r="T2397" t="str">
            <v>Permanent</v>
          </cell>
        </row>
        <row r="2398">
          <cell r="A2398" t="str">
            <v>19-04599</v>
          </cell>
          <cell r="B2398" t="str">
            <v>Roxas, Michelle R.</v>
          </cell>
          <cell r="C2398" t="str">
            <v>F</v>
          </cell>
          <cell r="D2398">
            <v>2019</v>
          </cell>
          <cell r="E2398">
            <v>1</v>
          </cell>
          <cell r="F2398">
            <v>16</v>
          </cell>
          <cell r="G2398">
            <v>1</v>
          </cell>
          <cell r="J2398" t="str">
            <v>Junior Staff</v>
          </cell>
          <cell r="K2398" t="str">
            <v>FAS</v>
          </cell>
          <cell r="L2398" t="str">
            <v>PROD (Production Department)</v>
          </cell>
          <cell r="M2398" t="str">
            <v>Section 5</v>
          </cell>
          <cell r="N2398" t="str">
            <v>Honda Final</v>
          </cell>
          <cell r="O2398" t="str">
            <v>N/A</v>
          </cell>
          <cell r="P2398" t="str">
            <v>B</v>
          </cell>
          <cell r="Q2398" t="str">
            <v>ROSARIO</v>
          </cell>
          <cell r="R2398" t="str">
            <v>DS</v>
          </cell>
          <cell r="S2398" t="str">
            <v>8:00 - 5:00</v>
          </cell>
          <cell r="T2398" t="str">
            <v>Permanent</v>
          </cell>
        </row>
        <row r="2399">
          <cell r="A2399" t="str">
            <v>19-04600</v>
          </cell>
          <cell r="B2399" t="str">
            <v>Salazar, Brenda A.</v>
          </cell>
          <cell r="C2399" t="str">
            <v>F</v>
          </cell>
          <cell r="D2399">
            <v>2019</v>
          </cell>
          <cell r="E2399">
            <v>1</v>
          </cell>
          <cell r="F2399">
            <v>16</v>
          </cell>
          <cell r="G2399">
            <v>1</v>
          </cell>
          <cell r="J2399" t="str">
            <v>Associate</v>
          </cell>
          <cell r="K2399" t="str">
            <v>FAS</v>
          </cell>
          <cell r="L2399" t="str">
            <v>PROD (Production Department)</v>
          </cell>
          <cell r="M2399" t="str">
            <v>Section 2</v>
          </cell>
          <cell r="N2399" t="str">
            <v>Toyota Final</v>
          </cell>
          <cell r="O2399" t="str">
            <v>N/A</v>
          </cell>
          <cell r="P2399" t="str">
            <v>A</v>
          </cell>
          <cell r="Q2399" t="str">
            <v>IBAAN</v>
          </cell>
          <cell r="R2399" t="str">
            <v>ADS</v>
          </cell>
          <cell r="S2399" t="str">
            <v>8:00 - 5:00</v>
          </cell>
          <cell r="T2399" t="str">
            <v>Permanent</v>
          </cell>
        </row>
        <row r="2400">
          <cell r="A2400" t="str">
            <v>19-04601</v>
          </cell>
          <cell r="B2400" t="str">
            <v>Sanchez, Meliza R.</v>
          </cell>
          <cell r="C2400" t="str">
            <v>F</v>
          </cell>
          <cell r="D2400">
            <v>2019</v>
          </cell>
          <cell r="E2400">
            <v>1</v>
          </cell>
          <cell r="F2400">
            <v>16</v>
          </cell>
          <cell r="G2400">
            <v>1</v>
          </cell>
          <cell r="J2400" t="str">
            <v>Associate</v>
          </cell>
          <cell r="K2400" t="str">
            <v>FAS</v>
          </cell>
          <cell r="L2400" t="str">
            <v>PROD (Production Department)</v>
          </cell>
          <cell r="M2400" t="str">
            <v>Section 5</v>
          </cell>
          <cell r="N2400" t="str">
            <v>Honda Final</v>
          </cell>
          <cell r="O2400" t="str">
            <v>N/A</v>
          </cell>
          <cell r="P2400" t="str">
            <v>B</v>
          </cell>
          <cell r="Q2400" t="str">
            <v>ROSARIO</v>
          </cell>
          <cell r="R2400" t="str">
            <v>DS</v>
          </cell>
          <cell r="S2400" t="str">
            <v>8:00 - 5:00</v>
          </cell>
          <cell r="T2400" t="str">
            <v>Permanent</v>
          </cell>
        </row>
        <row r="2401">
          <cell r="A2401" t="str">
            <v>19-04603</v>
          </cell>
          <cell r="B2401" t="str">
            <v>Saromines, Baby Rose S.</v>
          </cell>
          <cell r="C2401" t="str">
            <v>F</v>
          </cell>
          <cell r="D2401">
            <v>2019</v>
          </cell>
          <cell r="E2401">
            <v>1</v>
          </cell>
          <cell r="F2401">
            <v>16</v>
          </cell>
          <cell r="G2401">
            <v>1</v>
          </cell>
          <cell r="J2401" t="str">
            <v>Associate</v>
          </cell>
          <cell r="K2401" t="str">
            <v>FAS</v>
          </cell>
          <cell r="L2401" t="str">
            <v>PROD (Production Department)</v>
          </cell>
          <cell r="M2401" t="str">
            <v>Section 1</v>
          </cell>
          <cell r="N2401" t="str">
            <v>Suzuki Final</v>
          </cell>
          <cell r="O2401" t="str">
            <v>N/A</v>
          </cell>
          <cell r="P2401" t="str">
            <v>A</v>
          </cell>
          <cell r="Q2401" t="str">
            <v>LIPA MALAYO</v>
          </cell>
          <cell r="R2401" t="str">
            <v>NS</v>
          </cell>
          <cell r="S2401" t="str">
            <v>8:00 - 5:00</v>
          </cell>
          <cell r="T2401" t="str">
            <v>Permanent</v>
          </cell>
        </row>
        <row r="2402">
          <cell r="A2402" t="str">
            <v>19-04604</v>
          </cell>
          <cell r="B2402" t="str">
            <v>Sena, Jerica Kate S.</v>
          </cell>
          <cell r="C2402" t="str">
            <v>F</v>
          </cell>
          <cell r="D2402">
            <v>2019</v>
          </cell>
          <cell r="E2402">
            <v>1</v>
          </cell>
          <cell r="F2402">
            <v>16</v>
          </cell>
          <cell r="G2402">
            <v>1</v>
          </cell>
          <cell r="J2402" t="str">
            <v>Associate</v>
          </cell>
          <cell r="K2402" t="str">
            <v>FAS</v>
          </cell>
          <cell r="L2402" t="str">
            <v>PROD (Production Department)</v>
          </cell>
          <cell r="M2402" t="str">
            <v>Section 3</v>
          </cell>
          <cell r="N2402" t="str">
            <v>Daihatsu Final</v>
          </cell>
          <cell r="O2402" t="str">
            <v>N/A</v>
          </cell>
          <cell r="P2402" t="str">
            <v>B</v>
          </cell>
          <cell r="Q2402" t="str">
            <v>LIPA MALAPIT</v>
          </cell>
          <cell r="R2402" t="str">
            <v>NS</v>
          </cell>
          <cell r="S2402" t="str">
            <v>8:00 - 5:00</v>
          </cell>
          <cell r="T2402" t="str">
            <v>Permanent</v>
          </cell>
        </row>
        <row r="2403">
          <cell r="A2403" t="str">
            <v>19-04605</v>
          </cell>
          <cell r="B2403" t="str">
            <v>Serrano, Judy Anne C.</v>
          </cell>
          <cell r="C2403" t="str">
            <v>F</v>
          </cell>
          <cell r="D2403">
            <v>2019</v>
          </cell>
          <cell r="E2403">
            <v>1</v>
          </cell>
          <cell r="F2403">
            <v>16</v>
          </cell>
          <cell r="G2403">
            <v>1</v>
          </cell>
          <cell r="J2403" t="str">
            <v>Associate</v>
          </cell>
          <cell r="K2403" t="str">
            <v>FAS</v>
          </cell>
          <cell r="L2403" t="str">
            <v>PROD (Production Department)</v>
          </cell>
          <cell r="M2403" t="str">
            <v>Section 2</v>
          </cell>
          <cell r="N2403" t="str">
            <v>Toyota Final</v>
          </cell>
          <cell r="O2403" t="str">
            <v>N/A</v>
          </cell>
          <cell r="P2403" t="str">
            <v>A</v>
          </cell>
          <cell r="Q2403" t="str">
            <v>STO. TOMAS MALAPIT</v>
          </cell>
          <cell r="R2403" t="str">
            <v>ADS</v>
          </cell>
          <cell r="S2403" t="str">
            <v>8:00 - 5:00</v>
          </cell>
          <cell r="T2403" t="str">
            <v>Permanent</v>
          </cell>
        </row>
        <row r="2404">
          <cell r="A2404" t="str">
            <v>19-04606</v>
          </cell>
          <cell r="B2404" t="str">
            <v>Sibayan, Gladys D.</v>
          </cell>
          <cell r="C2404" t="str">
            <v>F</v>
          </cell>
          <cell r="D2404">
            <v>2019</v>
          </cell>
          <cell r="E2404">
            <v>1</v>
          </cell>
          <cell r="F2404">
            <v>16</v>
          </cell>
          <cell r="G2404">
            <v>1</v>
          </cell>
          <cell r="J2404" t="str">
            <v>Associate</v>
          </cell>
          <cell r="K2404" t="str">
            <v>FAS</v>
          </cell>
          <cell r="L2404" t="str">
            <v>QA (Quality Assurance Department)</v>
          </cell>
          <cell r="M2404" t="str">
            <v>Quality Control</v>
          </cell>
          <cell r="N2404" t="str">
            <v>QC I-ALERT</v>
          </cell>
          <cell r="O2404" t="str">
            <v>N/A</v>
          </cell>
          <cell r="P2404" t="str">
            <v>B</v>
          </cell>
          <cell r="Q2404" t="str">
            <v>STA. TERESITA</v>
          </cell>
          <cell r="R2404" t="str">
            <v>DS</v>
          </cell>
          <cell r="S2404" t="str">
            <v>8:00 - 5:00</v>
          </cell>
          <cell r="T2404" t="str">
            <v>Permanent</v>
          </cell>
        </row>
        <row r="2405">
          <cell r="A2405" t="str">
            <v>19-04607</v>
          </cell>
          <cell r="B2405" t="str">
            <v>Sinag, Judy Ann M.</v>
          </cell>
          <cell r="C2405" t="str">
            <v>F</v>
          </cell>
          <cell r="D2405">
            <v>2019</v>
          </cell>
          <cell r="E2405">
            <v>1</v>
          </cell>
          <cell r="F2405">
            <v>16</v>
          </cell>
          <cell r="G2405">
            <v>1</v>
          </cell>
          <cell r="J2405" t="str">
            <v>Associate</v>
          </cell>
          <cell r="K2405" t="str">
            <v>FAS</v>
          </cell>
          <cell r="L2405" t="str">
            <v>PROD (Production Department)</v>
          </cell>
          <cell r="M2405" t="str">
            <v>Section 2</v>
          </cell>
          <cell r="N2405" t="str">
            <v>Mazda Merge Final</v>
          </cell>
          <cell r="O2405" t="str">
            <v>N/A</v>
          </cell>
          <cell r="P2405" t="str">
            <v>A</v>
          </cell>
          <cell r="Q2405" t="str">
            <v>PADRE GARCIA</v>
          </cell>
          <cell r="R2405" t="str">
            <v>DS</v>
          </cell>
          <cell r="S2405" t="str">
            <v>8:00 - 5:00</v>
          </cell>
          <cell r="T2405" t="str">
            <v>Permanent</v>
          </cell>
        </row>
        <row r="2406">
          <cell r="A2406" t="str">
            <v>19-04608</v>
          </cell>
          <cell r="B2406" t="str">
            <v>Sinilong, Juliet</v>
          </cell>
          <cell r="C2406" t="str">
            <v>F</v>
          </cell>
          <cell r="D2406">
            <v>2019</v>
          </cell>
          <cell r="E2406">
            <v>1</v>
          </cell>
          <cell r="F2406">
            <v>16</v>
          </cell>
          <cell r="G2406">
            <v>1</v>
          </cell>
          <cell r="J2406" t="str">
            <v>Associate</v>
          </cell>
          <cell r="K2406" t="str">
            <v>FAS</v>
          </cell>
          <cell r="L2406" t="str">
            <v>PROD (Production Department)</v>
          </cell>
          <cell r="M2406" t="str">
            <v>Section 3</v>
          </cell>
          <cell r="N2406" t="str">
            <v>Daihatsu Initial</v>
          </cell>
          <cell r="O2406" t="str">
            <v>N/A</v>
          </cell>
          <cell r="P2406" t="str">
            <v>A</v>
          </cell>
          <cell r="Q2406" t="str">
            <v>LIPA MALAPIT</v>
          </cell>
          <cell r="R2406" t="str">
            <v>NS</v>
          </cell>
          <cell r="S2406" t="str">
            <v>8:00 - 5:00</v>
          </cell>
          <cell r="T2406" t="str">
            <v>Permanent</v>
          </cell>
        </row>
        <row r="2407">
          <cell r="A2407" t="str">
            <v>19-04609</v>
          </cell>
          <cell r="B2407" t="str">
            <v>Sopeña, Mary France A.</v>
          </cell>
          <cell r="C2407" t="str">
            <v>F</v>
          </cell>
          <cell r="D2407">
            <v>2019</v>
          </cell>
          <cell r="E2407">
            <v>1</v>
          </cell>
          <cell r="F2407">
            <v>16</v>
          </cell>
          <cell r="G2407">
            <v>1</v>
          </cell>
          <cell r="J2407" t="str">
            <v>Associate</v>
          </cell>
          <cell r="K2407" t="str">
            <v>FAS</v>
          </cell>
          <cell r="L2407" t="str">
            <v>PROD (Production Department)</v>
          </cell>
          <cell r="M2407" t="str">
            <v>Section 1</v>
          </cell>
          <cell r="N2407" t="str">
            <v>Suzuki Initial</v>
          </cell>
          <cell r="O2407" t="str">
            <v>N/A</v>
          </cell>
          <cell r="P2407" t="str">
            <v>A</v>
          </cell>
          <cell r="Q2407" t="str">
            <v>LIPA MALAPIT</v>
          </cell>
          <cell r="R2407" t="str">
            <v>NS</v>
          </cell>
          <cell r="S2407" t="str">
            <v>8:00 - 5:00</v>
          </cell>
          <cell r="T2407" t="str">
            <v>Permanent</v>
          </cell>
        </row>
        <row r="2408">
          <cell r="A2408" t="str">
            <v>19-04610</v>
          </cell>
          <cell r="B2408" t="str">
            <v>Suizo, Mary Jane D.</v>
          </cell>
          <cell r="C2408" t="str">
            <v>F</v>
          </cell>
          <cell r="D2408">
            <v>2019</v>
          </cell>
          <cell r="E2408">
            <v>1</v>
          </cell>
          <cell r="F2408">
            <v>16</v>
          </cell>
          <cell r="G2408">
            <v>1</v>
          </cell>
          <cell r="J2408" t="str">
            <v>Associate</v>
          </cell>
          <cell r="K2408" t="str">
            <v>FAS</v>
          </cell>
          <cell r="L2408" t="str">
            <v>PROD (Production Department)</v>
          </cell>
          <cell r="M2408" t="str">
            <v>Section 2</v>
          </cell>
          <cell r="N2408" t="str">
            <v>Mazda Merge Final</v>
          </cell>
          <cell r="O2408" t="str">
            <v>N/A</v>
          </cell>
          <cell r="P2408" t="str">
            <v>A</v>
          </cell>
          <cell r="Q2408" t="str">
            <v>STO. TOMAS MALAPIT</v>
          </cell>
          <cell r="R2408" t="str">
            <v>DS</v>
          </cell>
          <cell r="S2408" t="str">
            <v>8:00 - 5:00</v>
          </cell>
          <cell r="T2408" t="str">
            <v>Permanent</v>
          </cell>
        </row>
        <row r="2409">
          <cell r="A2409" t="str">
            <v>15-02715</v>
          </cell>
          <cell r="B2409" t="str">
            <v>Carlom, Precila M.</v>
          </cell>
          <cell r="C2409" t="str">
            <v>F</v>
          </cell>
          <cell r="D2409">
            <v>2015</v>
          </cell>
          <cell r="E2409">
            <v>2</v>
          </cell>
          <cell r="F2409">
            <v>16</v>
          </cell>
          <cell r="G2409">
            <v>1</v>
          </cell>
          <cell r="J2409" t="str">
            <v>Associate</v>
          </cell>
          <cell r="K2409" t="str">
            <v>FAS</v>
          </cell>
          <cell r="L2409" t="str">
            <v>PROD (Production Department)</v>
          </cell>
          <cell r="M2409" t="str">
            <v>Section 6</v>
          </cell>
          <cell r="N2409" t="str">
            <v>Repair Person</v>
          </cell>
          <cell r="O2409" t="str">
            <v>N/A</v>
          </cell>
          <cell r="P2409" t="str">
            <v>B</v>
          </cell>
          <cell r="Q2409" t="str">
            <v>STO. TOMAS MALAPIT</v>
          </cell>
          <cell r="R2409" t="str">
            <v>DS</v>
          </cell>
          <cell r="S2409" t="str">
            <v>8:00 - 5:00</v>
          </cell>
          <cell r="T2409" t="str">
            <v>Permanent</v>
          </cell>
        </row>
        <row r="2410">
          <cell r="A2410" t="str">
            <v>19-04612</v>
          </cell>
          <cell r="B2410" t="str">
            <v>Tanteo, Arriane Joyce R.</v>
          </cell>
          <cell r="C2410" t="str">
            <v>F</v>
          </cell>
          <cell r="D2410">
            <v>2019</v>
          </cell>
          <cell r="E2410">
            <v>1</v>
          </cell>
          <cell r="F2410">
            <v>16</v>
          </cell>
          <cell r="G2410">
            <v>1</v>
          </cell>
          <cell r="J2410" t="str">
            <v>Associate</v>
          </cell>
          <cell r="K2410" t="str">
            <v>FAS</v>
          </cell>
          <cell r="L2410" t="str">
            <v>PROD (Production Department)</v>
          </cell>
          <cell r="M2410" t="str">
            <v>Section 1</v>
          </cell>
          <cell r="N2410" t="str">
            <v>Suzuki Initial</v>
          </cell>
          <cell r="O2410" t="str">
            <v>N/A</v>
          </cell>
          <cell r="P2410" t="str">
            <v>A</v>
          </cell>
          <cell r="Q2410" t="str">
            <v>LIPA MALAPIT</v>
          </cell>
          <cell r="R2410" t="str">
            <v>NS</v>
          </cell>
          <cell r="S2410" t="str">
            <v>8:00 - 5:00</v>
          </cell>
          <cell r="T2410" t="str">
            <v>Permanent</v>
          </cell>
        </row>
        <row r="2411">
          <cell r="A2411" t="str">
            <v>19-04613</v>
          </cell>
          <cell r="B2411" t="str">
            <v>Tasico, Ehden D.</v>
          </cell>
          <cell r="C2411" t="str">
            <v>F</v>
          </cell>
          <cell r="D2411">
            <v>2019</v>
          </cell>
          <cell r="E2411">
            <v>1</v>
          </cell>
          <cell r="F2411">
            <v>16</v>
          </cell>
          <cell r="G2411">
            <v>1</v>
          </cell>
          <cell r="J2411" t="str">
            <v>Associate</v>
          </cell>
          <cell r="K2411" t="str">
            <v>FAS</v>
          </cell>
          <cell r="L2411" t="str">
            <v>PROD (Production Department)</v>
          </cell>
          <cell r="M2411" t="str">
            <v>Section 1</v>
          </cell>
          <cell r="N2411" t="str">
            <v>Suzuki Initial</v>
          </cell>
          <cell r="O2411" t="str">
            <v>N/A</v>
          </cell>
          <cell r="P2411" t="str">
            <v>A</v>
          </cell>
          <cell r="Q2411" t="str">
            <v>STO. TOMAS MALAPIT</v>
          </cell>
          <cell r="R2411" t="str">
            <v>NS</v>
          </cell>
          <cell r="S2411" t="str">
            <v>8:00 - 5:00</v>
          </cell>
          <cell r="T2411" t="str">
            <v>Permanent</v>
          </cell>
        </row>
        <row r="2412">
          <cell r="A2412" t="str">
            <v>19-04614</v>
          </cell>
          <cell r="B2412" t="str">
            <v>Tauto-an, Maricar S.</v>
          </cell>
          <cell r="C2412" t="str">
            <v>F</v>
          </cell>
          <cell r="D2412">
            <v>2019</v>
          </cell>
          <cell r="E2412">
            <v>1</v>
          </cell>
          <cell r="F2412">
            <v>16</v>
          </cell>
          <cell r="G2412">
            <v>1</v>
          </cell>
          <cell r="J2412" t="str">
            <v>Associate</v>
          </cell>
          <cell r="K2412" t="str">
            <v>FAS</v>
          </cell>
          <cell r="L2412" t="str">
            <v>PROD (Production Department)</v>
          </cell>
          <cell r="M2412" t="str">
            <v>Section 5</v>
          </cell>
          <cell r="N2412" t="str">
            <v>Honda Final</v>
          </cell>
          <cell r="O2412" t="str">
            <v>N/A</v>
          </cell>
          <cell r="P2412" t="str">
            <v>B</v>
          </cell>
          <cell r="Q2412" t="str">
            <v>LIPA MALAYO</v>
          </cell>
          <cell r="R2412" t="str">
            <v>DS</v>
          </cell>
          <cell r="S2412" t="str">
            <v>8:00 - 5:00</v>
          </cell>
          <cell r="T2412" t="str">
            <v>Permanent</v>
          </cell>
        </row>
        <row r="2413">
          <cell r="A2413" t="str">
            <v>19-04615</v>
          </cell>
          <cell r="B2413" t="str">
            <v>Vergara, Ronalyn M.</v>
          </cell>
          <cell r="C2413" t="str">
            <v>F</v>
          </cell>
          <cell r="D2413">
            <v>2019</v>
          </cell>
          <cell r="E2413">
            <v>1</v>
          </cell>
          <cell r="F2413">
            <v>16</v>
          </cell>
          <cell r="G2413">
            <v>1</v>
          </cell>
          <cell r="J2413" t="str">
            <v>Associate</v>
          </cell>
          <cell r="K2413" t="str">
            <v>FAS</v>
          </cell>
          <cell r="L2413" t="str">
            <v>PROD (Production Department)</v>
          </cell>
          <cell r="M2413" t="str">
            <v>Section 1</v>
          </cell>
          <cell r="N2413" t="str">
            <v>Suzuki Initial</v>
          </cell>
          <cell r="O2413" t="str">
            <v>N/A</v>
          </cell>
          <cell r="P2413" t="str">
            <v>A</v>
          </cell>
          <cell r="Q2413" t="str">
            <v>STO. TOMAS MALAYO</v>
          </cell>
          <cell r="R2413" t="str">
            <v>DS</v>
          </cell>
          <cell r="S2413" t="str">
            <v>8:00 - 5:00</v>
          </cell>
          <cell r="T2413" t="str">
            <v>Permanent</v>
          </cell>
        </row>
        <row r="2414">
          <cell r="A2414" t="str">
            <v>19-04616</v>
          </cell>
          <cell r="B2414" t="str">
            <v>Villadiego, Catherine G.</v>
          </cell>
          <cell r="C2414" t="str">
            <v>F</v>
          </cell>
          <cell r="D2414">
            <v>2019</v>
          </cell>
          <cell r="E2414">
            <v>1</v>
          </cell>
          <cell r="F2414">
            <v>16</v>
          </cell>
          <cell r="G2414">
            <v>1</v>
          </cell>
          <cell r="J2414" t="str">
            <v>Associate</v>
          </cell>
          <cell r="K2414" t="str">
            <v>FAS</v>
          </cell>
          <cell r="L2414" t="str">
            <v>PROD (Production Department)</v>
          </cell>
          <cell r="M2414" t="str">
            <v>Section 5</v>
          </cell>
          <cell r="N2414" t="str">
            <v>Honda Final</v>
          </cell>
          <cell r="O2414" t="str">
            <v>N/A</v>
          </cell>
          <cell r="P2414" t="str">
            <v>B</v>
          </cell>
          <cell r="Q2414" t="str">
            <v>LIPA MALAYO</v>
          </cell>
          <cell r="R2414" t="str">
            <v>NS</v>
          </cell>
          <cell r="S2414" t="str">
            <v>8:00 - 5:00</v>
          </cell>
          <cell r="T2414" t="str">
            <v>Permanent</v>
          </cell>
        </row>
        <row r="2415">
          <cell r="A2415" t="str">
            <v>19-04637</v>
          </cell>
          <cell r="B2415" t="str">
            <v>Calalo, Mark Ian R.</v>
          </cell>
          <cell r="C2415" t="str">
            <v>M</v>
          </cell>
          <cell r="D2415">
            <v>2019</v>
          </cell>
          <cell r="E2415">
            <v>2</v>
          </cell>
          <cell r="F2415">
            <v>13</v>
          </cell>
          <cell r="G2415">
            <v>1</v>
          </cell>
          <cell r="J2415" t="str">
            <v>Staff</v>
          </cell>
          <cell r="K2415" t="str">
            <v>FAS</v>
          </cell>
          <cell r="L2415" t="str">
            <v>MPD (Material Procurement Department)</v>
          </cell>
          <cell r="M2415" t="str">
            <v>Material Management</v>
          </cell>
          <cell r="N2415" t="str">
            <v>Material Management</v>
          </cell>
          <cell r="O2415" t="str">
            <v>N/A</v>
          </cell>
          <cell r="P2415" t="str">
            <v>B</v>
          </cell>
          <cell r="Q2415" t="str">
            <v>STO. TOMAS MALAPIT</v>
          </cell>
          <cell r="R2415" t="str">
            <v>NS</v>
          </cell>
          <cell r="S2415" t="str">
            <v>8:00 - 5:00</v>
          </cell>
          <cell r="T2415" t="str">
            <v>Permanent</v>
          </cell>
        </row>
        <row r="2416">
          <cell r="A2416" t="str">
            <v>19-04639</v>
          </cell>
          <cell r="B2416" t="str">
            <v>Mangubat, Carol M.</v>
          </cell>
          <cell r="C2416" t="str">
            <v>F</v>
          </cell>
          <cell r="D2416">
            <v>2019</v>
          </cell>
          <cell r="E2416">
            <v>2</v>
          </cell>
          <cell r="F2416">
            <v>13</v>
          </cell>
          <cell r="G2416">
            <v>1</v>
          </cell>
          <cell r="J2416" t="str">
            <v>Staff</v>
          </cell>
          <cell r="K2416" t="str">
            <v>FAS</v>
          </cell>
          <cell r="L2416" t="str">
            <v>PMD (Production Management Department)</v>
          </cell>
          <cell r="M2416" t="str">
            <v>Production Control</v>
          </cell>
          <cell r="N2416" t="str">
            <v>FG Preparation</v>
          </cell>
          <cell r="O2416" t="str">
            <v>N/A</v>
          </cell>
          <cell r="P2416" t="str">
            <v>B</v>
          </cell>
          <cell r="Q2416" t="str">
            <v>STO. TOMAS MALAPIT</v>
          </cell>
          <cell r="R2416" t="str">
            <v>DS</v>
          </cell>
          <cell r="S2416" t="str">
            <v>8:00 - 5:00</v>
          </cell>
          <cell r="T2416" t="str">
            <v>Permanent</v>
          </cell>
        </row>
        <row r="2417">
          <cell r="A2417" t="str">
            <v>19-04642</v>
          </cell>
          <cell r="B2417" t="str">
            <v>Abdon, Karen Kim N.</v>
          </cell>
          <cell r="C2417" t="str">
            <v>F</v>
          </cell>
          <cell r="D2417">
            <v>2019</v>
          </cell>
          <cell r="E2417">
            <v>2</v>
          </cell>
          <cell r="F2417">
            <v>16</v>
          </cell>
          <cell r="G2417">
            <v>1</v>
          </cell>
          <cell r="J2417" t="str">
            <v>Junior Staff</v>
          </cell>
          <cell r="K2417" t="str">
            <v>FAS</v>
          </cell>
          <cell r="L2417" t="str">
            <v>QA (Quality Assurance Department)</v>
          </cell>
          <cell r="M2417" t="str">
            <v>Quality Assurance</v>
          </cell>
          <cell r="N2417" t="str">
            <v>QA-Final (Mass Pro)</v>
          </cell>
          <cell r="O2417" t="str">
            <v>N/A</v>
          </cell>
          <cell r="P2417" t="str">
            <v>A</v>
          </cell>
          <cell r="Q2417" t="str">
            <v>STO. TOMAS MALAPIT</v>
          </cell>
          <cell r="R2417" t="str">
            <v>DS</v>
          </cell>
          <cell r="S2417" t="str">
            <v>8:00 - 5:00</v>
          </cell>
          <cell r="T2417" t="str">
            <v>Permanent</v>
          </cell>
        </row>
        <row r="2418">
          <cell r="A2418" t="str">
            <v>19-04643</v>
          </cell>
          <cell r="B2418" t="str">
            <v>Abesamis, Jenina A.</v>
          </cell>
          <cell r="C2418" t="str">
            <v>F</v>
          </cell>
          <cell r="D2418">
            <v>2019</v>
          </cell>
          <cell r="E2418">
            <v>2</v>
          </cell>
          <cell r="F2418">
            <v>16</v>
          </cell>
          <cell r="G2418">
            <v>1</v>
          </cell>
          <cell r="J2418" t="str">
            <v>Associate</v>
          </cell>
          <cell r="K2418" t="str">
            <v>FAS</v>
          </cell>
          <cell r="L2418" t="str">
            <v>PROD (Production Department)</v>
          </cell>
          <cell r="M2418" t="str">
            <v>Section 2</v>
          </cell>
          <cell r="N2418" t="str">
            <v>Mazda J12 Final</v>
          </cell>
          <cell r="O2418" t="str">
            <v>N/A</v>
          </cell>
          <cell r="P2418" t="str">
            <v>A</v>
          </cell>
          <cell r="Q2418" t="str">
            <v>STO. TOMAS MALAPIT</v>
          </cell>
          <cell r="R2418" t="str">
            <v>ADS</v>
          </cell>
          <cell r="S2418" t="str">
            <v>8:00 - 5:00</v>
          </cell>
          <cell r="T2418" t="str">
            <v>Permanent</v>
          </cell>
        </row>
        <row r="2419">
          <cell r="A2419" t="str">
            <v>19-04644</v>
          </cell>
          <cell r="B2419" t="str">
            <v>Aclan, Nelly M.</v>
          </cell>
          <cell r="C2419" t="str">
            <v>F</v>
          </cell>
          <cell r="D2419">
            <v>2019</v>
          </cell>
          <cell r="E2419">
            <v>2</v>
          </cell>
          <cell r="F2419">
            <v>16</v>
          </cell>
          <cell r="G2419">
            <v>1</v>
          </cell>
          <cell r="J2419" t="str">
            <v>Associate</v>
          </cell>
          <cell r="K2419" t="str">
            <v>FAS</v>
          </cell>
          <cell r="L2419" t="str">
            <v>PROD (Production Department)</v>
          </cell>
          <cell r="M2419" t="str">
            <v>Section 1</v>
          </cell>
          <cell r="N2419" t="str">
            <v>Suzuki Initial</v>
          </cell>
          <cell r="O2419" t="str">
            <v>N/A</v>
          </cell>
          <cell r="P2419" t="str">
            <v>A</v>
          </cell>
          <cell r="Q2419" t="str">
            <v>ROSARIO</v>
          </cell>
          <cell r="R2419" t="str">
            <v>NS</v>
          </cell>
          <cell r="S2419" t="str">
            <v>8:00 - 5:00</v>
          </cell>
          <cell r="T2419" t="str">
            <v>Permanent</v>
          </cell>
        </row>
        <row r="2420">
          <cell r="A2420" t="str">
            <v>19-04646</v>
          </cell>
          <cell r="B2420" t="str">
            <v>Adaya, Rea Lyn A.</v>
          </cell>
          <cell r="C2420" t="str">
            <v>F</v>
          </cell>
          <cell r="D2420">
            <v>2019</v>
          </cell>
          <cell r="E2420">
            <v>2</v>
          </cell>
          <cell r="F2420">
            <v>16</v>
          </cell>
          <cell r="G2420">
            <v>1</v>
          </cell>
          <cell r="J2420" t="str">
            <v>Associate</v>
          </cell>
          <cell r="K2420" t="str">
            <v>FAS</v>
          </cell>
          <cell r="L2420" t="str">
            <v>PROD (Production Department)</v>
          </cell>
          <cell r="M2420" t="str">
            <v>Section 2</v>
          </cell>
          <cell r="N2420" t="str">
            <v>Mazda J12 Initial</v>
          </cell>
          <cell r="O2420" t="str">
            <v>N/A</v>
          </cell>
          <cell r="P2420" t="str">
            <v>A</v>
          </cell>
          <cell r="Q2420" t="str">
            <v>STA. TERESITA</v>
          </cell>
          <cell r="R2420" t="str">
            <v>DS</v>
          </cell>
          <cell r="S2420" t="str">
            <v>8:00 - 5:00</v>
          </cell>
          <cell r="T2420" t="str">
            <v>Permanent</v>
          </cell>
        </row>
        <row r="2421">
          <cell r="A2421" t="str">
            <v>19-04647</v>
          </cell>
          <cell r="B2421" t="str">
            <v>Aguilar, Analyn S.</v>
          </cell>
          <cell r="C2421" t="str">
            <v>F</v>
          </cell>
          <cell r="D2421">
            <v>2019</v>
          </cell>
          <cell r="E2421">
            <v>2</v>
          </cell>
          <cell r="F2421">
            <v>16</v>
          </cell>
          <cell r="G2421">
            <v>1</v>
          </cell>
          <cell r="J2421" t="str">
            <v>Associate</v>
          </cell>
          <cell r="K2421" t="str">
            <v>FAS</v>
          </cell>
          <cell r="L2421" t="str">
            <v>PROD (Production Department)</v>
          </cell>
          <cell r="M2421" t="str">
            <v>Section 3</v>
          </cell>
          <cell r="N2421" t="str">
            <v>Daihatsu Final</v>
          </cell>
          <cell r="O2421" t="str">
            <v>N/A</v>
          </cell>
          <cell r="P2421" t="str">
            <v>A</v>
          </cell>
          <cell r="Q2421" t="str">
            <v>STO. TOMAS MALAPIT</v>
          </cell>
          <cell r="R2421" t="str">
            <v>DS</v>
          </cell>
          <cell r="S2421" t="str">
            <v>8:00 - 5:00</v>
          </cell>
          <cell r="T2421" t="str">
            <v>Permanent</v>
          </cell>
        </row>
        <row r="2422">
          <cell r="A2422" t="str">
            <v>19-04648</v>
          </cell>
          <cell r="B2422" t="str">
            <v>Alayon, Karen M.</v>
          </cell>
          <cell r="C2422" t="str">
            <v>F</v>
          </cell>
          <cell r="D2422">
            <v>2019</v>
          </cell>
          <cell r="E2422">
            <v>2</v>
          </cell>
          <cell r="F2422">
            <v>16</v>
          </cell>
          <cell r="G2422">
            <v>1</v>
          </cell>
          <cell r="J2422" t="str">
            <v>Associate</v>
          </cell>
          <cell r="K2422" t="str">
            <v>FAS</v>
          </cell>
          <cell r="L2422" t="str">
            <v>PROD (Production Department)</v>
          </cell>
          <cell r="M2422" t="str">
            <v>Section 2</v>
          </cell>
          <cell r="N2422" t="str">
            <v>Mazda J12 Final</v>
          </cell>
          <cell r="O2422" t="str">
            <v>N/A</v>
          </cell>
          <cell r="P2422" t="str">
            <v>A</v>
          </cell>
          <cell r="Q2422" t="str">
            <v>LIPA MALAPIT</v>
          </cell>
          <cell r="R2422" t="str">
            <v>ADS</v>
          </cell>
          <cell r="S2422" t="str">
            <v>8:00 - 5:00</v>
          </cell>
          <cell r="T2422" t="str">
            <v>Permanent</v>
          </cell>
        </row>
        <row r="2423">
          <cell r="A2423" t="str">
            <v>19-04649</v>
          </cell>
          <cell r="B2423" t="str">
            <v>Alcoran, Marsha F.</v>
          </cell>
          <cell r="C2423" t="str">
            <v>F</v>
          </cell>
          <cell r="D2423">
            <v>2019</v>
          </cell>
          <cell r="E2423">
            <v>2</v>
          </cell>
          <cell r="F2423">
            <v>16</v>
          </cell>
          <cell r="G2423">
            <v>1</v>
          </cell>
          <cell r="J2423" t="str">
            <v>Associate</v>
          </cell>
          <cell r="K2423" t="str">
            <v>FAS</v>
          </cell>
          <cell r="L2423" t="str">
            <v>PROD (Production Department)</v>
          </cell>
          <cell r="M2423" t="str">
            <v>Section 2</v>
          </cell>
          <cell r="N2423" t="str">
            <v>Mazda Merge Final</v>
          </cell>
          <cell r="O2423" t="str">
            <v>N/A</v>
          </cell>
          <cell r="P2423" t="str">
            <v>A</v>
          </cell>
          <cell r="Q2423" t="str">
            <v>LIPA MALAPIT</v>
          </cell>
          <cell r="R2423" t="str">
            <v>NS</v>
          </cell>
          <cell r="S2423" t="str">
            <v>8:00 - 5:00</v>
          </cell>
          <cell r="T2423" t="str">
            <v>Permanent</v>
          </cell>
        </row>
        <row r="2424">
          <cell r="A2424" t="str">
            <v>19-04650</v>
          </cell>
          <cell r="B2424" t="str">
            <v>Alubog, Honney Mae A.</v>
          </cell>
          <cell r="C2424" t="str">
            <v>F</v>
          </cell>
          <cell r="D2424">
            <v>2019</v>
          </cell>
          <cell r="E2424">
            <v>2</v>
          </cell>
          <cell r="F2424">
            <v>16</v>
          </cell>
          <cell r="G2424">
            <v>1</v>
          </cell>
          <cell r="J2424" t="str">
            <v>Associate</v>
          </cell>
          <cell r="K2424" t="str">
            <v>FAS</v>
          </cell>
          <cell r="L2424" t="str">
            <v>PROD (Production Department)</v>
          </cell>
          <cell r="M2424" t="str">
            <v>Section 1</v>
          </cell>
          <cell r="N2424" t="str">
            <v>Suzuki Final</v>
          </cell>
          <cell r="O2424" t="str">
            <v>N/A</v>
          </cell>
          <cell r="P2424" t="str">
            <v>A</v>
          </cell>
          <cell r="Q2424" t="str">
            <v>STO. TOMAS MALAPIT</v>
          </cell>
          <cell r="R2424" t="str">
            <v>DS</v>
          </cell>
          <cell r="S2424" t="str">
            <v>8:00 - 5:00</v>
          </cell>
          <cell r="T2424" t="str">
            <v>Permanent</v>
          </cell>
        </row>
        <row r="2425">
          <cell r="A2425" t="str">
            <v>19-04651</v>
          </cell>
          <cell r="B2425" t="str">
            <v>America, Angela M.</v>
          </cell>
          <cell r="C2425" t="str">
            <v>F</v>
          </cell>
          <cell r="D2425">
            <v>2019</v>
          </cell>
          <cell r="E2425">
            <v>2</v>
          </cell>
          <cell r="F2425">
            <v>16</v>
          </cell>
          <cell r="G2425">
            <v>1</v>
          </cell>
          <cell r="J2425" t="str">
            <v>Associate</v>
          </cell>
          <cell r="K2425" t="str">
            <v>FAS</v>
          </cell>
          <cell r="L2425" t="str">
            <v>PROD (Production Department)</v>
          </cell>
          <cell r="M2425" t="str">
            <v>Section 2</v>
          </cell>
          <cell r="N2425" t="str">
            <v>Mazda J12 Initial</v>
          </cell>
          <cell r="O2425" t="str">
            <v>N/A</v>
          </cell>
          <cell r="P2425" t="str">
            <v>A</v>
          </cell>
          <cell r="Q2425" t="str">
            <v>LIPA MALAYO</v>
          </cell>
          <cell r="R2425" t="str">
            <v>NS</v>
          </cell>
          <cell r="S2425" t="str">
            <v>8:00 - 5:00</v>
          </cell>
          <cell r="T2425" t="str">
            <v>Permanent</v>
          </cell>
        </row>
        <row r="2426">
          <cell r="A2426" t="str">
            <v>19-04652</v>
          </cell>
          <cell r="B2426" t="str">
            <v>Apolonia, Cindy M.</v>
          </cell>
          <cell r="C2426" t="str">
            <v>F</v>
          </cell>
          <cell r="D2426">
            <v>2019</v>
          </cell>
          <cell r="E2426">
            <v>2</v>
          </cell>
          <cell r="F2426">
            <v>16</v>
          </cell>
          <cell r="G2426">
            <v>1</v>
          </cell>
          <cell r="J2426" t="str">
            <v>Associate</v>
          </cell>
          <cell r="K2426" t="str">
            <v>FAS</v>
          </cell>
          <cell r="L2426" t="str">
            <v>PROD (Production Department)</v>
          </cell>
          <cell r="M2426" t="str">
            <v>Section 3</v>
          </cell>
          <cell r="N2426" t="str">
            <v>Daihatsu Initial</v>
          </cell>
          <cell r="O2426" t="str">
            <v>N/A</v>
          </cell>
          <cell r="P2426" t="str">
            <v>A</v>
          </cell>
          <cell r="Q2426" t="str">
            <v>STO. TOMAS MALAPIT</v>
          </cell>
          <cell r="R2426" t="str">
            <v>DS</v>
          </cell>
          <cell r="S2426" t="str">
            <v>8:00 - 5:00</v>
          </cell>
          <cell r="T2426" t="str">
            <v>Permanent</v>
          </cell>
        </row>
        <row r="2427">
          <cell r="A2427" t="str">
            <v>19-04653</v>
          </cell>
          <cell r="B2427" t="str">
            <v>Arcilla, Florife B.</v>
          </cell>
          <cell r="C2427" t="str">
            <v>F</v>
          </cell>
          <cell r="D2427">
            <v>2019</v>
          </cell>
          <cell r="E2427">
            <v>2</v>
          </cell>
          <cell r="F2427">
            <v>16</v>
          </cell>
          <cell r="G2427">
            <v>1</v>
          </cell>
          <cell r="J2427" t="str">
            <v>Associate</v>
          </cell>
          <cell r="K2427" t="str">
            <v>FAS</v>
          </cell>
          <cell r="L2427" t="str">
            <v>PROD (Production Department)</v>
          </cell>
          <cell r="M2427" t="str">
            <v>Section 1</v>
          </cell>
          <cell r="N2427" t="str">
            <v>Suzuki Initial</v>
          </cell>
          <cell r="O2427" t="str">
            <v>N/A</v>
          </cell>
          <cell r="P2427" t="str">
            <v>A</v>
          </cell>
          <cell r="Q2427" t="str">
            <v>LIPA MALAYO</v>
          </cell>
          <cell r="R2427" t="str">
            <v>NS</v>
          </cell>
          <cell r="S2427" t="str">
            <v>8:00 - 5:00</v>
          </cell>
          <cell r="T2427" t="str">
            <v>Permanent</v>
          </cell>
        </row>
        <row r="2428">
          <cell r="A2428" t="str">
            <v>19-04655</v>
          </cell>
          <cell r="B2428" t="str">
            <v>Aringo, Rina Mae A.</v>
          </cell>
          <cell r="C2428" t="str">
            <v>F</v>
          </cell>
          <cell r="D2428">
            <v>2019</v>
          </cell>
          <cell r="E2428">
            <v>2</v>
          </cell>
          <cell r="F2428">
            <v>16</v>
          </cell>
          <cell r="G2428">
            <v>1</v>
          </cell>
          <cell r="J2428" t="str">
            <v>Associate</v>
          </cell>
          <cell r="K2428" t="str">
            <v>FAS</v>
          </cell>
          <cell r="L2428" t="str">
            <v>PROD (Production Department)</v>
          </cell>
          <cell r="M2428" t="str">
            <v>Section 1</v>
          </cell>
          <cell r="N2428" t="str">
            <v>Suzuki Final</v>
          </cell>
          <cell r="O2428" t="str">
            <v>N/A</v>
          </cell>
          <cell r="P2428" t="str">
            <v>A</v>
          </cell>
          <cell r="Q2428" t="str">
            <v>IBAAN</v>
          </cell>
          <cell r="R2428" t="str">
            <v>NS</v>
          </cell>
          <cell r="S2428" t="str">
            <v>8:00 - 5:00</v>
          </cell>
          <cell r="T2428" t="str">
            <v>Permanent</v>
          </cell>
        </row>
        <row r="2429">
          <cell r="A2429" t="str">
            <v>19-04656</v>
          </cell>
          <cell r="B2429" t="str">
            <v>Atienza, Jinky Mae M.</v>
          </cell>
          <cell r="C2429" t="str">
            <v>F</v>
          </cell>
          <cell r="D2429">
            <v>2019</v>
          </cell>
          <cell r="E2429">
            <v>2</v>
          </cell>
          <cell r="F2429">
            <v>16</v>
          </cell>
          <cell r="G2429">
            <v>1</v>
          </cell>
          <cell r="J2429" t="str">
            <v>Associate</v>
          </cell>
          <cell r="K2429" t="str">
            <v>FAS</v>
          </cell>
          <cell r="L2429" t="str">
            <v>PROD (Production Department)</v>
          </cell>
          <cell r="M2429" t="str">
            <v>Section 1</v>
          </cell>
          <cell r="N2429" t="str">
            <v>Suzuki Final</v>
          </cell>
          <cell r="O2429" t="str">
            <v>N/A</v>
          </cell>
          <cell r="P2429" t="str">
            <v>A</v>
          </cell>
          <cell r="Q2429" t="str">
            <v>LIPA MALAPIT</v>
          </cell>
          <cell r="R2429" t="str">
            <v>DS</v>
          </cell>
          <cell r="S2429" t="str">
            <v>8:00 - 5:00</v>
          </cell>
          <cell r="T2429" t="str">
            <v>Permanent</v>
          </cell>
        </row>
        <row r="2430">
          <cell r="A2430" t="str">
            <v>19-04657</v>
          </cell>
          <cell r="B2430" t="str">
            <v>Atienza, Lanie M.</v>
          </cell>
          <cell r="C2430" t="str">
            <v>F</v>
          </cell>
          <cell r="D2430">
            <v>2019</v>
          </cell>
          <cell r="E2430">
            <v>2</v>
          </cell>
          <cell r="F2430">
            <v>16</v>
          </cell>
          <cell r="G2430">
            <v>1</v>
          </cell>
          <cell r="J2430" t="str">
            <v>Associate</v>
          </cell>
          <cell r="K2430" t="str">
            <v>FAS</v>
          </cell>
          <cell r="L2430" t="str">
            <v>PROD (Production Department)</v>
          </cell>
          <cell r="M2430" t="str">
            <v>Section 2</v>
          </cell>
          <cell r="N2430" t="str">
            <v>Mazda Merge Initial</v>
          </cell>
          <cell r="O2430" t="str">
            <v>N/A</v>
          </cell>
          <cell r="P2430" t="str">
            <v>A</v>
          </cell>
          <cell r="Q2430" t="str">
            <v>IBAAN</v>
          </cell>
          <cell r="R2430" t="str">
            <v>NS</v>
          </cell>
          <cell r="S2430" t="str">
            <v>8:00 - 5:00</v>
          </cell>
          <cell r="T2430" t="str">
            <v>Permanent</v>
          </cell>
        </row>
        <row r="2431">
          <cell r="A2431" t="str">
            <v>19-04658</v>
          </cell>
          <cell r="B2431" t="str">
            <v>Avelino, Izel Mae R.</v>
          </cell>
          <cell r="C2431" t="str">
            <v>F</v>
          </cell>
          <cell r="D2431">
            <v>2019</v>
          </cell>
          <cell r="E2431">
            <v>2</v>
          </cell>
          <cell r="F2431">
            <v>16</v>
          </cell>
          <cell r="G2431">
            <v>1</v>
          </cell>
          <cell r="J2431" t="str">
            <v>Associate</v>
          </cell>
          <cell r="K2431" t="str">
            <v>FAS</v>
          </cell>
          <cell r="L2431" t="str">
            <v>PROD (Production Department)</v>
          </cell>
          <cell r="M2431" t="str">
            <v>Section 1</v>
          </cell>
          <cell r="N2431" t="str">
            <v>Suzuki Final</v>
          </cell>
          <cell r="O2431" t="str">
            <v>N/A</v>
          </cell>
          <cell r="P2431" t="str">
            <v>A</v>
          </cell>
          <cell r="Q2431" t="str">
            <v>LIPA MALAYO</v>
          </cell>
          <cell r="R2431" t="str">
            <v>DS</v>
          </cell>
          <cell r="S2431" t="str">
            <v>8:00 - 5:00</v>
          </cell>
          <cell r="T2431" t="str">
            <v>Permanent</v>
          </cell>
        </row>
        <row r="2432">
          <cell r="A2432" t="str">
            <v>19-04659</v>
          </cell>
          <cell r="B2432" t="str">
            <v>Balhag, Mel Laurence J.</v>
          </cell>
          <cell r="C2432" t="str">
            <v>M</v>
          </cell>
          <cell r="D2432">
            <v>2019</v>
          </cell>
          <cell r="E2432">
            <v>2</v>
          </cell>
          <cell r="F2432">
            <v>16</v>
          </cell>
          <cell r="G2432">
            <v>1</v>
          </cell>
          <cell r="J2432" t="str">
            <v>Associate</v>
          </cell>
          <cell r="K2432" t="str">
            <v>FAS</v>
          </cell>
          <cell r="L2432" t="str">
            <v>EQD (Equipment Department)</v>
          </cell>
          <cell r="M2432" t="str">
            <v>Equipment Management</v>
          </cell>
          <cell r="N2432" t="str">
            <v>Equipment Management Initial</v>
          </cell>
          <cell r="O2432" t="str">
            <v>N/A</v>
          </cell>
          <cell r="P2432" t="str">
            <v>A</v>
          </cell>
          <cell r="Q2432" t="str">
            <v>PADRE GARCIA</v>
          </cell>
          <cell r="R2432" t="str">
            <v>DS</v>
          </cell>
          <cell r="S2432" t="str">
            <v>8:00 - 5:00</v>
          </cell>
          <cell r="T2432" t="str">
            <v>Permanent</v>
          </cell>
        </row>
        <row r="2433">
          <cell r="A2433" t="str">
            <v>19-04660</v>
          </cell>
          <cell r="B2433" t="str">
            <v>Barlizo, Rhealyn J.</v>
          </cell>
          <cell r="C2433" t="str">
            <v>F</v>
          </cell>
          <cell r="D2433">
            <v>2019</v>
          </cell>
          <cell r="E2433">
            <v>2</v>
          </cell>
          <cell r="F2433">
            <v>16</v>
          </cell>
          <cell r="G2433">
            <v>1</v>
          </cell>
          <cell r="J2433" t="str">
            <v>Associate</v>
          </cell>
          <cell r="K2433" t="str">
            <v>FAS</v>
          </cell>
          <cell r="L2433" t="str">
            <v>PROD (Production Department)</v>
          </cell>
          <cell r="M2433" t="str">
            <v>Section 5</v>
          </cell>
          <cell r="N2433" t="str">
            <v>Honda Final</v>
          </cell>
          <cell r="O2433" t="str">
            <v>N/A</v>
          </cell>
          <cell r="P2433" t="str">
            <v>B</v>
          </cell>
          <cell r="Q2433" t="str">
            <v>STO. TOMAS MALAYO</v>
          </cell>
          <cell r="R2433" t="str">
            <v>DS</v>
          </cell>
          <cell r="S2433" t="str">
            <v>8:00 - 5:00</v>
          </cell>
          <cell r="T2433" t="str">
            <v>Permanent</v>
          </cell>
        </row>
        <row r="2434">
          <cell r="A2434" t="str">
            <v>19-04661</v>
          </cell>
          <cell r="B2434" t="str">
            <v>Barra, Jessica C.</v>
          </cell>
          <cell r="C2434" t="str">
            <v>F</v>
          </cell>
          <cell r="D2434">
            <v>2019</v>
          </cell>
          <cell r="E2434">
            <v>2</v>
          </cell>
          <cell r="F2434">
            <v>16</v>
          </cell>
          <cell r="G2434">
            <v>1</v>
          </cell>
          <cell r="J2434" t="str">
            <v>Associate</v>
          </cell>
          <cell r="K2434" t="str">
            <v>FAS</v>
          </cell>
          <cell r="L2434" t="str">
            <v>PROD (Production Department)</v>
          </cell>
          <cell r="M2434" t="str">
            <v>Section 1</v>
          </cell>
          <cell r="N2434" t="str">
            <v>Suzuki Initial</v>
          </cell>
          <cell r="O2434" t="str">
            <v>N/A</v>
          </cell>
          <cell r="P2434" t="str">
            <v>A</v>
          </cell>
          <cell r="Q2434" t="str">
            <v>ROSARIO</v>
          </cell>
          <cell r="R2434" t="str">
            <v>DS</v>
          </cell>
          <cell r="S2434" t="str">
            <v>8:00 - 5:00</v>
          </cell>
          <cell r="T2434" t="str">
            <v>Permanent</v>
          </cell>
        </row>
        <row r="2435">
          <cell r="A2435" t="str">
            <v>19-04662</v>
          </cell>
          <cell r="B2435" t="str">
            <v>Landicho, Melody B.</v>
          </cell>
          <cell r="C2435" t="str">
            <v>F</v>
          </cell>
          <cell r="D2435">
            <v>2019</v>
          </cell>
          <cell r="E2435">
            <v>2</v>
          </cell>
          <cell r="F2435">
            <v>16</v>
          </cell>
          <cell r="G2435">
            <v>1</v>
          </cell>
          <cell r="J2435" t="str">
            <v>Associate</v>
          </cell>
          <cell r="K2435" t="str">
            <v>FAS</v>
          </cell>
          <cell r="L2435" t="str">
            <v>PROD (Production Department)</v>
          </cell>
          <cell r="M2435" t="str">
            <v>Section 3</v>
          </cell>
          <cell r="N2435" t="str">
            <v>Daihatsu Final</v>
          </cell>
          <cell r="O2435" t="str">
            <v>N/A</v>
          </cell>
          <cell r="P2435" t="str">
            <v>A</v>
          </cell>
          <cell r="Q2435" t="str">
            <v>STA. TERESITA</v>
          </cell>
          <cell r="R2435" t="str">
            <v>DS</v>
          </cell>
          <cell r="S2435" t="str">
            <v>8:00 - 5:00</v>
          </cell>
          <cell r="T2435" t="str">
            <v>Permanent</v>
          </cell>
        </row>
        <row r="2436">
          <cell r="A2436" t="str">
            <v>19-04663</v>
          </cell>
          <cell r="B2436" t="str">
            <v>Bautista, Melody M.</v>
          </cell>
          <cell r="C2436" t="str">
            <v>F</v>
          </cell>
          <cell r="D2436">
            <v>2019</v>
          </cell>
          <cell r="E2436">
            <v>2</v>
          </cell>
          <cell r="F2436">
            <v>16</v>
          </cell>
          <cell r="G2436">
            <v>1</v>
          </cell>
          <cell r="J2436" t="str">
            <v>Associate</v>
          </cell>
          <cell r="K2436" t="str">
            <v>FAS</v>
          </cell>
          <cell r="L2436" t="str">
            <v>PROD (Production Department)</v>
          </cell>
          <cell r="M2436" t="str">
            <v>Section 2</v>
          </cell>
          <cell r="N2436" t="str">
            <v>Toyota Final</v>
          </cell>
          <cell r="O2436" t="str">
            <v>N/A</v>
          </cell>
          <cell r="P2436" t="str">
            <v>A</v>
          </cell>
          <cell r="Q2436" t="str">
            <v>LIPA MALAPIT</v>
          </cell>
          <cell r="R2436" t="str">
            <v>ADS</v>
          </cell>
          <cell r="S2436" t="str">
            <v>8:00 - 5:00</v>
          </cell>
          <cell r="T2436" t="str">
            <v>Permanent</v>
          </cell>
        </row>
        <row r="2437">
          <cell r="A2437" t="str">
            <v>19-04664</v>
          </cell>
          <cell r="B2437" t="str">
            <v>Bejer, Cristle Joy H.</v>
          </cell>
          <cell r="C2437" t="str">
            <v>F</v>
          </cell>
          <cell r="D2437">
            <v>2019</v>
          </cell>
          <cell r="E2437">
            <v>2</v>
          </cell>
          <cell r="F2437">
            <v>16</v>
          </cell>
          <cell r="G2437">
            <v>1</v>
          </cell>
          <cell r="J2437" t="str">
            <v>Associate</v>
          </cell>
          <cell r="K2437" t="str">
            <v>FAS</v>
          </cell>
          <cell r="L2437" t="str">
            <v>PROD (Production Department)</v>
          </cell>
          <cell r="M2437" t="str">
            <v>Section 1</v>
          </cell>
          <cell r="N2437" t="str">
            <v>Suzuki Final</v>
          </cell>
          <cell r="O2437" t="str">
            <v>N/A</v>
          </cell>
          <cell r="P2437" t="str">
            <v>A</v>
          </cell>
          <cell r="Q2437" t="str">
            <v>STO. TOMAS MALAYO</v>
          </cell>
          <cell r="R2437" t="str">
            <v>NS</v>
          </cell>
          <cell r="S2437" t="str">
            <v>8:00 - 5:00</v>
          </cell>
          <cell r="T2437" t="str">
            <v>Permanent</v>
          </cell>
        </row>
        <row r="2438">
          <cell r="A2438" t="str">
            <v>19-04665</v>
          </cell>
          <cell r="B2438" t="str">
            <v>Belarmino, Jane Ruth L.</v>
          </cell>
          <cell r="C2438" t="str">
            <v>F</v>
          </cell>
          <cell r="D2438">
            <v>2019</v>
          </cell>
          <cell r="E2438">
            <v>2</v>
          </cell>
          <cell r="F2438">
            <v>16</v>
          </cell>
          <cell r="G2438">
            <v>1</v>
          </cell>
          <cell r="J2438" t="str">
            <v>Associate</v>
          </cell>
          <cell r="K2438" t="str">
            <v>FAS</v>
          </cell>
          <cell r="L2438" t="str">
            <v>PROD (Production Department)</v>
          </cell>
          <cell r="M2438" t="str">
            <v>Section 2</v>
          </cell>
          <cell r="N2438" t="str">
            <v>Mazda J12 Final</v>
          </cell>
          <cell r="O2438" t="str">
            <v>N/A</v>
          </cell>
          <cell r="P2438" t="str">
            <v>A</v>
          </cell>
          <cell r="Q2438" t="str">
            <v>LIPA MALAPIT</v>
          </cell>
          <cell r="R2438" t="str">
            <v>ADS</v>
          </cell>
          <cell r="S2438" t="str">
            <v>8:00 - 5:00</v>
          </cell>
          <cell r="T2438" t="str">
            <v>Permanent</v>
          </cell>
        </row>
        <row r="2439">
          <cell r="A2439" t="str">
            <v>19-04666</v>
          </cell>
          <cell r="B2439" t="str">
            <v>Belino, Crislyn R.</v>
          </cell>
          <cell r="C2439" t="str">
            <v>F</v>
          </cell>
          <cell r="D2439">
            <v>2019</v>
          </cell>
          <cell r="E2439">
            <v>2</v>
          </cell>
          <cell r="F2439">
            <v>16</v>
          </cell>
          <cell r="G2439">
            <v>1</v>
          </cell>
          <cell r="J2439" t="str">
            <v>Associate</v>
          </cell>
          <cell r="K2439" t="str">
            <v>FAS</v>
          </cell>
          <cell r="L2439" t="str">
            <v>PROD (Production Department)</v>
          </cell>
          <cell r="M2439" t="str">
            <v>Section 3</v>
          </cell>
          <cell r="N2439" t="str">
            <v>Daihatsu Final</v>
          </cell>
          <cell r="O2439" t="str">
            <v>N/A</v>
          </cell>
          <cell r="P2439" t="str">
            <v>B</v>
          </cell>
          <cell r="Q2439" t="str">
            <v>LIPA MALAYO</v>
          </cell>
          <cell r="R2439" t="str">
            <v>NS</v>
          </cell>
          <cell r="S2439" t="str">
            <v>8:00 - 5:00</v>
          </cell>
          <cell r="T2439" t="str">
            <v>Permanent</v>
          </cell>
        </row>
        <row r="2440">
          <cell r="A2440" t="str">
            <v>19-04668</v>
          </cell>
          <cell r="B2440" t="str">
            <v>Bisa, Clarissa O.</v>
          </cell>
          <cell r="C2440" t="str">
            <v>F</v>
          </cell>
          <cell r="D2440">
            <v>2019</v>
          </cell>
          <cell r="E2440">
            <v>2</v>
          </cell>
          <cell r="F2440">
            <v>16</v>
          </cell>
          <cell r="G2440">
            <v>1</v>
          </cell>
          <cell r="J2440" t="str">
            <v>Associate</v>
          </cell>
          <cell r="K2440" t="str">
            <v>FAS</v>
          </cell>
          <cell r="L2440" t="str">
            <v>PROD (Production Department)</v>
          </cell>
          <cell r="M2440" t="str">
            <v>Section 2</v>
          </cell>
          <cell r="N2440" t="str">
            <v>Mazda J12 Final</v>
          </cell>
          <cell r="O2440" t="str">
            <v>N/A</v>
          </cell>
          <cell r="P2440" t="str">
            <v>A</v>
          </cell>
          <cell r="Q2440" t="str">
            <v>ROSARIO</v>
          </cell>
          <cell r="R2440" t="str">
            <v>ADS</v>
          </cell>
          <cell r="S2440" t="str">
            <v>8:00 - 5:00</v>
          </cell>
          <cell r="T2440" t="str">
            <v>Permanent</v>
          </cell>
        </row>
        <row r="2441">
          <cell r="A2441" t="str">
            <v>19-04669</v>
          </cell>
          <cell r="B2441" t="str">
            <v>Hernandez, Kristine Jell B.</v>
          </cell>
          <cell r="C2441" t="str">
            <v>F</v>
          </cell>
          <cell r="D2441">
            <v>2019</v>
          </cell>
          <cell r="E2441">
            <v>2</v>
          </cell>
          <cell r="F2441">
            <v>16</v>
          </cell>
          <cell r="G2441">
            <v>1</v>
          </cell>
          <cell r="J2441" t="str">
            <v>Associate</v>
          </cell>
          <cell r="K2441" t="str">
            <v>FAS</v>
          </cell>
          <cell r="L2441" t="str">
            <v>PROD (Production Department)</v>
          </cell>
          <cell r="M2441" t="str">
            <v>Section 3</v>
          </cell>
          <cell r="N2441" t="str">
            <v>Daihatsu Initial</v>
          </cell>
          <cell r="O2441" t="str">
            <v>N/A</v>
          </cell>
          <cell r="P2441" t="str">
            <v>A</v>
          </cell>
          <cell r="Q2441" t="str">
            <v>LIPA MALAYO</v>
          </cell>
          <cell r="R2441" t="str">
            <v>NS</v>
          </cell>
          <cell r="S2441" t="str">
            <v>8:00 - 5:00</v>
          </cell>
          <cell r="T2441" t="str">
            <v>Permanent</v>
          </cell>
        </row>
        <row r="2442">
          <cell r="A2442" t="str">
            <v>19-04670</v>
          </cell>
          <cell r="B2442" t="str">
            <v>Balgue, Mary Joy B.</v>
          </cell>
          <cell r="C2442" t="str">
            <v>F</v>
          </cell>
          <cell r="D2442">
            <v>2019</v>
          </cell>
          <cell r="E2442">
            <v>2</v>
          </cell>
          <cell r="F2442">
            <v>16</v>
          </cell>
          <cell r="G2442">
            <v>1</v>
          </cell>
          <cell r="J2442" t="str">
            <v>Associate</v>
          </cell>
          <cell r="K2442" t="str">
            <v>FAS</v>
          </cell>
          <cell r="L2442" t="str">
            <v>PROD (Production Department)</v>
          </cell>
          <cell r="M2442" t="str">
            <v>Section 1</v>
          </cell>
          <cell r="N2442" t="str">
            <v>Suzuki Final</v>
          </cell>
          <cell r="O2442" t="str">
            <v>N/A</v>
          </cell>
          <cell r="P2442" t="str">
            <v>A</v>
          </cell>
          <cell r="Q2442" t="str">
            <v>STO. TOMAS MALAYO</v>
          </cell>
          <cell r="R2442" t="str">
            <v>NS</v>
          </cell>
          <cell r="S2442" t="str">
            <v>8:00 - 5:00</v>
          </cell>
          <cell r="T2442" t="str">
            <v>Permanent</v>
          </cell>
        </row>
        <row r="2443">
          <cell r="A2443" t="str">
            <v>19-04671</v>
          </cell>
          <cell r="B2443" t="str">
            <v>Bonagua, Maricris M.</v>
          </cell>
          <cell r="C2443" t="str">
            <v>F</v>
          </cell>
          <cell r="D2443">
            <v>2019</v>
          </cell>
          <cell r="E2443">
            <v>2</v>
          </cell>
          <cell r="F2443">
            <v>16</v>
          </cell>
          <cell r="G2443">
            <v>1</v>
          </cell>
          <cell r="J2443" t="str">
            <v>Associate</v>
          </cell>
          <cell r="K2443" t="str">
            <v>FAS</v>
          </cell>
          <cell r="L2443" t="str">
            <v>PROD (Production Department)</v>
          </cell>
          <cell r="M2443" t="str">
            <v>Section 2</v>
          </cell>
          <cell r="N2443" t="str">
            <v>Mazda Merge Final</v>
          </cell>
          <cell r="O2443" t="str">
            <v>N/A</v>
          </cell>
          <cell r="P2443" t="str">
            <v>A</v>
          </cell>
          <cell r="Q2443" t="str">
            <v>LIPA MALAPIT</v>
          </cell>
          <cell r="R2443" t="str">
            <v>NS</v>
          </cell>
          <cell r="S2443" t="str">
            <v>8:00 - 5:00</v>
          </cell>
          <cell r="T2443" t="str">
            <v>Permanent</v>
          </cell>
        </row>
        <row r="2444">
          <cell r="A2444" t="str">
            <v>19-04672</v>
          </cell>
          <cell r="B2444" t="str">
            <v>Paor, Lalain Rose B.</v>
          </cell>
          <cell r="C2444" t="str">
            <v>F</v>
          </cell>
          <cell r="D2444">
            <v>2019</v>
          </cell>
          <cell r="E2444">
            <v>2</v>
          </cell>
          <cell r="F2444">
            <v>16</v>
          </cell>
          <cell r="G2444">
            <v>1</v>
          </cell>
          <cell r="J2444" t="str">
            <v>Associate</v>
          </cell>
          <cell r="K2444" t="str">
            <v>FAS</v>
          </cell>
          <cell r="L2444" t="str">
            <v>PROD (Production Department)</v>
          </cell>
          <cell r="M2444" t="str">
            <v>Section 2</v>
          </cell>
          <cell r="N2444" t="str">
            <v>Mazda J12 Initial</v>
          </cell>
          <cell r="O2444" t="str">
            <v>N/A</v>
          </cell>
          <cell r="P2444" t="str">
            <v>A</v>
          </cell>
          <cell r="Q2444" t="str">
            <v>LIPA MALAYO</v>
          </cell>
          <cell r="R2444" t="str">
            <v>ADS</v>
          </cell>
          <cell r="S2444" t="str">
            <v>8:00 - 5:00</v>
          </cell>
          <cell r="T2444" t="str">
            <v>Permanent</v>
          </cell>
        </row>
        <row r="2445">
          <cell r="A2445" t="str">
            <v>19-04674</v>
          </cell>
          <cell r="B2445" t="str">
            <v>Briones, Zyrabelle L.</v>
          </cell>
          <cell r="C2445" t="str">
            <v>F</v>
          </cell>
          <cell r="D2445">
            <v>2019</v>
          </cell>
          <cell r="E2445">
            <v>2</v>
          </cell>
          <cell r="F2445">
            <v>16</v>
          </cell>
          <cell r="G2445">
            <v>1</v>
          </cell>
          <cell r="J2445" t="str">
            <v>Associate</v>
          </cell>
          <cell r="K2445" t="str">
            <v>FAS</v>
          </cell>
          <cell r="L2445" t="str">
            <v>PROD (Production Department)</v>
          </cell>
          <cell r="M2445" t="str">
            <v>Section 1</v>
          </cell>
          <cell r="N2445" t="str">
            <v>Suzuki Final</v>
          </cell>
          <cell r="O2445" t="str">
            <v>N/A</v>
          </cell>
          <cell r="P2445" t="str">
            <v>A</v>
          </cell>
          <cell r="Q2445" t="str">
            <v>LIPA MALAPIT</v>
          </cell>
          <cell r="R2445" t="str">
            <v>NS</v>
          </cell>
          <cell r="S2445" t="str">
            <v>8:00 - 5:00</v>
          </cell>
          <cell r="T2445" t="str">
            <v>Permanent</v>
          </cell>
        </row>
        <row r="2446">
          <cell r="A2446" t="str">
            <v>19-04675</v>
          </cell>
          <cell r="B2446" t="str">
            <v>Bruce, Sherylyn C.</v>
          </cell>
          <cell r="C2446" t="str">
            <v>F</v>
          </cell>
          <cell r="D2446">
            <v>2019</v>
          </cell>
          <cell r="E2446">
            <v>2</v>
          </cell>
          <cell r="F2446">
            <v>16</v>
          </cell>
          <cell r="G2446">
            <v>1</v>
          </cell>
          <cell r="J2446" t="str">
            <v>Associate</v>
          </cell>
          <cell r="K2446" t="str">
            <v>FAS</v>
          </cell>
          <cell r="L2446" t="str">
            <v>PROD (Production Department)</v>
          </cell>
          <cell r="M2446" t="str">
            <v>Section 1</v>
          </cell>
          <cell r="N2446" t="str">
            <v>Suzuki Final</v>
          </cell>
          <cell r="O2446" t="str">
            <v>N/A</v>
          </cell>
          <cell r="P2446" t="str">
            <v>A</v>
          </cell>
          <cell r="Q2446" t="str">
            <v>PADRE GARCIA</v>
          </cell>
          <cell r="R2446" t="str">
            <v>NS</v>
          </cell>
          <cell r="S2446" t="str">
            <v>8:00 - 5:00</v>
          </cell>
          <cell r="T2446" t="str">
            <v>Permanent</v>
          </cell>
        </row>
        <row r="2447">
          <cell r="A2447" t="str">
            <v>19-04676</v>
          </cell>
          <cell r="B2447" t="str">
            <v>Buhayo, Angelyn D.</v>
          </cell>
          <cell r="C2447" t="str">
            <v>F</v>
          </cell>
          <cell r="D2447">
            <v>2019</v>
          </cell>
          <cell r="E2447">
            <v>2</v>
          </cell>
          <cell r="F2447">
            <v>16</v>
          </cell>
          <cell r="G2447">
            <v>1</v>
          </cell>
          <cell r="J2447" t="str">
            <v>Associate</v>
          </cell>
          <cell r="K2447" t="str">
            <v>FAS</v>
          </cell>
          <cell r="L2447" t="str">
            <v>PROD (Production Department)</v>
          </cell>
          <cell r="M2447" t="str">
            <v>Section 5</v>
          </cell>
          <cell r="N2447" t="str">
            <v>Honda Final</v>
          </cell>
          <cell r="O2447" t="str">
            <v>N/A</v>
          </cell>
          <cell r="P2447" t="str">
            <v>B</v>
          </cell>
          <cell r="Q2447" t="str">
            <v>ROSARIO</v>
          </cell>
          <cell r="R2447" t="str">
            <v>DS</v>
          </cell>
          <cell r="S2447" t="str">
            <v>8:00 - 5:00</v>
          </cell>
          <cell r="T2447" t="str">
            <v>Permanent</v>
          </cell>
        </row>
        <row r="2448">
          <cell r="A2448" t="str">
            <v>19-04678</v>
          </cell>
          <cell r="B2448" t="str">
            <v>Buquid, Dan E.</v>
          </cell>
          <cell r="C2448" t="str">
            <v>M</v>
          </cell>
          <cell r="D2448">
            <v>2019</v>
          </cell>
          <cell r="E2448">
            <v>2</v>
          </cell>
          <cell r="F2448">
            <v>16</v>
          </cell>
          <cell r="G2448">
            <v>1</v>
          </cell>
          <cell r="J2448" t="str">
            <v>Associate</v>
          </cell>
          <cell r="K2448" t="str">
            <v>FAS</v>
          </cell>
          <cell r="L2448" t="str">
            <v>PROD (Production Department)</v>
          </cell>
          <cell r="M2448" t="str">
            <v>Section 1</v>
          </cell>
          <cell r="N2448" t="str">
            <v>Suzuki Final</v>
          </cell>
          <cell r="O2448" t="str">
            <v>N/A</v>
          </cell>
          <cell r="P2448" t="str">
            <v>A</v>
          </cell>
          <cell r="Q2448" t="str">
            <v>LIPA MALAPIT</v>
          </cell>
          <cell r="R2448" t="str">
            <v>DS</v>
          </cell>
          <cell r="S2448" t="str">
            <v>8:00 - 5:00</v>
          </cell>
          <cell r="T2448" t="str">
            <v>Permanent</v>
          </cell>
        </row>
        <row r="2449">
          <cell r="A2449" t="str">
            <v>19-04679</v>
          </cell>
          <cell r="B2449" t="str">
            <v>Caacbay, Rica M.</v>
          </cell>
          <cell r="C2449" t="str">
            <v>F</v>
          </cell>
          <cell r="D2449">
            <v>2019</v>
          </cell>
          <cell r="E2449">
            <v>2</v>
          </cell>
          <cell r="F2449">
            <v>16</v>
          </cell>
          <cell r="G2449">
            <v>1</v>
          </cell>
          <cell r="J2449" t="str">
            <v>Associate</v>
          </cell>
          <cell r="K2449" t="str">
            <v>FAS</v>
          </cell>
          <cell r="L2449" t="str">
            <v>PROD (Production Department)</v>
          </cell>
          <cell r="M2449" t="str">
            <v>Section 2</v>
          </cell>
          <cell r="N2449" t="str">
            <v>Mazda Merge Initial</v>
          </cell>
          <cell r="O2449" t="str">
            <v>N/A</v>
          </cell>
          <cell r="P2449" t="str">
            <v>A</v>
          </cell>
          <cell r="Q2449" t="str">
            <v>STO. TOMAS MALAPIT</v>
          </cell>
          <cell r="R2449" t="str">
            <v>DS</v>
          </cell>
          <cell r="S2449" t="str">
            <v>8:00 - 5:00</v>
          </cell>
          <cell r="T2449" t="str">
            <v>Permanent</v>
          </cell>
        </row>
        <row r="2450">
          <cell r="A2450" t="str">
            <v>19-04681</v>
          </cell>
          <cell r="B2450" t="str">
            <v>Calaluan, Nancy V.</v>
          </cell>
          <cell r="C2450" t="str">
            <v>F</v>
          </cell>
          <cell r="D2450">
            <v>2019</v>
          </cell>
          <cell r="E2450">
            <v>2</v>
          </cell>
          <cell r="F2450">
            <v>16</v>
          </cell>
          <cell r="G2450">
            <v>1</v>
          </cell>
          <cell r="J2450" t="str">
            <v>Associate</v>
          </cell>
          <cell r="K2450" t="str">
            <v>FAS</v>
          </cell>
          <cell r="L2450" t="str">
            <v>PROD (Production Department)</v>
          </cell>
          <cell r="M2450" t="str">
            <v>Section 1</v>
          </cell>
          <cell r="N2450" t="str">
            <v>Suzuki Final</v>
          </cell>
          <cell r="O2450" t="str">
            <v>N/A</v>
          </cell>
          <cell r="P2450" t="str">
            <v>A</v>
          </cell>
          <cell r="Q2450" t="str">
            <v>BATANGAS</v>
          </cell>
          <cell r="R2450" t="str">
            <v>NS</v>
          </cell>
          <cell r="S2450" t="str">
            <v>8:00 - 5:00</v>
          </cell>
          <cell r="T2450" t="str">
            <v>Permanent</v>
          </cell>
        </row>
        <row r="2451">
          <cell r="A2451" t="str">
            <v>19-04682</v>
          </cell>
          <cell r="B2451" t="str">
            <v>Capistrano, Chona Rose S.</v>
          </cell>
          <cell r="C2451" t="str">
            <v>F</v>
          </cell>
          <cell r="D2451">
            <v>2019</v>
          </cell>
          <cell r="E2451">
            <v>2</v>
          </cell>
          <cell r="F2451">
            <v>16</v>
          </cell>
          <cell r="G2451">
            <v>1</v>
          </cell>
          <cell r="J2451" t="str">
            <v>Associate</v>
          </cell>
          <cell r="K2451" t="str">
            <v>FAS</v>
          </cell>
          <cell r="L2451" t="str">
            <v>PROD (Production Department)</v>
          </cell>
          <cell r="M2451" t="str">
            <v>Section 1</v>
          </cell>
          <cell r="N2451" t="str">
            <v>Suzuki Final</v>
          </cell>
          <cell r="O2451" t="str">
            <v>N/A</v>
          </cell>
          <cell r="P2451" t="str">
            <v>A</v>
          </cell>
          <cell r="Q2451" t="str">
            <v>SAN PABLO VIA TOMAS</v>
          </cell>
          <cell r="R2451" t="str">
            <v>DS</v>
          </cell>
          <cell r="S2451" t="str">
            <v>8:00 - 5:00</v>
          </cell>
          <cell r="T2451" t="str">
            <v>Permanent</v>
          </cell>
        </row>
        <row r="2452">
          <cell r="A2452" t="str">
            <v>19-04684</v>
          </cell>
          <cell r="B2452" t="str">
            <v>Cay, Razel D.</v>
          </cell>
          <cell r="C2452" t="str">
            <v>F</v>
          </cell>
          <cell r="D2452">
            <v>2019</v>
          </cell>
          <cell r="E2452">
            <v>2</v>
          </cell>
          <cell r="F2452">
            <v>16</v>
          </cell>
          <cell r="G2452">
            <v>1</v>
          </cell>
          <cell r="J2452" t="str">
            <v>Associate</v>
          </cell>
          <cell r="K2452" t="str">
            <v>FAS</v>
          </cell>
          <cell r="L2452" t="str">
            <v>PROD (Production Department)</v>
          </cell>
          <cell r="M2452" t="str">
            <v>Section 3</v>
          </cell>
          <cell r="N2452" t="str">
            <v>Daihatsu Initial</v>
          </cell>
          <cell r="O2452" t="str">
            <v>N/A</v>
          </cell>
          <cell r="P2452" t="str">
            <v>A</v>
          </cell>
          <cell r="Q2452" t="str">
            <v>BATANGAS</v>
          </cell>
          <cell r="R2452" t="str">
            <v>DS</v>
          </cell>
          <cell r="S2452" t="str">
            <v>8:00 - 5:00</v>
          </cell>
          <cell r="T2452" t="str">
            <v>Permanent</v>
          </cell>
        </row>
        <row r="2453">
          <cell r="A2453" t="str">
            <v>19-04685</v>
          </cell>
          <cell r="B2453" t="str">
            <v>Ceriola, Cathyrine C.</v>
          </cell>
          <cell r="C2453" t="str">
            <v>F</v>
          </cell>
          <cell r="D2453">
            <v>2019</v>
          </cell>
          <cell r="E2453">
            <v>2</v>
          </cell>
          <cell r="F2453">
            <v>16</v>
          </cell>
          <cell r="G2453">
            <v>1</v>
          </cell>
          <cell r="J2453" t="str">
            <v>Associate</v>
          </cell>
          <cell r="K2453" t="str">
            <v>FAS</v>
          </cell>
          <cell r="L2453" t="str">
            <v>PROD (Production Department)</v>
          </cell>
          <cell r="M2453" t="str">
            <v>Section 1</v>
          </cell>
          <cell r="N2453" t="str">
            <v>Suzuki Final</v>
          </cell>
          <cell r="O2453" t="str">
            <v>N/A</v>
          </cell>
          <cell r="P2453" t="str">
            <v>A</v>
          </cell>
          <cell r="Q2453" t="str">
            <v>STA. TERESITA</v>
          </cell>
          <cell r="R2453" t="str">
            <v>DS</v>
          </cell>
          <cell r="S2453" t="str">
            <v>8:00 - 5:00</v>
          </cell>
          <cell r="T2453" t="str">
            <v>Permanent</v>
          </cell>
        </row>
        <row r="2454">
          <cell r="A2454" t="str">
            <v>19-04686</v>
          </cell>
          <cell r="B2454" t="str">
            <v>Clarete, Liezel M.</v>
          </cell>
          <cell r="C2454" t="str">
            <v>F</v>
          </cell>
          <cell r="D2454">
            <v>2019</v>
          </cell>
          <cell r="E2454">
            <v>2</v>
          </cell>
          <cell r="F2454">
            <v>16</v>
          </cell>
          <cell r="G2454">
            <v>1</v>
          </cell>
          <cell r="J2454" t="str">
            <v>Associate</v>
          </cell>
          <cell r="K2454" t="str">
            <v>FAS</v>
          </cell>
          <cell r="L2454" t="str">
            <v>PROD (Production Department)</v>
          </cell>
          <cell r="M2454" t="str">
            <v>Section 1</v>
          </cell>
          <cell r="N2454" t="str">
            <v>Suzuki Final</v>
          </cell>
          <cell r="O2454" t="str">
            <v>N/A</v>
          </cell>
          <cell r="P2454" t="str">
            <v>A</v>
          </cell>
          <cell r="Q2454" t="str">
            <v>BATANGAS</v>
          </cell>
          <cell r="R2454" t="str">
            <v>DS</v>
          </cell>
          <cell r="S2454" t="str">
            <v>8:00 - 5:00</v>
          </cell>
          <cell r="T2454" t="str">
            <v>Permanent</v>
          </cell>
        </row>
        <row r="2455">
          <cell r="A2455" t="str">
            <v>19-04687</v>
          </cell>
          <cell r="B2455" t="str">
            <v>Clarite, Jenelyn D.</v>
          </cell>
          <cell r="C2455" t="str">
            <v>F</v>
          </cell>
          <cell r="D2455">
            <v>2019</v>
          </cell>
          <cell r="E2455">
            <v>2</v>
          </cell>
          <cell r="F2455">
            <v>16</v>
          </cell>
          <cell r="G2455">
            <v>1</v>
          </cell>
          <cell r="J2455" t="str">
            <v>Associate</v>
          </cell>
          <cell r="K2455" t="str">
            <v>FAS</v>
          </cell>
          <cell r="L2455" t="str">
            <v>PROD (Production Department)</v>
          </cell>
          <cell r="M2455" t="str">
            <v>Section 1</v>
          </cell>
          <cell r="N2455" t="str">
            <v>Suzuki Final</v>
          </cell>
          <cell r="O2455" t="str">
            <v>N/A</v>
          </cell>
          <cell r="P2455" t="str">
            <v>A</v>
          </cell>
          <cell r="Q2455" t="str">
            <v>LIPA MALAYO</v>
          </cell>
          <cell r="R2455" t="str">
            <v>DS</v>
          </cell>
          <cell r="S2455" t="str">
            <v>8:00 - 5:00</v>
          </cell>
          <cell r="T2455" t="str">
            <v>Permanent</v>
          </cell>
        </row>
        <row r="2456">
          <cell r="A2456" t="str">
            <v>19-04690</v>
          </cell>
          <cell r="B2456" t="str">
            <v>Cruz, Kimberly</v>
          </cell>
          <cell r="C2456" t="str">
            <v>F</v>
          </cell>
          <cell r="D2456">
            <v>2019</v>
          </cell>
          <cell r="E2456">
            <v>2</v>
          </cell>
          <cell r="F2456">
            <v>16</v>
          </cell>
          <cell r="G2456">
            <v>1</v>
          </cell>
          <cell r="J2456" t="str">
            <v>Associate</v>
          </cell>
          <cell r="K2456" t="str">
            <v>FAS</v>
          </cell>
          <cell r="L2456" t="str">
            <v>PROD (Production Department)</v>
          </cell>
          <cell r="M2456" t="str">
            <v>Section 1</v>
          </cell>
          <cell r="N2456" t="str">
            <v>Suzuki Final</v>
          </cell>
          <cell r="O2456" t="str">
            <v>N/A</v>
          </cell>
          <cell r="P2456" t="str">
            <v>A</v>
          </cell>
          <cell r="Q2456" t="str">
            <v>STO. TOMAS MALAPIT</v>
          </cell>
          <cell r="R2456" t="str">
            <v>NS</v>
          </cell>
          <cell r="S2456" t="str">
            <v>8:00 - 5:00</v>
          </cell>
          <cell r="T2456" t="str">
            <v>Permanent</v>
          </cell>
        </row>
        <row r="2457">
          <cell r="A2457" t="str">
            <v>19-04691</v>
          </cell>
          <cell r="B2457" t="str">
            <v>Cruzat, Peter Paul M.</v>
          </cell>
          <cell r="C2457" t="str">
            <v>M</v>
          </cell>
          <cell r="D2457">
            <v>2019</v>
          </cell>
          <cell r="E2457">
            <v>2</v>
          </cell>
          <cell r="F2457">
            <v>16</v>
          </cell>
          <cell r="G2457">
            <v>1</v>
          </cell>
          <cell r="J2457" t="str">
            <v>Associate</v>
          </cell>
          <cell r="K2457" t="str">
            <v>FAS</v>
          </cell>
          <cell r="L2457" t="str">
            <v>PROD (Production Department)</v>
          </cell>
          <cell r="M2457" t="str">
            <v>Section 1</v>
          </cell>
          <cell r="N2457" t="str">
            <v>Suzuki Initial</v>
          </cell>
          <cell r="O2457" t="str">
            <v>N/A</v>
          </cell>
          <cell r="P2457" t="str">
            <v>A</v>
          </cell>
          <cell r="Q2457" t="str">
            <v>LIPA MALAYO</v>
          </cell>
          <cell r="R2457" t="str">
            <v>NS</v>
          </cell>
          <cell r="S2457" t="str">
            <v>8:00 - 5:00</v>
          </cell>
          <cell r="T2457" t="str">
            <v>Permanent</v>
          </cell>
        </row>
        <row r="2458">
          <cell r="A2458" t="str">
            <v>19-04692</v>
          </cell>
          <cell r="B2458" t="str">
            <v>Cuasay, Lorraine A.</v>
          </cell>
          <cell r="C2458" t="str">
            <v>F</v>
          </cell>
          <cell r="D2458">
            <v>2019</v>
          </cell>
          <cell r="E2458">
            <v>2</v>
          </cell>
          <cell r="F2458">
            <v>16</v>
          </cell>
          <cell r="G2458">
            <v>1</v>
          </cell>
          <cell r="J2458" t="str">
            <v>Associate</v>
          </cell>
          <cell r="K2458" t="str">
            <v>FAS</v>
          </cell>
          <cell r="L2458" t="str">
            <v>PROD (Production Department)</v>
          </cell>
          <cell r="M2458" t="str">
            <v>Section 1</v>
          </cell>
          <cell r="N2458" t="str">
            <v>Suzuki Final</v>
          </cell>
          <cell r="O2458" t="str">
            <v>N/A</v>
          </cell>
          <cell r="P2458" t="str">
            <v>A</v>
          </cell>
          <cell r="Q2458" t="str">
            <v>LIPA MALAPIT</v>
          </cell>
          <cell r="R2458" t="str">
            <v>DS</v>
          </cell>
          <cell r="S2458" t="str">
            <v>8:00 - 5:00</v>
          </cell>
          <cell r="T2458" t="str">
            <v>Permanent</v>
          </cell>
        </row>
        <row r="2459">
          <cell r="A2459" t="str">
            <v>19-04693</v>
          </cell>
          <cell r="B2459" t="str">
            <v>Dao-ayan, Franklin O.</v>
          </cell>
          <cell r="C2459" t="str">
            <v>M</v>
          </cell>
          <cell r="D2459">
            <v>2019</v>
          </cell>
          <cell r="E2459">
            <v>2</v>
          </cell>
          <cell r="F2459">
            <v>16</v>
          </cell>
          <cell r="G2459">
            <v>1</v>
          </cell>
          <cell r="J2459" t="str">
            <v>Associate</v>
          </cell>
          <cell r="K2459" t="str">
            <v>FAS</v>
          </cell>
          <cell r="L2459" t="str">
            <v>PROD (Production Department)</v>
          </cell>
          <cell r="M2459" t="str">
            <v>Section 1</v>
          </cell>
          <cell r="N2459" t="str">
            <v>Suzuki Initial</v>
          </cell>
          <cell r="O2459" t="str">
            <v>N/A</v>
          </cell>
          <cell r="P2459" t="str">
            <v>A</v>
          </cell>
          <cell r="Q2459" t="str">
            <v>STA. TERESITA</v>
          </cell>
          <cell r="R2459" t="str">
            <v>NS</v>
          </cell>
          <cell r="S2459" t="str">
            <v>8:00 - 5:00</v>
          </cell>
          <cell r="T2459" t="str">
            <v>Permanent</v>
          </cell>
        </row>
        <row r="2460">
          <cell r="A2460" t="str">
            <v>19-04694</v>
          </cell>
          <cell r="B2460" t="str">
            <v>De Guzman, Arlene M.</v>
          </cell>
          <cell r="C2460" t="str">
            <v>F</v>
          </cell>
          <cell r="D2460">
            <v>2019</v>
          </cell>
          <cell r="E2460">
            <v>2</v>
          </cell>
          <cell r="F2460">
            <v>16</v>
          </cell>
          <cell r="G2460">
            <v>1</v>
          </cell>
          <cell r="J2460" t="str">
            <v>Associate</v>
          </cell>
          <cell r="K2460" t="str">
            <v>FAS</v>
          </cell>
          <cell r="L2460" t="str">
            <v>PROD (Production Department)</v>
          </cell>
          <cell r="M2460" t="str">
            <v>Section 1</v>
          </cell>
          <cell r="N2460" t="str">
            <v>Suzuki Final</v>
          </cell>
          <cell r="O2460" t="str">
            <v>N/A</v>
          </cell>
          <cell r="P2460" t="str">
            <v>A</v>
          </cell>
          <cell r="Q2460" t="str">
            <v>BATANGAS</v>
          </cell>
          <cell r="R2460" t="str">
            <v>NS</v>
          </cell>
          <cell r="S2460" t="str">
            <v>8:00 - 5:00</v>
          </cell>
          <cell r="T2460" t="str">
            <v>Permanent</v>
          </cell>
        </row>
        <row r="2461">
          <cell r="A2461" t="str">
            <v>19-04695</v>
          </cell>
          <cell r="B2461" t="str">
            <v>De Guzman, Paulene L.</v>
          </cell>
          <cell r="C2461" t="str">
            <v>F</v>
          </cell>
          <cell r="D2461">
            <v>2019</v>
          </cell>
          <cell r="E2461">
            <v>2</v>
          </cell>
          <cell r="F2461">
            <v>16</v>
          </cell>
          <cell r="G2461">
            <v>1</v>
          </cell>
          <cell r="J2461" t="str">
            <v>Associate</v>
          </cell>
          <cell r="K2461" t="str">
            <v>FAS</v>
          </cell>
          <cell r="L2461" t="str">
            <v>PROD (Production Department)</v>
          </cell>
          <cell r="M2461" t="str">
            <v>Section 3</v>
          </cell>
          <cell r="N2461" t="str">
            <v>Daihatsu Initial</v>
          </cell>
          <cell r="O2461" t="str">
            <v>N/A</v>
          </cell>
          <cell r="P2461" t="str">
            <v>A</v>
          </cell>
          <cell r="Q2461" t="str">
            <v>LIPA MALAYO</v>
          </cell>
          <cell r="R2461" t="str">
            <v>DS</v>
          </cell>
          <cell r="S2461" t="str">
            <v>8:00 - 5:00</v>
          </cell>
          <cell r="T2461" t="str">
            <v>Permanent</v>
          </cell>
        </row>
        <row r="2462">
          <cell r="A2462" t="str">
            <v>19-04696</v>
          </cell>
          <cell r="B2462" t="str">
            <v>De Juan, Kc Mae C.</v>
          </cell>
          <cell r="C2462" t="str">
            <v>F</v>
          </cell>
          <cell r="D2462">
            <v>2019</v>
          </cell>
          <cell r="E2462">
            <v>2</v>
          </cell>
          <cell r="F2462">
            <v>16</v>
          </cell>
          <cell r="G2462">
            <v>1</v>
          </cell>
          <cell r="J2462" t="str">
            <v>Associate</v>
          </cell>
          <cell r="K2462" t="str">
            <v>FAS</v>
          </cell>
          <cell r="L2462" t="str">
            <v>PROD (Production Department)</v>
          </cell>
          <cell r="M2462" t="str">
            <v>Section 1</v>
          </cell>
          <cell r="N2462" t="str">
            <v>Suzuki Initial</v>
          </cell>
          <cell r="O2462" t="str">
            <v>N/A</v>
          </cell>
          <cell r="P2462" t="str">
            <v>A</v>
          </cell>
          <cell r="Q2462" t="str">
            <v>LIPA MALAPIT</v>
          </cell>
          <cell r="R2462" t="str">
            <v>NS</v>
          </cell>
          <cell r="S2462" t="str">
            <v>8:00 - 5:00</v>
          </cell>
          <cell r="T2462" t="str">
            <v>Permanent</v>
          </cell>
        </row>
        <row r="2463">
          <cell r="A2463" t="str">
            <v>19-04697</v>
          </cell>
          <cell r="B2463" t="str">
            <v>De los Reyes, Joy D.</v>
          </cell>
          <cell r="C2463" t="str">
            <v>F</v>
          </cell>
          <cell r="D2463">
            <v>2019</v>
          </cell>
          <cell r="E2463">
            <v>2</v>
          </cell>
          <cell r="F2463">
            <v>16</v>
          </cell>
          <cell r="G2463">
            <v>1</v>
          </cell>
          <cell r="J2463" t="str">
            <v>Associate</v>
          </cell>
          <cell r="K2463" t="str">
            <v>FAS</v>
          </cell>
          <cell r="L2463" t="str">
            <v>PROD (Production Department)</v>
          </cell>
          <cell r="M2463" t="str">
            <v>Section 1</v>
          </cell>
          <cell r="N2463" t="str">
            <v>Suzuki Final</v>
          </cell>
          <cell r="O2463" t="str">
            <v>N/A</v>
          </cell>
          <cell r="P2463" t="str">
            <v>A</v>
          </cell>
          <cell r="Q2463" t="str">
            <v>LIPA MALAPIT</v>
          </cell>
          <cell r="R2463" t="str">
            <v>NS</v>
          </cell>
          <cell r="S2463" t="str">
            <v>8:00 - 5:00</v>
          </cell>
          <cell r="T2463" t="str">
            <v>Permanent</v>
          </cell>
        </row>
        <row r="2464">
          <cell r="A2464" t="str">
            <v>19-04698</v>
          </cell>
          <cell r="B2464" t="str">
            <v>De Lumen, Joven A.</v>
          </cell>
          <cell r="C2464" t="str">
            <v>M</v>
          </cell>
          <cell r="D2464">
            <v>2019</v>
          </cell>
          <cell r="E2464">
            <v>2</v>
          </cell>
          <cell r="F2464">
            <v>16</v>
          </cell>
          <cell r="G2464">
            <v>1</v>
          </cell>
          <cell r="J2464" t="str">
            <v>Associate</v>
          </cell>
          <cell r="K2464" t="str">
            <v>FAS</v>
          </cell>
          <cell r="L2464" t="str">
            <v>PROD (Production Department)</v>
          </cell>
          <cell r="M2464" t="str">
            <v>Section 3</v>
          </cell>
          <cell r="N2464" t="str">
            <v>Daihatsu Final</v>
          </cell>
          <cell r="O2464" t="str">
            <v>N/A</v>
          </cell>
          <cell r="P2464" t="str">
            <v>B</v>
          </cell>
          <cell r="Q2464" t="str">
            <v>LIPA MALAPIT</v>
          </cell>
          <cell r="R2464" t="str">
            <v>DS</v>
          </cell>
          <cell r="S2464" t="str">
            <v>8:00 - 5:00</v>
          </cell>
          <cell r="T2464" t="str">
            <v>Permanent</v>
          </cell>
        </row>
        <row r="2465">
          <cell r="A2465" t="str">
            <v>19-04699</v>
          </cell>
          <cell r="B2465" t="str">
            <v>De Luna, Sarah Mae P.</v>
          </cell>
          <cell r="C2465" t="str">
            <v>F</v>
          </cell>
          <cell r="D2465">
            <v>2019</v>
          </cell>
          <cell r="E2465">
            <v>2</v>
          </cell>
          <cell r="F2465">
            <v>16</v>
          </cell>
          <cell r="G2465">
            <v>1</v>
          </cell>
          <cell r="J2465" t="str">
            <v>Associate</v>
          </cell>
          <cell r="K2465" t="str">
            <v>FAS</v>
          </cell>
          <cell r="L2465" t="str">
            <v>PROD (Production Department)</v>
          </cell>
          <cell r="M2465" t="str">
            <v>Section 1</v>
          </cell>
          <cell r="N2465" t="str">
            <v>Suzuki Initial</v>
          </cell>
          <cell r="O2465" t="str">
            <v>N/A</v>
          </cell>
          <cell r="P2465" t="str">
            <v>A</v>
          </cell>
          <cell r="Q2465" t="str">
            <v>IBAAN</v>
          </cell>
          <cell r="R2465" t="str">
            <v>NS</v>
          </cell>
          <cell r="S2465" t="str">
            <v>8:00 - 5:00</v>
          </cell>
          <cell r="T2465" t="str">
            <v>Permanent</v>
          </cell>
        </row>
        <row r="2466">
          <cell r="A2466" t="str">
            <v>19-04700</v>
          </cell>
          <cell r="B2466" t="str">
            <v>De Ocampo, Jessica D.</v>
          </cell>
          <cell r="C2466" t="str">
            <v>F</v>
          </cell>
          <cell r="D2466">
            <v>2019</v>
          </cell>
          <cell r="E2466">
            <v>2</v>
          </cell>
          <cell r="F2466">
            <v>16</v>
          </cell>
          <cell r="G2466">
            <v>1</v>
          </cell>
          <cell r="J2466" t="str">
            <v>Associate</v>
          </cell>
          <cell r="K2466" t="str">
            <v>FAS</v>
          </cell>
          <cell r="L2466" t="str">
            <v>PROD (Production Department)</v>
          </cell>
          <cell r="M2466" t="str">
            <v>Section 2</v>
          </cell>
          <cell r="N2466" t="str">
            <v>Mazda Merge Final</v>
          </cell>
          <cell r="O2466" t="str">
            <v>N/A</v>
          </cell>
          <cell r="P2466" t="str">
            <v>A</v>
          </cell>
          <cell r="Q2466" t="str">
            <v>SAN PABLO VIA LIPA</v>
          </cell>
          <cell r="R2466" t="str">
            <v>NS</v>
          </cell>
          <cell r="S2466" t="str">
            <v>8:00 - 5:00</v>
          </cell>
          <cell r="T2466" t="str">
            <v>Permanent</v>
          </cell>
        </row>
        <row r="2467">
          <cell r="A2467" t="str">
            <v>19-04703</v>
          </cell>
          <cell r="B2467" t="str">
            <v>Dela Cruz, Leomen P.</v>
          </cell>
          <cell r="C2467" t="str">
            <v>F</v>
          </cell>
          <cell r="D2467">
            <v>2019</v>
          </cell>
          <cell r="E2467">
            <v>2</v>
          </cell>
          <cell r="F2467">
            <v>16</v>
          </cell>
          <cell r="G2467">
            <v>1</v>
          </cell>
          <cell r="J2467" t="str">
            <v>Associate</v>
          </cell>
          <cell r="K2467" t="str">
            <v>FAS</v>
          </cell>
          <cell r="L2467" t="str">
            <v>PROD (Production Department)</v>
          </cell>
          <cell r="M2467" t="str">
            <v>Section 1</v>
          </cell>
          <cell r="N2467" t="str">
            <v>Suzuki Final</v>
          </cell>
          <cell r="O2467" t="str">
            <v>N/A</v>
          </cell>
          <cell r="P2467" t="str">
            <v>A</v>
          </cell>
          <cell r="Q2467" t="str">
            <v>STO. TOMAS MALAYO</v>
          </cell>
          <cell r="R2467" t="str">
            <v>DS</v>
          </cell>
          <cell r="S2467" t="str">
            <v>8:00 - 5:00</v>
          </cell>
          <cell r="T2467" t="str">
            <v>Permanent</v>
          </cell>
        </row>
        <row r="2468">
          <cell r="A2468" t="str">
            <v>19-04704</v>
          </cell>
          <cell r="B2468" t="str">
            <v>Dela Vega, Sara Jane R.</v>
          </cell>
          <cell r="C2468" t="str">
            <v>F</v>
          </cell>
          <cell r="D2468">
            <v>2019</v>
          </cell>
          <cell r="E2468">
            <v>2</v>
          </cell>
          <cell r="F2468">
            <v>16</v>
          </cell>
          <cell r="G2468">
            <v>1</v>
          </cell>
          <cell r="J2468" t="str">
            <v>Associate</v>
          </cell>
          <cell r="K2468" t="str">
            <v>FAS</v>
          </cell>
          <cell r="L2468" t="str">
            <v>PROD (Production Department)</v>
          </cell>
          <cell r="M2468" t="str">
            <v>Section 5</v>
          </cell>
          <cell r="N2468" t="str">
            <v>Honda Final</v>
          </cell>
          <cell r="O2468" t="str">
            <v>N/A</v>
          </cell>
          <cell r="P2468" t="str">
            <v>B</v>
          </cell>
          <cell r="Q2468" t="str">
            <v>STO. TOMAS MALAPIT</v>
          </cell>
          <cell r="R2468" t="str">
            <v>NS</v>
          </cell>
          <cell r="S2468" t="str">
            <v>8:00 - 5:00</v>
          </cell>
          <cell r="T2468" t="str">
            <v>Permanent</v>
          </cell>
        </row>
        <row r="2469">
          <cell r="A2469" t="str">
            <v>19-04705</v>
          </cell>
          <cell r="B2469" t="str">
            <v>Dequito, Raquel B.</v>
          </cell>
          <cell r="C2469" t="str">
            <v>F</v>
          </cell>
          <cell r="D2469">
            <v>2019</v>
          </cell>
          <cell r="E2469">
            <v>2</v>
          </cell>
          <cell r="F2469">
            <v>16</v>
          </cell>
          <cell r="G2469">
            <v>1</v>
          </cell>
          <cell r="J2469" t="str">
            <v>Associate</v>
          </cell>
          <cell r="K2469" t="str">
            <v>FAS</v>
          </cell>
          <cell r="L2469" t="str">
            <v>PROD (Production Department)</v>
          </cell>
          <cell r="M2469" t="str">
            <v>Section 5</v>
          </cell>
          <cell r="N2469" t="str">
            <v>Honda Final</v>
          </cell>
          <cell r="O2469" t="str">
            <v>N/A</v>
          </cell>
          <cell r="P2469" t="str">
            <v>B</v>
          </cell>
          <cell r="Q2469" t="str">
            <v>SAN PABLO VIA LIPA</v>
          </cell>
          <cell r="R2469" t="str">
            <v>NS</v>
          </cell>
          <cell r="S2469" t="str">
            <v>8:00 - 5:00</v>
          </cell>
          <cell r="T2469" t="str">
            <v>Permanent</v>
          </cell>
        </row>
        <row r="2470">
          <cell r="A2470" t="str">
            <v>19-04708</v>
          </cell>
          <cell r="B2470" t="str">
            <v>Dudas, Jonalyn A.</v>
          </cell>
          <cell r="C2470" t="str">
            <v>F</v>
          </cell>
          <cell r="D2470">
            <v>2019</v>
          </cell>
          <cell r="E2470">
            <v>2</v>
          </cell>
          <cell r="F2470">
            <v>16</v>
          </cell>
          <cell r="G2470">
            <v>1</v>
          </cell>
          <cell r="J2470" t="str">
            <v>Associate</v>
          </cell>
          <cell r="K2470" t="str">
            <v>FAS</v>
          </cell>
          <cell r="L2470" t="str">
            <v>PROD (Production Department)</v>
          </cell>
          <cell r="M2470" t="str">
            <v>Section 1</v>
          </cell>
          <cell r="N2470" t="str">
            <v>Suzuki Final</v>
          </cell>
          <cell r="O2470" t="str">
            <v>N/A</v>
          </cell>
          <cell r="P2470" t="str">
            <v>A</v>
          </cell>
          <cell r="Q2470" t="str">
            <v>LIPA MALAPIT</v>
          </cell>
          <cell r="R2470" t="str">
            <v>DS</v>
          </cell>
          <cell r="S2470" t="str">
            <v>8:00 - 5:00</v>
          </cell>
          <cell r="T2470" t="str">
            <v>Permanent</v>
          </cell>
        </row>
        <row r="2471">
          <cell r="A2471" t="str">
            <v>19-04709</v>
          </cell>
          <cell r="B2471" t="str">
            <v>Dulguime, Joynami N.</v>
          </cell>
          <cell r="C2471" t="str">
            <v>F</v>
          </cell>
          <cell r="D2471">
            <v>2019</v>
          </cell>
          <cell r="E2471">
            <v>2</v>
          </cell>
          <cell r="F2471">
            <v>16</v>
          </cell>
          <cell r="G2471">
            <v>1</v>
          </cell>
          <cell r="J2471" t="str">
            <v>Associate</v>
          </cell>
          <cell r="K2471" t="str">
            <v>FAS</v>
          </cell>
          <cell r="L2471" t="str">
            <v>PROD (Production Department)</v>
          </cell>
          <cell r="M2471" t="str">
            <v>Section 1</v>
          </cell>
          <cell r="N2471" t="str">
            <v>Suzuki Final</v>
          </cell>
          <cell r="O2471" t="str">
            <v>N/A</v>
          </cell>
          <cell r="P2471" t="str">
            <v>A</v>
          </cell>
          <cell r="Q2471" t="str">
            <v>STO. TOMAS MALAPIT</v>
          </cell>
          <cell r="R2471" t="str">
            <v>NS</v>
          </cell>
          <cell r="S2471" t="str">
            <v>8:00 - 5:00</v>
          </cell>
          <cell r="T2471" t="str">
            <v>Permanent</v>
          </cell>
        </row>
        <row r="2472">
          <cell r="A2472" t="str">
            <v>19-04710</v>
          </cell>
          <cell r="B2472" t="str">
            <v>Duño, Aprilyn G.</v>
          </cell>
          <cell r="C2472" t="str">
            <v>F</v>
          </cell>
          <cell r="D2472">
            <v>2019</v>
          </cell>
          <cell r="E2472">
            <v>2</v>
          </cell>
          <cell r="F2472">
            <v>16</v>
          </cell>
          <cell r="G2472">
            <v>1</v>
          </cell>
          <cell r="J2472" t="str">
            <v>Associate</v>
          </cell>
          <cell r="K2472" t="str">
            <v>FAS</v>
          </cell>
          <cell r="L2472" t="str">
            <v>PROD (Production Department)</v>
          </cell>
          <cell r="M2472" t="str">
            <v>Section 1</v>
          </cell>
          <cell r="N2472" t="str">
            <v>Suzuki Final</v>
          </cell>
          <cell r="O2472" t="str">
            <v>N/A</v>
          </cell>
          <cell r="P2472" t="str">
            <v>A</v>
          </cell>
          <cell r="Q2472" t="str">
            <v>LIPA MALAPIT</v>
          </cell>
          <cell r="R2472" t="str">
            <v>DS</v>
          </cell>
          <cell r="S2472" t="str">
            <v>8:00 - 5:00</v>
          </cell>
          <cell r="T2472" t="str">
            <v>Permanent</v>
          </cell>
        </row>
        <row r="2473">
          <cell r="A2473" t="str">
            <v>19-04711</v>
          </cell>
          <cell r="B2473" t="str">
            <v>Ebite, Jeffrey H.</v>
          </cell>
          <cell r="C2473" t="str">
            <v>M</v>
          </cell>
          <cell r="D2473">
            <v>2019</v>
          </cell>
          <cell r="E2473">
            <v>2</v>
          </cell>
          <cell r="F2473">
            <v>16</v>
          </cell>
          <cell r="G2473">
            <v>1</v>
          </cell>
          <cell r="J2473" t="str">
            <v>Associate</v>
          </cell>
          <cell r="K2473" t="str">
            <v>FAS</v>
          </cell>
          <cell r="L2473" t="str">
            <v>PMD (Production Management Department)</v>
          </cell>
          <cell r="M2473" t="str">
            <v>Production Control</v>
          </cell>
          <cell r="N2473" t="str">
            <v>FG Preparation</v>
          </cell>
          <cell r="O2473" t="str">
            <v>N/A</v>
          </cell>
          <cell r="P2473" t="str">
            <v>B</v>
          </cell>
          <cell r="Q2473" t="str">
            <v>ROSARIO</v>
          </cell>
          <cell r="R2473" t="str">
            <v>NS</v>
          </cell>
          <cell r="S2473" t="str">
            <v>8:00 - 5:00</v>
          </cell>
          <cell r="T2473" t="str">
            <v>Permanent</v>
          </cell>
        </row>
        <row r="2474">
          <cell r="A2474" t="str">
            <v>19-04712</v>
          </cell>
          <cell r="B2474" t="str">
            <v>Ebreo, Leny C.</v>
          </cell>
          <cell r="C2474" t="str">
            <v>F</v>
          </cell>
          <cell r="D2474">
            <v>2019</v>
          </cell>
          <cell r="E2474">
            <v>2</v>
          </cell>
          <cell r="F2474">
            <v>16</v>
          </cell>
          <cell r="G2474">
            <v>1</v>
          </cell>
          <cell r="J2474" t="str">
            <v>Associate</v>
          </cell>
          <cell r="K2474" t="str">
            <v>FAS</v>
          </cell>
          <cell r="L2474" t="str">
            <v>PROD (Production Department)</v>
          </cell>
          <cell r="M2474" t="str">
            <v>Section 5</v>
          </cell>
          <cell r="N2474" t="str">
            <v>Honda Final</v>
          </cell>
          <cell r="O2474" t="str">
            <v>N/A</v>
          </cell>
          <cell r="P2474" t="str">
            <v>B</v>
          </cell>
          <cell r="Q2474" t="str">
            <v>ROSARIO</v>
          </cell>
          <cell r="R2474" t="str">
            <v>DS</v>
          </cell>
          <cell r="S2474" t="str">
            <v>8:00 - 5:00</v>
          </cell>
          <cell r="T2474" t="str">
            <v>Permanent</v>
          </cell>
        </row>
        <row r="2475">
          <cell r="A2475" t="str">
            <v>19-04713</v>
          </cell>
          <cell r="B2475" t="str">
            <v>Eguiron, Jeniffer A.</v>
          </cell>
          <cell r="C2475" t="str">
            <v>F</v>
          </cell>
          <cell r="D2475">
            <v>2019</v>
          </cell>
          <cell r="E2475">
            <v>2</v>
          </cell>
          <cell r="F2475">
            <v>16</v>
          </cell>
          <cell r="G2475">
            <v>1</v>
          </cell>
          <cell r="J2475" t="str">
            <v>Associate</v>
          </cell>
          <cell r="K2475" t="str">
            <v>FAS</v>
          </cell>
          <cell r="L2475" t="str">
            <v>PROD (Production Department)</v>
          </cell>
          <cell r="M2475" t="str">
            <v>Section 1</v>
          </cell>
          <cell r="N2475" t="str">
            <v>Suzuki Initial</v>
          </cell>
          <cell r="O2475" t="str">
            <v>N/A</v>
          </cell>
          <cell r="P2475" t="str">
            <v>A</v>
          </cell>
          <cell r="Q2475" t="str">
            <v>STO. TOMAS MALAPIT</v>
          </cell>
          <cell r="R2475" t="str">
            <v>NS</v>
          </cell>
          <cell r="S2475" t="str">
            <v>8:00 - 5:00</v>
          </cell>
          <cell r="T2475" t="str">
            <v>Permanent</v>
          </cell>
        </row>
        <row r="2476">
          <cell r="A2476" t="str">
            <v>19-04714</v>
          </cell>
          <cell r="B2476" t="str">
            <v>Endaya, Martina A.</v>
          </cell>
          <cell r="C2476" t="str">
            <v>F</v>
          </cell>
          <cell r="D2476">
            <v>2019</v>
          </cell>
          <cell r="E2476">
            <v>2</v>
          </cell>
          <cell r="F2476">
            <v>16</v>
          </cell>
          <cell r="G2476">
            <v>1</v>
          </cell>
          <cell r="J2476" t="str">
            <v>Associate</v>
          </cell>
          <cell r="K2476" t="str">
            <v>FAS</v>
          </cell>
          <cell r="L2476" t="str">
            <v>PROD (Production Department)</v>
          </cell>
          <cell r="M2476" t="str">
            <v>Section 1</v>
          </cell>
          <cell r="N2476" t="str">
            <v>Suzuki Initial</v>
          </cell>
          <cell r="O2476" t="str">
            <v>N/A</v>
          </cell>
          <cell r="P2476" t="str">
            <v>A</v>
          </cell>
          <cell r="Q2476" t="str">
            <v>LIPA MALAPIT</v>
          </cell>
          <cell r="R2476" t="str">
            <v>NS</v>
          </cell>
          <cell r="S2476" t="str">
            <v>8:00 - 5:00</v>
          </cell>
          <cell r="T2476" t="str">
            <v>Permanent</v>
          </cell>
        </row>
        <row r="2477">
          <cell r="A2477" t="str">
            <v>19-04715</v>
          </cell>
          <cell r="B2477" t="str">
            <v>Enriquez, Joanne Claire P.</v>
          </cell>
          <cell r="C2477" t="str">
            <v>F</v>
          </cell>
          <cell r="D2477">
            <v>2019</v>
          </cell>
          <cell r="E2477">
            <v>2</v>
          </cell>
          <cell r="F2477">
            <v>16</v>
          </cell>
          <cell r="G2477">
            <v>1</v>
          </cell>
          <cell r="J2477" t="str">
            <v>Associate</v>
          </cell>
          <cell r="K2477" t="str">
            <v>FAS</v>
          </cell>
          <cell r="L2477" t="str">
            <v>PROD (Production Department)</v>
          </cell>
          <cell r="M2477" t="str">
            <v>Section 2</v>
          </cell>
          <cell r="N2477" t="str">
            <v>Mazda Merge Final</v>
          </cell>
          <cell r="O2477" t="str">
            <v>N/A</v>
          </cell>
          <cell r="P2477" t="str">
            <v>A</v>
          </cell>
          <cell r="Q2477" t="str">
            <v>PADRE GARCIA</v>
          </cell>
          <cell r="R2477" t="str">
            <v>DS</v>
          </cell>
          <cell r="S2477" t="str">
            <v>8:00 - 5:00</v>
          </cell>
          <cell r="T2477" t="str">
            <v>Permanent</v>
          </cell>
        </row>
        <row r="2478">
          <cell r="A2478" t="str">
            <v>19-04716</v>
          </cell>
          <cell r="B2478" t="str">
            <v>Escala, Lory Jane S.</v>
          </cell>
          <cell r="C2478" t="str">
            <v>F</v>
          </cell>
          <cell r="D2478">
            <v>2019</v>
          </cell>
          <cell r="E2478">
            <v>2</v>
          </cell>
          <cell r="F2478">
            <v>16</v>
          </cell>
          <cell r="G2478">
            <v>1</v>
          </cell>
          <cell r="J2478" t="str">
            <v>Associate</v>
          </cell>
          <cell r="K2478" t="str">
            <v>FAS</v>
          </cell>
          <cell r="L2478" t="str">
            <v>PROD (Production Department)</v>
          </cell>
          <cell r="M2478" t="str">
            <v>Section 1</v>
          </cell>
          <cell r="N2478" t="str">
            <v>Suzuki Final</v>
          </cell>
          <cell r="O2478" t="str">
            <v>N/A</v>
          </cell>
          <cell r="P2478" t="str">
            <v>A</v>
          </cell>
          <cell r="Q2478" t="str">
            <v>STO. TOMAS MALAPIT</v>
          </cell>
          <cell r="R2478" t="str">
            <v>DS</v>
          </cell>
          <cell r="S2478" t="str">
            <v>8:00 - 5:00</v>
          </cell>
          <cell r="T2478" t="str">
            <v>Permanent</v>
          </cell>
        </row>
        <row r="2479">
          <cell r="A2479" t="str">
            <v>19-04717</v>
          </cell>
          <cell r="B2479" t="str">
            <v>Escamillas, Michelle M.</v>
          </cell>
          <cell r="C2479" t="str">
            <v>F</v>
          </cell>
          <cell r="D2479">
            <v>2019</v>
          </cell>
          <cell r="E2479">
            <v>2</v>
          </cell>
          <cell r="F2479">
            <v>16</v>
          </cell>
          <cell r="G2479">
            <v>1</v>
          </cell>
          <cell r="J2479" t="str">
            <v>Associate</v>
          </cell>
          <cell r="K2479" t="str">
            <v>FAS</v>
          </cell>
          <cell r="L2479" t="str">
            <v>PROD (Production Department)</v>
          </cell>
          <cell r="M2479" t="str">
            <v>Section 3</v>
          </cell>
          <cell r="N2479" t="str">
            <v>Daihatsu Final</v>
          </cell>
          <cell r="O2479" t="str">
            <v>N/A</v>
          </cell>
          <cell r="P2479" t="str">
            <v>A</v>
          </cell>
          <cell r="Q2479" t="str">
            <v>STO. TOMAS MALAPIT</v>
          </cell>
          <cell r="R2479" t="str">
            <v>DS</v>
          </cell>
          <cell r="S2479" t="str">
            <v>8:00 - 5:00</v>
          </cell>
          <cell r="T2479" t="str">
            <v>Permanent</v>
          </cell>
        </row>
        <row r="2480">
          <cell r="A2480" t="str">
            <v>19-04718</v>
          </cell>
          <cell r="B2480" t="str">
            <v>Esguerra, Ethel May S.</v>
          </cell>
          <cell r="C2480" t="str">
            <v>F</v>
          </cell>
          <cell r="D2480">
            <v>2019</v>
          </cell>
          <cell r="E2480">
            <v>2</v>
          </cell>
          <cell r="F2480">
            <v>16</v>
          </cell>
          <cell r="G2480">
            <v>1</v>
          </cell>
          <cell r="J2480" t="str">
            <v>Junior Staff</v>
          </cell>
          <cell r="K2480" t="str">
            <v>FAS</v>
          </cell>
          <cell r="L2480" t="str">
            <v>QA (Quality Assurance Department)</v>
          </cell>
          <cell r="M2480" t="str">
            <v>Quality Assurance</v>
          </cell>
          <cell r="N2480" t="str">
            <v>QA-Final (Mass Pro)</v>
          </cell>
          <cell r="O2480" t="str">
            <v>N/A</v>
          </cell>
          <cell r="P2480" t="str">
            <v>A</v>
          </cell>
          <cell r="Q2480" t="str">
            <v>STO. TOMAS MALAPIT</v>
          </cell>
          <cell r="R2480" t="str">
            <v>DS</v>
          </cell>
          <cell r="S2480" t="str">
            <v>8:00 - 5:00</v>
          </cell>
          <cell r="T2480" t="str">
            <v>Permanent</v>
          </cell>
        </row>
        <row r="2481">
          <cell r="A2481" t="str">
            <v>19-04719</v>
          </cell>
          <cell r="B2481" t="str">
            <v>Evite, Anne Margarette E.</v>
          </cell>
          <cell r="C2481" t="str">
            <v>F</v>
          </cell>
          <cell r="D2481">
            <v>2019</v>
          </cell>
          <cell r="E2481">
            <v>2</v>
          </cell>
          <cell r="F2481">
            <v>16</v>
          </cell>
          <cell r="G2481">
            <v>1</v>
          </cell>
          <cell r="J2481" t="str">
            <v>Associate</v>
          </cell>
          <cell r="K2481" t="str">
            <v>FAS</v>
          </cell>
          <cell r="L2481" t="str">
            <v>PROD (Production Department)</v>
          </cell>
          <cell r="M2481" t="str">
            <v>Section 1</v>
          </cell>
          <cell r="N2481" t="str">
            <v>Suzuki Final</v>
          </cell>
          <cell r="O2481" t="str">
            <v>N/A</v>
          </cell>
          <cell r="P2481" t="str">
            <v>A</v>
          </cell>
          <cell r="Q2481" t="str">
            <v>ROSARIO</v>
          </cell>
          <cell r="R2481" t="str">
            <v>DS</v>
          </cell>
          <cell r="S2481" t="str">
            <v>8:00 - 5:00</v>
          </cell>
          <cell r="T2481" t="str">
            <v>Permanent</v>
          </cell>
        </row>
        <row r="2482">
          <cell r="A2482" t="str">
            <v>19-04720</v>
          </cell>
          <cell r="B2482" t="str">
            <v>Eyao, Diseree A.</v>
          </cell>
          <cell r="C2482" t="str">
            <v>F</v>
          </cell>
          <cell r="D2482">
            <v>2019</v>
          </cell>
          <cell r="E2482">
            <v>2</v>
          </cell>
          <cell r="F2482">
            <v>16</v>
          </cell>
          <cell r="G2482">
            <v>1</v>
          </cell>
          <cell r="J2482" t="str">
            <v>Associate</v>
          </cell>
          <cell r="K2482" t="str">
            <v>FAS</v>
          </cell>
          <cell r="L2482" t="str">
            <v>PROD (Production Department)</v>
          </cell>
          <cell r="M2482" t="str">
            <v>Section 2</v>
          </cell>
          <cell r="N2482" t="str">
            <v>Mazda J12 Initial</v>
          </cell>
          <cell r="O2482" t="str">
            <v>N/A</v>
          </cell>
          <cell r="P2482" t="str">
            <v>A</v>
          </cell>
          <cell r="Q2482" t="str">
            <v>STO. TOMAS MALAYO</v>
          </cell>
          <cell r="R2482" t="str">
            <v>ADS</v>
          </cell>
          <cell r="S2482" t="str">
            <v>8:00 - 5:00</v>
          </cell>
          <cell r="T2482" t="str">
            <v>Permanent</v>
          </cell>
        </row>
        <row r="2483">
          <cell r="A2483" t="str">
            <v>19-04721</v>
          </cell>
          <cell r="B2483" t="str">
            <v>Gubi, Norlyn F.</v>
          </cell>
          <cell r="C2483" t="str">
            <v>F</v>
          </cell>
          <cell r="D2483">
            <v>2019</v>
          </cell>
          <cell r="E2483">
            <v>2</v>
          </cell>
          <cell r="F2483">
            <v>16</v>
          </cell>
          <cell r="G2483">
            <v>1</v>
          </cell>
          <cell r="J2483" t="str">
            <v>Associate</v>
          </cell>
          <cell r="K2483" t="str">
            <v>FAS</v>
          </cell>
          <cell r="L2483" t="str">
            <v>PROD (Production Department)</v>
          </cell>
          <cell r="M2483" t="str">
            <v>Section 1</v>
          </cell>
          <cell r="N2483" t="str">
            <v>Suzuki Final</v>
          </cell>
          <cell r="O2483" t="str">
            <v>N/A</v>
          </cell>
          <cell r="P2483" t="str">
            <v>A</v>
          </cell>
          <cell r="Q2483" t="str">
            <v>BATANGAS</v>
          </cell>
          <cell r="R2483" t="str">
            <v>NS</v>
          </cell>
          <cell r="S2483" t="str">
            <v>8:00 - 5:00</v>
          </cell>
          <cell r="T2483" t="str">
            <v>Permanent</v>
          </cell>
        </row>
        <row r="2484">
          <cell r="A2484" t="str">
            <v>19-04722</v>
          </cell>
          <cell r="B2484" t="str">
            <v>Familaran, Eric Ivan M.</v>
          </cell>
          <cell r="C2484" t="str">
            <v>M</v>
          </cell>
          <cell r="D2484">
            <v>2019</v>
          </cell>
          <cell r="E2484">
            <v>2</v>
          </cell>
          <cell r="F2484">
            <v>16</v>
          </cell>
          <cell r="G2484">
            <v>1</v>
          </cell>
          <cell r="J2484" t="str">
            <v>Associate</v>
          </cell>
          <cell r="K2484" t="str">
            <v>FAS</v>
          </cell>
          <cell r="L2484" t="str">
            <v>MPD (Material Procurement Department)</v>
          </cell>
          <cell r="M2484" t="str">
            <v>Material Management</v>
          </cell>
          <cell r="N2484" t="str">
            <v>Material Management</v>
          </cell>
          <cell r="O2484" t="str">
            <v>N/A</v>
          </cell>
          <cell r="P2484" t="str">
            <v>B</v>
          </cell>
          <cell r="Q2484" t="str">
            <v>STO. TOMAS MALAYO</v>
          </cell>
          <cell r="R2484" t="str">
            <v>DS</v>
          </cell>
          <cell r="S2484" t="str">
            <v>8:00 - 5:00</v>
          </cell>
          <cell r="T2484" t="str">
            <v>Permanent</v>
          </cell>
        </row>
        <row r="2485">
          <cell r="A2485" t="str">
            <v>19-04723</v>
          </cell>
          <cell r="B2485" t="str">
            <v>Herilla, Lorna F.</v>
          </cell>
          <cell r="C2485" t="str">
            <v>F</v>
          </cell>
          <cell r="D2485">
            <v>2019</v>
          </cell>
          <cell r="E2485">
            <v>2</v>
          </cell>
          <cell r="F2485">
            <v>16</v>
          </cell>
          <cell r="G2485">
            <v>1</v>
          </cell>
          <cell r="J2485" t="str">
            <v>Associate</v>
          </cell>
          <cell r="K2485" t="str">
            <v>FAS</v>
          </cell>
          <cell r="L2485" t="str">
            <v>PROD (Production Department)</v>
          </cell>
          <cell r="M2485" t="str">
            <v>Section 5</v>
          </cell>
          <cell r="N2485" t="str">
            <v>Honda Final</v>
          </cell>
          <cell r="O2485" t="str">
            <v>N/A</v>
          </cell>
          <cell r="P2485" t="str">
            <v>B</v>
          </cell>
          <cell r="Q2485" t="str">
            <v>STO. TOMAS MALAPIT</v>
          </cell>
          <cell r="R2485" t="str">
            <v>NS</v>
          </cell>
          <cell r="S2485" t="str">
            <v>8:00 - 5:00</v>
          </cell>
          <cell r="T2485" t="str">
            <v>Permanent</v>
          </cell>
        </row>
        <row r="2486">
          <cell r="A2486" t="str">
            <v>19-04725</v>
          </cell>
          <cell r="B2486" t="str">
            <v>Galido, Sarah Mae G.</v>
          </cell>
          <cell r="C2486" t="str">
            <v>F</v>
          </cell>
          <cell r="D2486">
            <v>2019</v>
          </cell>
          <cell r="E2486">
            <v>2</v>
          </cell>
          <cell r="F2486">
            <v>16</v>
          </cell>
          <cell r="G2486">
            <v>1</v>
          </cell>
          <cell r="J2486" t="str">
            <v>Associate</v>
          </cell>
          <cell r="K2486" t="str">
            <v>FAS</v>
          </cell>
          <cell r="L2486" t="str">
            <v>PROD (Production Department)</v>
          </cell>
          <cell r="M2486" t="str">
            <v>Section 1</v>
          </cell>
          <cell r="N2486" t="str">
            <v>Suzuki Initial</v>
          </cell>
          <cell r="O2486" t="str">
            <v>N/A</v>
          </cell>
          <cell r="P2486" t="str">
            <v>A</v>
          </cell>
          <cell r="Q2486" t="str">
            <v>LIPA MALAYO</v>
          </cell>
          <cell r="R2486" t="str">
            <v>NS</v>
          </cell>
          <cell r="S2486" t="str">
            <v>8:00 - 5:00</v>
          </cell>
          <cell r="T2486" t="str">
            <v>Permanent</v>
          </cell>
        </row>
        <row r="2487">
          <cell r="A2487" t="str">
            <v>19-04726</v>
          </cell>
          <cell r="B2487" t="str">
            <v>Gallemit, Sabrina F.</v>
          </cell>
          <cell r="C2487" t="str">
            <v>F</v>
          </cell>
          <cell r="D2487">
            <v>2019</v>
          </cell>
          <cell r="E2487">
            <v>2</v>
          </cell>
          <cell r="F2487">
            <v>16</v>
          </cell>
          <cell r="G2487">
            <v>1</v>
          </cell>
          <cell r="J2487" t="str">
            <v>Associate</v>
          </cell>
          <cell r="K2487" t="str">
            <v>FAS</v>
          </cell>
          <cell r="L2487" t="str">
            <v>PROD (Production Department)</v>
          </cell>
          <cell r="M2487" t="str">
            <v>Section 2</v>
          </cell>
          <cell r="N2487" t="str">
            <v>Mazda J12 Initial</v>
          </cell>
          <cell r="O2487" t="str">
            <v>N/A</v>
          </cell>
          <cell r="P2487" t="str">
            <v>A</v>
          </cell>
          <cell r="Q2487" t="str">
            <v>LIPA MALAYO</v>
          </cell>
          <cell r="R2487" t="str">
            <v>NS</v>
          </cell>
          <cell r="S2487" t="str">
            <v>8:00 - 5:00</v>
          </cell>
          <cell r="T2487" t="str">
            <v>Permanent</v>
          </cell>
        </row>
        <row r="2488">
          <cell r="A2488" t="str">
            <v>19-04727</v>
          </cell>
          <cell r="B2488" t="str">
            <v>Malabayabas, Marife G.</v>
          </cell>
          <cell r="C2488" t="str">
            <v>F</v>
          </cell>
          <cell r="D2488">
            <v>2019</v>
          </cell>
          <cell r="E2488">
            <v>2</v>
          </cell>
          <cell r="F2488">
            <v>16</v>
          </cell>
          <cell r="G2488">
            <v>1</v>
          </cell>
          <cell r="J2488" t="str">
            <v>Associate</v>
          </cell>
          <cell r="K2488" t="str">
            <v>FAS</v>
          </cell>
          <cell r="L2488" t="str">
            <v>PROD (Production Department)</v>
          </cell>
          <cell r="M2488" t="str">
            <v>Section 2</v>
          </cell>
          <cell r="N2488" t="str">
            <v>Mazda J12 Initial</v>
          </cell>
          <cell r="O2488" t="str">
            <v>N/A</v>
          </cell>
          <cell r="P2488" t="str">
            <v>A</v>
          </cell>
          <cell r="Q2488" t="str">
            <v>LIPA MALAYO</v>
          </cell>
          <cell r="R2488" t="str">
            <v>ADS</v>
          </cell>
          <cell r="S2488" t="str">
            <v>8:00 - 5:00</v>
          </cell>
          <cell r="T2488" t="str">
            <v>Permanent</v>
          </cell>
        </row>
        <row r="2489">
          <cell r="A2489" t="str">
            <v>19-04728</v>
          </cell>
          <cell r="B2489" t="str">
            <v>Garcia, Edwina P.</v>
          </cell>
          <cell r="C2489" t="str">
            <v>F</v>
          </cell>
          <cell r="D2489">
            <v>2019</v>
          </cell>
          <cell r="E2489">
            <v>2</v>
          </cell>
          <cell r="F2489">
            <v>16</v>
          </cell>
          <cell r="G2489">
            <v>1</v>
          </cell>
          <cell r="J2489" t="str">
            <v>Associate</v>
          </cell>
          <cell r="K2489" t="str">
            <v>FAS</v>
          </cell>
          <cell r="L2489" t="str">
            <v>PROD (Production Department)</v>
          </cell>
          <cell r="M2489" t="str">
            <v>Section 3</v>
          </cell>
          <cell r="N2489" t="str">
            <v>Daihatsu Initial</v>
          </cell>
          <cell r="O2489" t="str">
            <v>N/A</v>
          </cell>
          <cell r="P2489" t="str">
            <v>A</v>
          </cell>
          <cell r="Q2489" t="str">
            <v>LIPA MALAPIT</v>
          </cell>
          <cell r="R2489" t="str">
            <v>NS</v>
          </cell>
          <cell r="S2489" t="str">
            <v>8:00 - 5:00</v>
          </cell>
          <cell r="T2489" t="str">
            <v>Permanent</v>
          </cell>
        </row>
        <row r="2490">
          <cell r="A2490" t="str">
            <v>19-04729</v>
          </cell>
          <cell r="B2490" t="str">
            <v>Garcia, Melea P.</v>
          </cell>
          <cell r="C2490" t="str">
            <v>F</v>
          </cell>
          <cell r="D2490">
            <v>2019</v>
          </cell>
          <cell r="E2490">
            <v>2</v>
          </cell>
          <cell r="F2490">
            <v>16</v>
          </cell>
          <cell r="G2490">
            <v>1</v>
          </cell>
          <cell r="J2490" t="str">
            <v>Associate</v>
          </cell>
          <cell r="K2490" t="str">
            <v>FAS</v>
          </cell>
          <cell r="L2490" t="str">
            <v>PROD (Production Department)</v>
          </cell>
          <cell r="M2490" t="str">
            <v>Section 1</v>
          </cell>
          <cell r="N2490" t="str">
            <v>Suzuki Final</v>
          </cell>
          <cell r="O2490" t="str">
            <v>N/A</v>
          </cell>
          <cell r="P2490" t="str">
            <v>A</v>
          </cell>
          <cell r="Q2490" t="str">
            <v>STA. TERESITA</v>
          </cell>
          <cell r="R2490" t="str">
            <v>DS</v>
          </cell>
          <cell r="S2490" t="str">
            <v>8:00 - 5:00</v>
          </cell>
          <cell r="T2490" t="str">
            <v>Permanent</v>
          </cell>
        </row>
        <row r="2491">
          <cell r="A2491" t="str">
            <v>19-04730</v>
          </cell>
          <cell r="B2491" t="str">
            <v>Garingan, Jherico Carlo M.</v>
          </cell>
          <cell r="C2491" t="str">
            <v>M</v>
          </cell>
          <cell r="D2491">
            <v>2019</v>
          </cell>
          <cell r="E2491">
            <v>2</v>
          </cell>
          <cell r="F2491">
            <v>16</v>
          </cell>
          <cell r="G2491">
            <v>1</v>
          </cell>
          <cell r="J2491" t="str">
            <v>Associate</v>
          </cell>
          <cell r="K2491" t="str">
            <v>FAS</v>
          </cell>
          <cell r="L2491" t="str">
            <v>PROD (Production Department)</v>
          </cell>
          <cell r="M2491" t="str">
            <v>Section 2</v>
          </cell>
          <cell r="N2491" t="str">
            <v>Mazda J12 Initial</v>
          </cell>
          <cell r="O2491" t="str">
            <v>N/A</v>
          </cell>
          <cell r="P2491" t="str">
            <v>A</v>
          </cell>
          <cell r="Q2491" t="str">
            <v>STO. TOMAS MALAPIT</v>
          </cell>
          <cell r="R2491" t="str">
            <v>NS</v>
          </cell>
          <cell r="S2491" t="str">
            <v>8:00 - 5:00</v>
          </cell>
          <cell r="T2491" t="str">
            <v>Permanent</v>
          </cell>
        </row>
        <row r="2492">
          <cell r="A2492" t="str">
            <v>19-04731</v>
          </cell>
          <cell r="B2492" t="str">
            <v>Garpin, Myra C.</v>
          </cell>
          <cell r="C2492" t="str">
            <v>F</v>
          </cell>
          <cell r="D2492">
            <v>2019</v>
          </cell>
          <cell r="E2492">
            <v>2</v>
          </cell>
          <cell r="F2492">
            <v>16</v>
          </cell>
          <cell r="G2492">
            <v>1</v>
          </cell>
          <cell r="J2492" t="str">
            <v>Associate</v>
          </cell>
          <cell r="K2492" t="str">
            <v>FAS</v>
          </cell>
          <cell r="L2492" t="str">
            <v>PROD (Production Department)</v>
          </cell>
          <cell r="M2492" t="str">
            <v>Section 5</v>
          </cell>
          <cell r="N2492" t="str">
            <v>Honda Final</v>
          </cell>
          <cell r="O2492" t="str">
            <v>N/A</v>
          </cell>
          <cell r="P2492" t="str">
            <v>B</v>
          </cell>
          <cell r="Q2492" t="str">
            <v>BATANGAS</v>
          </cell>
          <cell r="R2492" t="str">
            <v>NS</v>
          </cell>
          <cell r="S2492" t="str">
            <v>8:00 - 5:00</v>
          </cell>
          <cell r="T2492" t="str">
            <v>Permanent</v>
          </cell>
        </row>
        <row r="2493">
          <cell r="A2493" t="str">
            <v>19-04732</v>
          </cell>
          <cell r="B2493" t="str">
            <v>Gonzales, Charmaine C.</v>
          </cell>
          <cell r="C2493" t="str">
            <v>F</v>
          </cell>
          <cell r="D2493">
            <v>2019</v>
          </cell>
          <cell r="E2493">
            <v>2</v>
          </cell>
          <cell r="F2493">
            <v>16</v>
          </cell>
          <cell r="G2493">
            <v>1</v>
          </cell>
          <cell r="J2493" t="str">
            <v>Associate</v>
          </cell>
          <cell r="K2493" t="str">
            <v>FAS</v>
          </cell>
          <cell r="L2493" t="str">
            <v>PROD (Production Department)</v>
          </cell>
          <cell r="M2493" t="str">
            <v>Section 2</v>
          </cell>
          <cell r="N2493" t="str">
            <v>Mazda J12 Initial</v>
          </cell>
          <cell r="O2493" t="str">
            <v>N/A</v>
          </cell>
          <cell r="P2493" t="str">
            <v>A</v>
          </cell>
          <cell r="Q2493" t="str">
            <v>IBAAN</v>
          </cell>
          <cell r="R2493" t="str">
            <v>DS</v>
          </cell>
          <cell r="S2493" t="str">
            <v>8:00 - 5:00</v>
          </cell>
          <cell r="T2493" t="str">
            <v>Permanent</v>
          </cell>
        </row>
        <row r="2494">
          <cell r="A2494" t="str">
            <v>15-02820</v>
          </cell>
          <cell r="B2494" t="str">
            <v>Garcia, Grace C.</v>
          </cell>
          <cell r="C2494" t="str">
            <v>F</v>
          </cell>
          <cell r="D2494">
            <v>2015</v>
          </cell>
          <cell r="E2494">
            <v>3</v>
          </cell>
          <cell r="F2494">
            <v>16</v>
          </cell>
          <cell r="G2494">
            <v>1</v>
          </cell>
          <cell r="J2494" t="str">
            <v>Associate</v>
          </cell>
          <cell r="K2494" t="str">
            <v>FAS</v>
          </cell>
          <cell r="L2494" t="str">
            <v>PROD (Production Department)</v>
          </cell>
          <cell r="M2494" t="str">
            <v>Section 6</v>
          </cell>
          <cell r="N2494" t="str">
            <v>Repair Person</v>
          </cell>
          <cell r="O2494" t="str">
            <v>N/A</v>
          </cell>
          <cell r="P2494" t="str">
            <v>B</v>
          </cell>
          <cell r="Q2494" t="str">
            <v>LIPA MALAYO</v>
          </cell>
          <cell r="R2494" t="str">
            <v>NS</v>
          </cell>
          <cell r="S2494" t="str">
            <v>8:00 - 5:00</v>
          </cell>
          <cell r="T2494" t="str">
            <v>Permanent</v>
          </cell>
        </row>
        <row r="2495">
          <cell r="A2495" t="str">
            <v>19-04735</v>
          </cell>
          <cell r="B2495" t="str">
            <v>Gonzalvo, Maria Angela M.</v>
          </cell>
          <cell r="C2495" t="str">
            <v>F</v>
          </cell>
          <cell r="D2495">
            <v>2019</v>
          </cell>
          <cell r="E2495">
            <v>2</v>
          </cell>
          <cell r="F2495">
            <v>16</v>
          </cell>
          <cell r="G2495">
            <v>1</v>
          </cell>
          <cell r="J2495" t="str">
            <v>Associate</v>
          </cell>
          <cell r="K2495" t="str">
            <v>FAS</v>
          </cell>
          <cell r="L2495" t="str">
            <v>PROD (Production Department)</v>
          </cell>
          <cell r="M2495" t="str">
            <v>Section 2</v>
          </cell>
          <cell r="N2495" t="str">
            <v>Mazda Merge Final</v>
          </cell>
          <cell r="O2495" t="str">
            <v>N/A</v>
          </cell>
          <cell r="P2495" t="str">
            <v>A</v>
          </cell>
          <cell r="Q2495" t="str">
            <v>PADRE GARCIA</v>
          </cell>
          <cell r="R2495" t="str">
            <v>DS</v>
          </cell>
          <cell r="S2495" t="str">
            <v>8:00 - 5:00</v>
          </cell>
          <cell r="T2495" t="str">
            <v>Permanent</v>
          </cell>
        </row>
        <row r="2496">
          <cell r="A2496" t="str">
            <v>19-04736</v>
          </cell>
          <cell r="B2496" t="str">
            <v>Guce, Dalenjoy L.</v>
          </cell>
          <cell r="C2496" t="str">
            <v>F</v>
          </cell>
          <cell r="D2496">
            <v>2019</v>
          </cell>
          <cell r="E2496">
            <v>2</v>
          </cell>
          <cell r="F2496">
            <v>16</v>
          </cell>
          <cell r="G2496">
            <v>1</v>
          </cell>
          <cell r="J2496" t="str">
            <v>Associate</v>
          </cell>
          <cell r="K2496" t="str">
            <v>FAS</v>
          </cell>
          <cell r="L2496" t="str">
            <v>PROD (Production Department)</v>
          </cell>
          <cell r="M2496" t="str">
            <v>Section 1</v>
          </cell>
          <cell r="N2496" t="str">
            <v>Suzuki Final</v>
          </cell>
          <cell r="O2496" t="str">
            <v>N/A</v>
          </cell>
          <cell r="P2496" t="str">
            <v>A</v>
          </cell>
          <cell r="Q2496" t="str">
            <v>STA. TERESITA</v>
          </cell>
          <cell r="R2496" t="str">
            <v>NS</v>
          </cell>
          <cell r="S2496" t="str">
            <v>8:00 - 5:00</v>
          </cell>
          <cell r="T2496" t="str">
            <v>Permanent</v>
          </cell>
        </row>
        <row r="2497">
          <cell r="A2497" t="str">
            <v>19-04737</v>
          </cell>
          <cell r="B2497" t="str">
            <v>Guerra, Ellyssa Marie L.</v>
          </cell>
          <cell r="C2497" t="str">
            <v>F</v>
          </cell>
          <cell r="D2497">
            <v>2019</v>
          </cell>
          <cell r="E2497">
            <v>2</v>
          </cell>
          <cell r="F2497">
            <v>16</v>
          </cell>
          <cell r="G2497">
            <v>1</v>
          </cell>
          <cell r="J2497" t="str">
            <v>Associate</v>
          </cell>
          <cell r="K2497" t="str">
            <v>FAS</v>
          </cell>
          <cell r="L2497" t="str">
            <v>PROD (Production Department)</v>
          </cell>
          <cell r="M2497" t="str">
            <v>Section 1</v>
          </cell>
          <cell r="N2497" t="str">
            <v>Suzuki Initial</v>
          </cell>
          <cell r="O2497" t="str">
            <v>N/A</v>
          </cell>
          <cell r="P2497" t="str">
            <v>A</v>
          </cell>
          <cell r="Q2497" t="str">
            <v>PADRE GARCIA</v>
          </cell>
          <cell r="R2497" t="str">
            <v>NS</v>
          </cell>
          <cell r="S2497" t="str">
            <v>8:00 - 5:00</v>
          </cell>
          <cell r="T2497" t="str">
            <v>Permanent</v>
          </cell>
        </row>
        <row r="2498">
          <cell r="A2498" t="str">
            <v>19-04738</v>
          </cell>
          <cell r="B2498" t="str">
            <v>Guinocor, Ria R.</v>
          </cell>
          <cell r="C2498" t="str">
            <v>F</v>
          </cell>
          <cell r="D2498">
            <v>2019</v>
          </cell>
          <cell r="E2498">
            <v>2</v>
          </cell>
          <cell r="F2498">
            <v>16</v>
          </cell>
          <cell r="G2498">
            <v>1</v>
          </cell>
          <cell r="J2498" t="str">
            <v>Associate</v>
          </cell>
          <cell r="K2498" t="str">
            <v>FAS</v>
          </cell>
          <cell r="L2498" t="str">
            <v>PROD (Production Department)</v>
          </cell>
          <cell r="M2498" t="str">
            <v>Section 3</v>
          </cell>
          <cell r="N2498" t="str">
            <v>Daihatsu Final</v>
          </cell>
          <cell r="O2498" t="str">
            <v>N/A</v>
          </cell>
          <cell r="P2498" t="str">
            <v>A</v>
          </cell>
          <cell r="Q2498" t="str">
            <v>BATANGAS</v>
          </cell>
          <cell r="R2498" t="str">
            <v>DS</v>
          </cell>
          <cell r="S2498" t="str">
            <v>8:00 - 5:00</v>
          </cell>
          <cell r="T2498" t="str">
            <v>Permanent</v>
          </cell>
        </row>
        <row r="2499">
          <cell r="A2499" t="str">
            <v>19-04740</v>
          </cell>
          <cell r="B2499" t="str">
            <v>Gutierrez, Maricel A.</v>
          </cell>
          <cell r="C2499" t="str">
            <v>F</v>
          </cell>
          <cell r="D2499">
            <v>2019</v>
          </cell>
          <cell r="E2499">
            <v>2</v>
          </cell>
          <cell r="F2499">
            <v>16</v>
          </cell>
          <cell r="G2499">
            <v>1</v>
          </cell>
          <cell r="J2499" t="str">
            <v>Associate</v>
          </cell>
          <cell r="K2499" t="str">
            <v>FAS</v>
          </cell>
          <cell r="L2499" t="str">
            <v>PROD (Production Department)</v>
          </cell>
          <cell r="M2499" t="str">
            <v>Section 2</v>
          </cell>
          <cell r="N2499" t="str">
            <v>Mazda J12 Final</v>
          </cell>
          <cell r="O2499" t="str">
            <v>N/A</v>
          </cell>
          <cell r="P2499" t="str">
            <v>A</v>
          </cell>
          <cell r="Q2499" t="str">
            <v>STA. TERESITA</v>
          </cell>
          <cell r="R2499" t="str">
            <v>ADS</v>
          </cell>
          <cell r="S2499" t="str">
            <v>8:00 - 5:00</v>
          </cell>
          <cell r="T2499" t="str">
            <v>Permanent</v>
          </cell>
        </row>
        <row r="2500">
          <cell r="A2500" t="str">
            <v>19-04741</v>
          </cell>
          <cell r="B2500" t="str">
            <v>Hernandez, Dazyl M.</v>
          </cell>
          <cell r="C2500" t="str">
            <v>F</v>
          </cell>
          <cell r="D2500">
            <v>2019</v>
          </cell>
          <cell r="E2500">
            <v>2</v>
          </cell>
          <cell r="F2500">
            <v>16</v>
          </cell>
          <cell r="G2500">
            <v>1</v>
          </cell>
          <cell r="J2500" t="str">
            <v>Associate</v>
          </cell>
          <cell r="K2500" t="str">
            <v>FAS</v>
          </cell>
          <cell r="L2500" t="str">
            <v>PROD (Production Department)</v>
          </cell>
          <cell r="M2500" t="str">
            <v>Section 2</v>
          </cell>
          <cell r="N2500" t="str">
            <v>Toyota Final</v>
          </cell>
          <cell r="O2500" t="str">
            <v>N/A</v>
          </cell>
          <cell r="P2500" t="str">
            <v>A</v>
          </cell>
          <cell r="Q2500" t="str">
            <v>SAN PABLO VIA LIPA</v>
          </cell>
          <cell r="R2500" t="str">
            <v>ADS</v>
          </cell>
          <cell r="S2500" t="str">
            <v>8:00 - 5:00</v>
          </cell>
          <cell r="T2500" t="str">
            <v>Permanent</v>
          </cell>
        </row>
        <row r="2501">
          <cell r="A2501" t="str">
            <v>19-04742</v>
          </cell>
          <cell r="B2501" t="str">
            <v>Hernandez, Donalyn A.</v>
          </cell>
          <cell r="C2501" t="str">
            <v>F</v>
          </cell>
          <cell r="D2501">
            <v>2019</v>
          </cell>
          <cell r="E2501">
            <v>2</v>
          </cell>
          <cell r="F2501">
            <v>16</v>
          </cell>
          <cell r="G2501">
            <v>1</v>
          </cell>
          <cell r="J2501" t="str">
            <v>Associate</v>
          </cell>
          <cell r="K2501" t="str">
            <v>FAS</v>
          </cell>
          <cell r="L2501" t="str">
            <v>QA (Quality Assurance Department)</v>
          </cell>
          <cell r="M2501" t="str">
            <v>Quality Assurance</v>
          </cell>
          <cell r="N2501" t="str">
            <v>QA-Final (Mass Pro)</v>
          </cell>
          <cell r="O2501" t="str">
            <v>N/A</v>
          </cell>
          <cell r="P2501" t="str">
            <v>A</v>
          </cell>
          <cell r="Q2501" t="str">
            <v>STA. TERESITA</v>
          </cell>
          <cell r="R2501" t="str">
            <v>DS</v>
          </cell>
          <cell r="S2501" t="str">
            <v>8:00 - 5:00</v>
          </cell>
          <cell r="T2501" t="str">
            <v>Permanent</v>
          </cell>
        </row>
        <row r="2502">
          <cell r="A2502" t="str">
            <v>19-04746</v>
          </cell>
          <cell r="B2502" t="str">
            <v>Javier, Anna Angelie B.</v>
          </cell>
          <cell r="C2502" t="str">
            <v>F</v>
          </cell>
          <cell r="D2502">
            <v>2019</v>
          </cell>
          <cell r="E2502">
            <v>2</v>
          </cell>
          <cell r="F2502">
            <v>16</v>
          </cell>
          <cell r="G2502">
            <v>1</v>
          </cell>
          <cell r="J2502" t="str">
            <v>Associate</v>
          </cell>
          <cell r="K2502" t="str">
            <v>FAS</v>
          </cell>
          <cell r="L2502" t="str">
            <v>PROD (Production Department)</v>
          </cell>
          <cell r="M2502" t="str">
            <v>Section 1</v>
          </cell>
          <cell r="N2502" t="str">
            <v>Suzuki Final</v>
          </cell>
          <cell r="O2502" t="str">
            <v>N/A</v>
          </cell>
          <cell r="P2502" t="str">
            <v>A</v>
          </cell>
          <cell r="Q2502" t="str">
            <v>LIPA MALAYO</v>
          </cell>
          <cell r="R2502" t="str">
            <v>DS</v>
          </cell>
          <cell r="S2502" t="str">
            <v>8:00 - 5:00</v>
          </cell>
          <cell r="T2502" t="str">
            <v>Permanent</v>
          </cell>
        </row>
        <row r="2503">
          <cell r="A2503" t="str">
            <v>19-04747</v>
          </cell>
          <cell r="B2503" t="str">
            <v>Javier, Heide J.</v>
          </cell>
          <cell r="C2503" t="str">
            <v>F</v>
          </cell>
          <cell r="D2503">
            <v>2019</v>
          </cell>
          <cell r="E2503">
            <v>2</v>
          </cell>
          <cell r="F2503">
            <v>16</v>
          </cell>
          <cell r="G2503">
            <v>1</v>
          </cell>
          <cell r="J2503" t="str">
            <v>Associate</v>
          </cell>
          <cell r="K2503" t="str">
            <v>FAS</v>
          </cell>
          <cell r="L2503" t="str">
            <v>PROD (Production Department)</v>
          </cell>
          <cell r="M2503" t="str">
            <v>Section 1</v>
          </cell>
          <cell r="N2503" t="str">
            <v>Suzuki Final</v>
          </cell>
          <cell r="O2503" t="str">
            <v>N/A</v>
          </cell>
          <cell r="P2503" t="str">
            <v>A</v>
          </cell>
          <cell r="Q2503" t="str">
            <v>BATANGAS</v>
          </cell>
          <cell r="R2503" t="str">
            <v>DS</v>
          </cell>
          <cell r="S2503" t="str">
            <v>8:00 - 5:00</v>
          </cell>
          <cell r="T2503" t="str">
            <v>Permanent</v>
          </cell>
        </row>
        <row r="2504">
          <cell r="A2504" t="str">
            <v>19-04748</v>
          </cell>
          <cell r="B2504" t="str">
            <v>Lao, Jennifer L.</v>
          </cell>
          <cell r="C2504" t="str">
            <v>F</v>
          </cell>
          <cell r="D2504">
            <v>2019</v>
          </cell>
          <cell r="E2504">
            <v>2</v>
          </cell>
          <cell r="F2504">
            <v>16</v>
          </cell>
          <cell r="G2504">
            <v>1</v>
          </cell>
          <cell r="J2504" t="str">
            <v>Associate</v>
          </cell>
          <cell r="K2504" t="str">
            <v>FAS</v>
          </cell>
          <cell r="L2504" t="str">
            <v>PROD (Production Department)</v>
          </cell>
          <cell r="M2504" t="str">
            <v>Section 2</v>
          </cell>
          <cell r="N2504" t="str">
            <v>Mazda Merge Final</v>
          </cell>
          <cell r="O2504" t="str">
            <v>N/A</v>
          </cell>
          <cell r="P2504" t="str">
            <v>A</v>
          </cell>
          <cell r="Q2504" t="str">
            <v>STO. TOMAS MALAPIT</v>
          </cell>
          <cell r="R2504" t="str">
            <v>DS</v>
          </cell>
          <cell r="S2504" t="str">
            <v>8:00 - 5:00</v>
          </cell>
          <cell r="T2504" t="str">
            <v>Permanent</v>
          </cell>
        </row>
        <row r="2505">
          <cell r="A2505" t="str">
            <v>19-04750</v>
          </cell>
          <cell r="B2505" t="str">
            <v>Llanes, Maria Mercidez H.</v>
          </cell>
          <cell r="C2505" t="str">
            <v>F</v>
          </cell>
          <cell r="D2505">
            <v>2019</v>
          </cell>
          <cell r="E2505">
            <v>2</v>
          </cell>
          <cell r="F2505">
            <v>16</v>
          </cell>
          <cell r="G2505">
            <v>1</v>
          </cell>
          <cell r="J2505" t="str">
            <v>Associate</v>
          </cell>
          <cell r="K2505" t="str">
            <v>FAS</v>
          </cell>
          <cell r="L2505" t="str">
            <v>PROD (Production Department)</v>
          </cell>
          <cell r="M2505" t="str">
            <v>Section 1</v>
          </cell>
          <cell r="N2505" t="str">
            <v>Suzuki Final</v>
          </cell>
          <cell r="O2505" t="str">
            <v>N/A</v>
          </cell>
          <cell r="P2505" t="str">
            <v>A</v>
          </cell>
          <cell r="Q2505" t="str">
            <v>LIPA MALAYO</v>
          </cell>
          <cell r="R2505" t="str">
            <v>NS</v>
          </cell>
          <cell r="S2505" t="str">
            <v>8:00 - 5:00</v>
          </cell>
          <cell r="T2505" t="str">
            <v>Permanent</v>
          </cell>
        </row>
        <row r="2506">
          <cell r="A2506" t="str">
            <v>19-04751</v>
          </cell>
          <cell r="B2506" t="str">
            <v>Llantos, Abegail M.</v>
          </cell>
          <cell r="C2506" t="str">
            <v>F</v>
          </cell>
          <cell r="D2506">
            <v>2019</v>
          </cell>
          <cell r="E2506">
            <v>2</v>
          </cell>
          <cell r="F2506">
            <v>16</v>
          </cell>
          <cell r="G2506">
            <v>1</v>
          </cell>
          <cell r="J2506" t="str">
            <v>Junior Staff</v>
          </cell>
          <cell r="K2506" t="str">
            <v>FAS</v>
          </cell>
          <cell r="L2506" t="str">
            <v>PROD (Production Department)</v>
          </cell>
          <cell r="M2506" t="str">
            <v>Section 1</v>
          </cell>
          <cell r="N2506" t="str">
            <v>Suzuki Final</v>
          </cell>
          <cell r="O2506" t="str">
            <v>N/A</v>
          </cell>
          <cell r="P2506" t="str">
            <v>A</v>
          </cell>
          <cell r="Q2506" t="str">
            <v>STA. TERESITA</v>
          </cell>
          <cell r="R2506" t="str">
            <v>DS</v>
          </cell>
          <cell r="S2506" t="str">
            <v>8:00 - 5:00</v>
          </cell>
          <cell r="T2506" t="str">
            <v>Permanent</v>
          </cell>
        </row>
        <row r="2507">
          <cell r="A2507" t="str">
            <v>19-04752</v>
          </cell>
          <cell r="B2507" t="str">
            <v>Lopez, Roslyn M.</v>
          </cell>
          <cell r="C2507" t="str">
            <v>F</v>
          </cell>
          <cell r="D2507">
            <v>2019</v>
          </cell>
          <cell r="E2507">
            <v>2</v>
          </cell>
          <cell r="F2507">
            <v>16</v>
          </cell>
          <cell r="G2507">
            <v>1</v>
          </cell>
          <cell r="J2507" t="str">
            <v>Associate</v>
          </cell>
          <cell r="K2507" t="str">
            <v>FAS</v>
          </cell>
          <cell r="L2507" t="str">
            <v>PROD (Production Department)</v>
          </cell>
          <cell r="M2507" t="str">
            <v>Section 2</v>
          </cell>
          <cell r="N2507" t="str">
            <v>Mazda J12 Initial</v>
          </cell>
          <cell r="O2507" t="str">
            <v>N/A</v>
          </cell>
          <cell r="P2507" t="str">
            <v>A</v>
          </cell>
          <cell r="Q2507" t="str">
            <v>IBAAN</v>
          </cell>
          <cell r="R2507" t="str">
            <v>NS</v>
          </cell>
          <cell r="S2507" t="str">
            <v>8:00 - 5:00</v>
          </cell>
          <cell r="T2507" t="str">
            <v>Permanent</v>
          </cell>
        </row>
        <row r="2508">
          <cell r="A2508" t="str">
            <v>19-04753</v>
          </cell>
          <cell r="B2508" t="str">
            <v>Maaliw, Robelle R.</v>
          </cell>
          <cell r="C2508" t="str">
            <v>F</v>
          </cell>
          <cell r="D2508">
            <v>2019</v>
          </cell>
          <cell r="E2508">
            <v>2</v>
          </cell>
          <cell r="F2508">
            <v>16</v>
          </cell>
          <cell r="G2508">
            <v>1</v>
          </cell>
          <cell r="J2508" t="str">
            <v>Associate</v>
          </cell>
          <cell r="K2508" t="str">
            <v>FAS</v>
          </cell>
          <cell r="L2508" t="str">
            <v>PROD (Production Department)</v>
          </cell>
          <cell r="M2508" t="str">
            <v>Section 2</v>
          </cell>
          <cell r="N2508" t="str">
            <v>Mazda J12 Initial</v>
          </cell>
          <cell r="O2508" t="str">
            <v>N/A</v>
          </cell>
          <cell r="P2508" t="str">
            <v>A</v>
          </cell>
          <cell r="Q2508" t="str">
            <v>LIPA MALAYO</v>
          </cell>
          <cell r="R2508" t="str">
            <v>DS</v>
          </cell>
          <cell r="S2508" t="str">
            <v>8:00 - 5:00</v>
          </cell>
          <cell r="T2508" t="str">
            <v>Permanent</v>
          </cell>
        </row>
        <row r="2509">
          <cell r="A2509" t="str">
            <v>19-04755</v>
          </cell>
          <cell r="B2509" t="str">
            <v>Macaraig, Adelfa H.</v>
          </cell>
          <cell r="C2509" t="str">
            <v>F</v>
          </cell>
          <cell r="D2509">
            <v>2019</v>
          </cell>
          <cell r="E2509">
            <v>2</v>
          </cell>
          <cell r="F2509">
            <v>16</v>
          </cell>
          <cell r="G2509">
            <v>1</v>
          </cell>
          <cell r="J2509" t="str">
            <v>Associate</v>
          </cell>
          <cell r="K2509" t="str">
            <v>FAS</v>
          </cell>
          <cell r="L2509" t="str">
            <v>PROD (Production Department)</v>
          </cell>
          <cell r="M2509" t="str">
            <v>Section 1</v>
          </cell>
          <cell r="N2509" t="str">
            <v>Suzuki Final</v>
          </cell>
          <cell r="O2509" t="str">
            <v>N/A</v>
          </cell>
          <cell r="P2509" t="str">
            <v>A</v>
          </cell>
          <cell r="Q2509" t="str">
            <v>STO. TOMAS MALAPIT</v>
          </cell>
          <cell r="R2509" t="str">
            <v>NS</v>
          </cell>
          <cell r="S2509" t="str">
            <v>8:00 - 5:00</v>
          </cell>
          <cell r="T2509" t="str">
            <v>Permanent</v>
          </cell>
        </row>
        <row r="2510">
          <cell r="A2510" t="str">
            <v>19-04756</v>
          </cell>
          <cell r="B2510" t="str">
            <v>Macaraig, Beverly Joy S.</v>
          </cell>
          <cell r="C2510" t="str">
            <v>F</v>
          </cell>
          <cell r="D2510">
            <v>2019</v>
          </cell>
          <cell r="E2510">
            <v>2</v>
          </cell>
          <cell r="F2510">
            <v>16</v>
          </cell>
          <cell r="G2510">
            <v>1</v>
          </cell>
          <cell r="J2510" t="str">
            <v>Associate</v>
          </cell>
          <cell r="K2510" t="str">
            <v>FAS</v>
          </cell>
          <cell r="L2510" t="str">
            <v>PROD (Production Department)</v>
          </cell>
          <cell r="M2510" t="str">
            <v>Section 2</v>
          </cell>
          <cell r="N2510" t="str">
            <v>Mazda J12 Initial</v>
          </cell>
          <cell r="O2510" t="str">
            <v>N/A</v>
          </cell>
          <cell r="P2510" t="str">
            <v>A</v>
          </cell>
          <cell r="Q2510" t="str">
            <v>STA. TERESITA</v>
          </cell>
          <cell r="R2510" t="str">
            <v>ADS</v>
          </cell>
          <cell r="S2510" t="str">
            <v>8:00 - 5:00</v>
          </cell>
          <cell r="T2510" t="str">
            <v>Permanent</v>
          </cell>
        </row>
        <row r="2511">
          <cell r="A2511" t="str">
            <v>19-04757</v>
          </cell>
          <cell r="B2511" t="str">
            <v>Macaraig, Mitchie</v>
          </cell>
          <cell r="C2511" t="str">
            <v>F</v>
          </cell>
          <cell r="D2511">
            <v>2019</v>
          </cell>
          <cell r="E2511">
            <v>2</v>
          </cell>
          <cell r="F2511">
            <v>16</v>
          </cell>
          <cell r="G2511">
            <v>1</v>
          </cell>
          <cell r="J2511" t="str">
            <v>Associate</v>
          </cell>
          <cell r="K2511" t="str">
            <v>FAS</v>
          </cell>
          <cell r="L2511" t="str">
            <v>QA (Quality Assurance Department)</v>
          </cell>
          <cell r="M2511" t="str">
            <v>Quality Assurance</v>
          </cell>
          <cell r="N2511" t="str">
            <v>QA-Initial (Mass Pro)</v>
          </cell>
          <cell r="O2511" t="str">
            <v>N/A</v>
          </cell>
          <cell r="P2511" t="str">
            <v>A</v>
          </cell>
          <cell r="Q2511" t="str">
            <v>BATANGAS</v>
          </cell>
          <cell r="R2511" t="str">
            <v>NS</v>
          </cell>
          <cell r="S2511" t="str">
            <v>8:00 - 5:00</v>
          </cell>
          <cell r="T2511" t="str">
            <v>Permanent</v>
          </cell>
        </row>
        <row r="2512">
          <cell r="A2512" t="str">
            <v>19-04758</v>
          </cell>
          <cell r="B2512" t="str">
            <v>Macatangay, Glaiza Mae</v>
          </cell>
          <cell r="C2512" t="str">
            <v>F</v>
          </cell>
          <cell r="D2512">
            <v>2019</v>
          </cell>
          <cell r="E2512">
            <v>2</v>
          </cell>
          <cell r="F2512">
            <v>16</v>
          </cell>
          <cell r="G2512">
            <v>1</v>
          </cell>
          <cell r="J2512" t="str">
            <v>Associate</v>
          </cell>
          <cell r="K2512" t="str">
            <v>FAS</v>
          </cell>
          <cell r="L2512" t="str">
            <v>PROD (Production Department)</v>
          </cell>
          <cell r="M2512" t="str">
            <v>Section 1</v>
          </cell>
          <cell r="N2512" t="str">
            <v>Suzuki Final</v>
          </cell>
          <cell r="O2512" t="str">
            <v>N/A</v>
          </cell>
          <cell r="P2512" t="str">
            <v>A</v>
          </cell>
          <cell r="Q2512" t="str">
            <v>BATANGAS</v>
          </cell>
          <cell r="R2512" t="str">
            <v>DS</v>
          </cell>
          <cell r="S2512" t="str">
            <v>8:00 - 5:00</v>
          </cell>
          <cell r="T2512" t="str">
            <v>Permanent</v>
          </cell>
        </row>
        <row r="2513">
          <cell r="A2513" t="str">
            <v>19-04760</v>
          </cell>
          <cell r="B2513" t="str">
            <v>Madrigal, Jhona P.</v>
          </cell>
          <cell r="C2513" t="str">
            <v>F</v>
          </cell>
          <cell r="D2513">
            <v>2019</v>
          </cell>
          <cell r="E2513">
            <v>2</v>
          </cell>
          <cell r="F2513">
            <v>16</v>
          </cell>
          <cell r="G2513">
            <v>1</v>
          </cell>
          <cell r="J2513" t="str">
            <v>Associate</v>
          </cell>
          <cell r="K2513" t="str">
            <v>FAS</v>
          </cell>
          <cell r="L2513" t="str">
            <v>PROD (Production Department)</v>
          </cell>
          <cell r="M2513" t="str">
            <v>Section 1</v>
          </cell>
          <cell r="N2513" t="str">
            <v>Suzuki Initial</v>
          </cell>
          <cell r="O2513" t="str">
            <v>N/A</v>
          </cell>
          <cell r="P2513" t="str">
            <v>A</v>
          </cell>
          <cell r="Q2513" t="str">
            <v>BATANGAS</v>
          </cell>
          <cell r="R2513" t="str">
            <v>DS</v>
          </cell>
          <cell r="S2513" t="str">
            <v>8:00 - 5:00</v>
          </cell>
          <cell r="T2513" t="str">
            <v>Permanent</v>
          </cell>
        </row>
        <row r="2514">
          <cell r="A2514" t="str">
            <v>19-04761</v>
          </cell>
          <cell r="B2514" t="str">
            <v>Madula, Rachelle M.</v>
          </cell>
          <cell r="C2514" t="str">
            <v>F</v>
          </cell>
          <cell r="D2514">
            <v>2019</v>
          </cell>
          <cell r="E2514">
            <v>2</v>
          </cell>
          <cell r="F2514">
            <v>16</v>
          </cell>
          <cell r="G2514">
            <v>1</v>
          </cell>
          <cell r="J2514" t="str">
            <v>Associate</v>
          </cell>
          <cell r="K2514" t="str">
            <v>FAS</v>
          </cell>
          <cell r="L2514" t="str">
            <v>PROD (Production Department)</v>
          </cell>
          <cell r="M2514" t="str">
            <v>Section 1</v>
          </cell>
          <cell r="N2514" t="str">
            <v>Suzuki Final</v>
          </cell>
          <cell r="O2514" t="str">
            <v>N/A</v>
          </cell>
          <cell r="P2514" t="str">
            <v>A</v>
          </cell>
          <cell r="Q2514" t="str">
            <v>BATANGAS</v>
          </cell>
          <cell r="R2514" t="str">
            <v>NS</v>
          </cell>
          <cell r="S2514" t="str">
            <v>8:00 - 5:00</v>
          </cell>
          <cell r="T2514" t="str">
            <v>Permanent</v>
          </cell>
        </row>
        <row r="2515">
          <cell r="A2515" t="str">
            <v>19-04762</v>
          </cell>
          <cell r="B2515" t="str">
            <v>Magabo, Ella Mae C.</v>
          </cell>
          <cell r="C2515" t="str">
            <v>F</v>
          </cell>
          <cell r="D2515">
            <v>2019</v>
          </cell>
          <cell r="E2515">
            <v>2</v>
          </cell>
          <cell r="F2515">
            <v>16</v>
          </cell>
          <cell r="G2515">
            <v>1</v>
          </cell>
          <cell r="J2515" t="str">
            <v>Associate</v>
          </cell>
          <cell r="K2515" t="str">
            <v>FAS</v>
          </cell>
          <cell r="L2515" t="str">
            <v>PROD (Production Department)</v>
          </cell>
          <cell r="M2515" t="str">
            <v>Section 2</v>
          </cell>
          <cell r="N2515" t="str">
            <v>Mazda Merge Final</v>
          </cell>
          <cell r="O2515" t="str">
            <v>N/A</v>
          </cell>
          <cell r="P2515" t="str">
            <v>A</v>
          </cell>
          <cell r="Q2515" t="str">
            <v>LIPA MALAYO</v>
          </cell>
          <cell r="R2515" t="str">
            <v>NS</v>
          </cell>
          <cell r="S2515" t="str">
            <v>8:00 - 5:00</v>
          </cell>
          <cell r="T2515" t="str">
            <v>Permanent</v>
          </cell>
        </row>
        <row r="2516">
          <cell r="A2516" t="str">
            <v>19-04763</v>
          </cell>
          <cell r="B2516" t="str">
            <v>Magboo, Helen A.</v>
          </cell>
          <cell r="C2516" t="str">
            <v>F</v>
          </cell>
          <cell r="D2516">
            <v>2019</v>
          </cell>
          <cell r="E2516">
            <v>2</v>
          </cell>
          <cell r="F2516">
            <v>16</v>
          </cell>
          <cell r="G2516">
            <v>1</v>
          </cell>
          <cell r="J2516" t="str">
            <v>Associate</v>
          </cell>
          <cell r="K2516" t="str">
            <v>FAS</v>
          </cell>
          <cell r="L2516" t="str">
            <v>PROD (Production Department)</v>
          </cell>
          <cell r="M2516" t="str">
            <v>Section 1</v>
          </cell>
          <cell r="N2516" t="str">
            <v>Suzuki Final</v>
          </cell>
          <cell r="O2516" t="str">
            <v>N/A</v>
          </cell>
          <cell r="P2516" t="str">
            <v>A</v>
          </cell>
          <cell r="Q2516" t="str">
            <v>ROSARIO</v>
          </cell>
          <cell r="R2516" t="str">
            <v>NS</v>
          </cell>
          <cell r="S2516" t="str">
            <v>8:00 - 5:00</v>
          </cell>
          <cell r="T2516" t="str">
            <v>Permanent</v>
          </cell>
        </row>
        <row r="2517">
          <cell r="A2517" t="str">
            <v>19-04764</v>
          </cell>
          <cell r="B2517" t="str">
            <v>Magtibay, Lyn Lyn R.</v>
          </cell>
          <cell r="C2517" t="str">
            <v>F</v>
          </cell>
          <cell r="D2517">
            <v>2019</v>
          </cell>
          <cell r="E2517">
            <v>2</v>
          </cell>
          <cell r="F2517">
            <v>16</v>
          </cell>
          <cell r="G2517">
            <v>1</v>
          </cell>
          <cell r="J2517" t="str">
            <v>Associate</v>
          </cell>
          <cell r="K2517" t="str">
            <v>FAS</v>
          </cell>
          <cell r="L2517" t="str">
            <v>PROD (Production Department)</v>
          </cell>
          <cell r="M2517" t="str">
            <v>Section 1</v>
          </cell>
          <cell r="N2517" t="str">
            <v>Suzuki Final</v>
          </cell>
          <cell r="O2517" t="str">
            <v>N/A</v>
          </cell>
          <cell r="P2517" t="str">
            <v>A</v>
          </cell>
          <cell r="Q2517" t="str">
            <v>LIPA MALAYO</v>
          </cell>
          <cell r="R2517" t="str">
            <v>DS</v>
          </cell>
          <cell r="S2517" t="str">
            <v>8:00 - 5:00</v>
          </cell>
          <cell r="T2517" t="str">
            <v>Permanent</v>
          </cell>
        </row>
        <row r="2518">
          <cell r="A2518" t="str">
            <v>19-04765</v>
          </cell>
          <cell r="B2518" t="str">
            <v>Mahilum, Noela R.</v>
          </cell>
          <cell r="C2518" t="str">
            <v>F</v>
          </cell>
          <cell r="D2518">
            <v>2019</v>
          </cell>
          <cell r="E2518">
            <v>2</v>
          </cell>
          <cell r="F2518">
            <v>16</v>
          </cell>
          <cell r="G2518">
            <v>1</v>
          </cell>
          <cell r="J2518" t="str">
            <v>Associate</v>
          </cell>
          <cell r="K2518" t="str">
            <v>FAS</v>
          </cell>
          <cell r="L2518" t="str">
            <v>PROD (Production Department)</v>
          </cell>
          <cell r="M2518" t="str">
            <v>Section 1</v>
          </cell>
          <cell r="N2518" t="str">
            <v>Suzuki Initial</v>
          </cell>
          <cell r="O2518" t="str">
            <v>N/A</v>
          </cell>
          <cell r="P2518" t="str">
            <v>A</v>
          </cell>
          <cell r="Q2518" t="str">
            <v>STA. TERESITA</v>
          </cell>
          <cell r="R2518" t="str">
            <v>DS</v>
          </cell>
          <cell r="S2518" t="str">
            <v>8:00 - 5:00</v>
          </cell>
          <cell r="T2518" t="str">
            <v>Permanent</v>
          </cell>
        </row>
        <row r="2519">
          <cell r="A2519" t="str">
            <v>19-04766</v>
          </cell>
          <cell r="B2519" t="str">
            <v>Manalo, Joy Ann T.</v>
          </cell>
          <cell r="C2519" t="str">
            <v>F</v>
          </cell>
          <cell r="D2519">
            <v>2019</v>
          </cell>
          <cell r="E2519">
            <v>2</v>
          </cell>
          <cell r="F2519">
            <v>16</v>
          </cell>
          <cell r="G2519">
            <v>1</v>
          </cell>
          <cell r="J2519" t="str">
            <v>Associate</v>
          </cell>
          <cell r="K2519" t="str">
            <v>FAS</v>
          </cell>
          <cell r="L2519" t="str">
            <v>PROD (Production Department)</v>
          </cell>
          <cell r="M2519" t="str">
            <v>Section 2</v>
          </cell>
          <cell r="N2519" t="str">
            <v>Mazda Merge Final</v>
          </cell>
          <cell r="O2519" t="str">
            <v>N/A</v>
          </cell>
          <cell r="P2519" t="str">
            <v>A</v>
          </cell>
          <cell r="Q2519" t="str">
            <v>STA. TERESITA</v>
          </cell>
          <cell r="R2519" t="str">
            <v>DS</v>
          </cell>
          <cell r="S2519" t="str">
            <v>8:00 - 5:00</v>
          </cell>
          <cell r="T2519" t="str">
            <v>Permanent</v>
          </cell>
        </row>
        <row r="2520">
          <cell r="A2520" t="str">
            <v>19-04767</v>
          </cell>
          <cell r="B2520" t="str">
            <v>Mandigma, Florencia R.</v>
          </cell>
          <cell r="C2520" t="str">
            <v>F</v>
          </cell>
          <cell r="D2520">
            <v>2019</v>
          </cell>
          <cell r="E2520">
            <v>2</v>
          </cell>
          <cell r="F2520">
            <v>16</v>
          </cell>
          <cell r="G2520">
            <v>1</v>
          </cell>
          <cell r="J2520" t="str">
            <v>Associate</v>
          </cell>
          <cell r="K2520" t="str">
            <v>FAS</v>
          </cell>
          <cell r="L2520" t="str">
            <v>PROD (Production Department)</v>
          </cell>
          <cell r="M2520" t="str">
            <v>Section 3</v>
          </cell>
          <cell r="N2520" t="str">
            <v>Daihatsu Initial</v>
          </cell>
          <cell r="O2520" t="str">
            <v>N/A</v>
          </cell>
          <cell r="P2520" t="str">
            <v>A</v>
          </cell>
          <cell r="Q2520" t="str">
            <v>ROSARIO</v>
          </cell>
          <cell r="R2520" t="str">
            <v>DS</v>
          </cell>
          <cell r="S2520" t="str">
            <v>8:00 - 5:00</v>
          </cell>
          <cell r="T2520" t="str">
            <v>Permanent</v>
          </cell>
        </row>
        <row r="2521">
          <cell r="A2521" t="str">
            <v>19-04768</v>
          </cell>
          <cell r="B2521" t="str">
            <v>Mangurali, Aiza A.</v>
          </cell>
          <cell r="C2521" t="str">
            <v>F</v>
          </cell>
          <cell r="D2521">
            <v>2019</v>
          </cell>
          <cell r="E2521">
            <v>2</v>
          </cell>
          <cell r="F2521">
            <v>16</v>
          </cell>
          <cell r="G2521">
            <v>1</v>
          </cell>
          <cell r="J2521" t="str">
            <v>Associate</v>
          </cell>
          <cell r="K2521" t="str">
            <v>FAS</v>
          </cell>
          <cell r="L2521" t="str">
            <v>PROD (Production Department)</v>
          </cell>
          <cell r="M2521" t="str">
            <v>Section 1</v>
          </cell>
          <cell r="N2521" t="str">
            <v>Suzuki Final</v>
          </cell>
          <cell r="O2521" t="str">
            <v>N/A</v>
          </cell>
          <cell r="P2521" t="str">
            <v>A</v>
          </cell>
          <cell r="Q2521" t="str">
            <v>ROSARIO</v>
          </cell>
          <cell r="R2521" t="str">
            <v>DS</v>
          </cell>
          <cell r="S2521" t="str">
            <v>8:00 - 5:00</v>
          </cell>
          <cell r="T2521" t="str">
            <v>Permanent</v>
          </cell>
        </row>
        <row r="2522">
          <cell r="A2522" t="str">
            <v>19-04769</v>
          </cell>
          <cell r="B2522" t="str">
            <v>Mantuano, Jonalyn D.</v>
          </cell>
          <cell r="C2522" t="str">
            <v>F</v>
          </cell>
          <cell r="D2522">
            <v>2019</v>
          </cell>
          <cell r="E2522">
            <v>2</v>
          </cell>
          <cell r="F2522">
            <v>16</v>
          </cell>
          <cell r="G2522">
            <v>1</v>
          </cell>
          <cell r="J2522" t="str">
            <v>Associate</v>
          </cell>
          <cell r="K2522" t="str">
            <v>FAS</v>
          </cell>
          <cell r="L2522" t="str">
            <v>PROD (Production Department)</v>
          </cell>
          <cell r="M2522" t="str">
            <v>Section 1</v>
          </cell>
          <cell r="N2522" t="str">
            <v>Suzuki Final</v>
          </cell>
          <cell r="O2522" t="str">
            <v>N/A</v>
          </cell>
          <cell r="P2522" t="str">
            <v>A</v>
          </cell>
          <cell r="Q2522" t="str">
            <v>ROSARIO</v>
          </cell>
          <cell r="R2522" t="str">
            <v>DS</v>
          </cell>
          <cell r="S2522" t="str">
            <v>8:00 - 5:00</v>
          </cell>
          <cell r="T2522" t="str">
            <v>Permanent</v>
          </cell>
        </row>
        <row r="2523">
          <cell r="A2523" t="str">
            <v>19-04770</v>
          </cell>
          <cell r="B2523" t="str">
            <v>Manzano, Jane Marie F.</v>
          </cell>
          <cell r="C2523" t="str">
            <v>F</v>
          </cell>
          <cell r="D2523">
            <v>2019</v>
          </cell>
          <cell r="E2523">
            <v>2</v>
          </cell>
          <cell r="F2523">
            <v>16</v>
          </cell>
          <cell r="G2523">
            <v>1</v>
          </cell>
          <cell r="J2523" t="str">
            <v>Associate</v>
          </cell>
          <cell r="K2523" t="str">
            <v>FAS</v>
          </cell>
          <cell r="L2523" t="str">
            <v>QA (Quality Assurance Department)</v>
          </cell>
          <cell r="M2523" t="str">
            <v>Quality Assurance</v>
          </cell>
          <cell r="N2523" t="str">
            <v>QA-Final (Mass Pro)</v>
          </cell>
          <cell r="O2523" t="str">
            <v>N/A</v>
          </cell>
          <cell r="P2523" t="str">
            <v>A</v>
          </cell>
          <cell r="Q2523" t="str">
            <v>LIPA MALAPIT</v>
          </cell>
          <cell r="R2523" t="str">
            <v>DS</v>
          </cell>
          <cell r="S2523" t="str">
            <v>8:00 - 5:00</v>
          </cell>
          <cell r="T2523" t="str">
            <v>Permanent</v>
          </cell>
        </row>
        <row r="2524">
          <cell r="A2524" t="str">
            <v>19-04771</v>
          </cell>
          <cell r="B2524" t="str">
            <v>Maralit, Clares Katherine P.</v>
          </cell>
          <cell r="C2524" t="str">
            <v>F</v>
          </cell>
          <cell r="D2524">
            <v>2019</v>
          </cell>
          <cell r="E2524">
            <v>2</v>
          </cell>
          <cell r="F2524">
            <v>16</v>
          </cell>
          <cell r="G2524">
            <v>1</v>
          </cell>
          <cell r="J2524" t="str">
            <v>Associate</v>
          </cell>
          <cell r="K2524" t="str">
            <v>FAS</v>
          </cell>
          <cell r="L2524" t="str">
            <v>PROD (Production Department)</v>
          </cell>
          <cell r="M2524" t="str">
            <v>Section 2</v>
          </cell>
          <cell r="N2524" t="str">
            <v>Mazda J12 Initial</v>
          </cell>
          <cell r="O2524" t="str">
            <v>N/A</v>
          </cell>
          <cell r="P2524" t="str">
            <v>A</v>
          </cell>
          <cell r="Q2524" t="str">
            <v>LIPA MALAYO</v>
          </cell>
          <cell r="R2524" t="str">
            <v>NS</v>
          </cell>
          <cell r="S2524" t="str">
            <v>8:00 - 5:00</v>
          </cell>
          <cell r="T2524" t="str">
            <v>Permanent</v>
          </cell>
        </row>
        <row r="2525">
          <cell r="A2525" t="str">
            <v>19-04772</v>
          </cell>
          <cell r="B2525" t="str">
            <v>Maralit, May An D.</v>
          </cell>
          <cell r="C2525" t="str">
            <v>F</v>
          </cell>
          <cell r="D2525">
            <v>2019</v>
          </cell>
          <cell r="E2525">
            <v>2</v>
          </cell>
          <cell r="F2525">
            <v>16</v>
          </cell>
          <cell r="G2525">
            <v>1</v>
          </cell>
          <cell r="J2525" t="str">
            <v>Associate</v>
          </cell>
          <cell r="K2525" t="str">
            <v>FAS</v>
          </cell>
          <cell r="L2525" t="str">
            <v>PROD (Production Department)</v>
          </cell>
          <cell r="M2525" t="str">
            <v>Section 1</v>
          </cell>
          <cell r="N2525" t="str">
            <v>Suzuki Initial</v>
          </cell>
          <cell r="O2525" t="str">
            <v>N/A</v>
          </cell>
          <cell r="P2525" t="str">
            <v>A</v>
          </cell>
          <cell r="Q2525" t="str">
            <v>LIPA MALAPIT</v>
          </cell>
          <cell r="R2525" t="str">
            <v>DS</v>
          </cell>
          <cell r="S2525" t="str">
            <v>8:00 - 5:00</v>
          </cell>
          <cell r="T2525" t="str">
            <v>Permanent</v>
          </cell>
        </row>
        <row r="2526">
          <cell r="A2526" t="str">
            <v>19-04773</v>
          </cell>
          <cell r="B2526" t="str">
            <v>Maranan, Jan Ann C.</v>
          </cell>
          <cell r="C2526" t="str">
            <v>F</v>
          </cell>
          <cell r="D2526">
            <v>2019</v>
          </cell>
          <cell r="E2526">
            <v>2</v>
          </cell>
          <cell r="F2526">
            <v>16</v>
          </cell>
          <cell r="G2526">
            <v>1</v>
          </cell>
          <cell r="J2526" t="str">
            <v>Associate</v>
          </cell>
          <cell r="K2526" t="str">
            <v>FAS</v>
          </cell>
          <cell r="L2526" t="str">
            <v>PROD (Production Department)</v>
          </cell>
          <cell r="M2526" t="str">
            <v>Section 3</v>
          </cell>
          <cell r="N2526" t="str">
            <v>Daihatsu Final</v>
          </cell>
          <cell r="O2526" t="str">
            <v>N/A</v>
          </cell>
          <cell r="P2526" t="str">
            <v>B</v>
          </cell>
          <cell r="Q2526" t="str">
            <v>LIPA MALAPIT</v>
          </cell>
          <cell r="R2526" t="str">
            <v>NS</v>
          </cell>
          <cell r="S2526" t="str">
            <v>8:00 - 5:00</v>
          </cell>
          <cell r="T2526" t="str">
            <v>Permanent</v>
          </cell>
        </row>
        <row r="2527">
          <cell r="A2527" t="str">
            <v>19-04774</v>
          </cell>
          <cell r="B2527" t="str">
            <v>Maranan, Ronel A.</v>
          </cell>
          <cell r="C2527" t="str">
            <v>M</v>
          </cell>
          <cell r="D2527">
            <v>2019</v>
          </cell>
          <cell r="E2527">
            <v>2</v>
          </cell>
          <cell r="F2527">
            <v>16</v>
          </cell>
          <cell r="G2527">
            <v>1</v>
          </cell>
          <cell r="J2527" t="str">
            <v>Associate</v>
          </cell>
          <cell r="K2527" t="str">
            <v>FAS</v>
          </cell>
          <cell r="L2527" t="str">
            <v>MPD (Material Procurement Department)</v>
          </cell>
          <cell r="M2527" t="str">
            <v>Material Management</v>
          </cell>
          <cell r="N2527" t="str">
            <v>Material Management</v>
          </cell>
          <cell r="O2527" t="str">
            <v>N/A</v>
          </cell>
          <cell r="P2527" t="str">
            <v>B</v>
          </cell>
          <cell r="Q2527" t="str">
            <v>LIPA MALAPIT</v>
          </cell>
          <cell r="R2527" t="str">
            <v>DS</v>
          </cell>
          <cell r="S2527" t="str">
            <v>8:00 - 5:00</v>
          </cell>
          <cell r="T2527" t="str">
            <v>Permanent</v>
          </cell>
        </row>
        <row r="2528">
          <cell r="A2528" t="str">
            <v>19-04775</v>
          </cell>
          <cell r="B2528" t="str">
            <v>Marco, Mary Claire A.</v>
          </cell>
          <cell r="C2528" t="str">
            <v>F</v>
          </cell>
          <cell r="D2528">
            <v>2019</v>
          </cell>
          <cell r="E2528">
            <v>2</v>
          </cell>
          <cell r="F2528">
            <v>16</v>
          </cell>
          <cell r="G2528">
            <v>1</v>
          </cell>
          <cell r="J2528" t="str">
            <v>Associate</v>
          </cell>
          <cell r="K2528" t="str">
            <v>FAS</v>
          </cell>
          <cell r="L2528" t="str">
            <v>PROD (Production Department)</v>
          </cell>
          <cell r="M2528" t="str">
            <v>Section 1</v>
          </cell>
          <cell r="N2528" t="str">
            <v>Suzuki Final</v>
          </cell>
          <cell r="O2528" t="str">
            <v>N/A</v>
          </cell>
          <cell r="P2528" t="str">
            <v>A</v>
          </cell>
          <cell r="Q2528" t="str">
            <v>SAN PABLO VIA LIPA</v>
          </cell>
          <cell r="R2528" t="str">
            <v>DS</v>
          </cell>
          <cell r="S2528" t="str">
            <v>8:00 - 5:00</v>
          </cell>
          <cell r="T2528" t="str">
            <v>Permanent</v>
          </cell>
        </row>
        <row r="2529">
          <cell r="A2529" t="str">
            <v>19-04776</v>
          </cell>
          <cell r="B2529" t="str">
            <v>Marinay, Glaicel A.</v>
          </cell>
          <cell r="C2529" t="str">
            <v>F</v>
          </cell>
          <cell r="D2529">
            <v>2019</v>
          </cell>
          <cell r="E2529">
            <v>2</v>
          </cell>
          <cell r="F2529">
            <v>16</v>
          </cell>
          <cell r="G2529">
            <v>1</v>
          </cell>
          <cell r="J2529" t="str">
            <v>Associate</v>
          </cell>
          <cell r="K2529" t="str">
            <v>FAS</v>
          </cell>
          <cell r="L2529" t="str">
            <v>PROD (Production Department)</v>
          </cell>
          <cell r="M2529" t="str">
            <v>Section 3</v>
          </cell>
          <cell r="N2529" t="str">
            <v>Daihatsu Final</v>
          </cell>
          <cell r="O2529" t="str">
            <v>N/A</v>
          </cell>
          <cell r="P2529" t="str">
            <v>B</v>
          </cell>
          <cell r="Q2529" t="str">
            <v>STA. TERESITA</v>
          </cell>
          <cell r="R2529" t="str">
            <v>DS</v>
          </cell>
          <cell r="S2529" t="str">
            <v>8:00 - 5:00</v>
          </cell>
          <cell r="T2529" t="str">
            <v>Permanent</v>
          </cell>
        </row>
        <row r="2530">
          <cell r="A2530" t="str">
            <v>19-04777</v>
          </cell>
          <cell r="B2530" t="str">
            <v>Mariño, Ronalyn S.</v>
          </cell>
          <cell r="C2530" t="str">
            <v>F</v>
          </cell>
          <cell r="D2530">
            <v>2019</v>
          </cell>
          <cell r="E2530">
            <v>2</v>
          </cell>
          <cell r="F2530">
            <v>16</v>
          </cell>
          <cell r="G2530">
            <v>1</v>
          </cell>
          <cell r="J2530" t="str">
            <v>Associate</v>
          </cell>
          <cell r="K2530" t="str">
            <v>FAS</v>
          </cell>
          <cell r="L2530" t="str">
            <v>PROD (Production Department)</v>
          </cell>
          <cell r="M2530" t="str">
            <v>Section 2</v>
          </cell>
          <cell r="N2530" t="str">
            <v>Mazda J12 Final</v>
          </cell>
          <cell r="O2530" t="str">
            <v>N/A</v>
          </cell>
          <cell r="P2530" t="str">
            <v>A</v>
          </cell>
          <cell r="Q2530" t="str">
            <v>PADRE GARCIA</v>
          </cell>
          <cell r="R2530" t="str">
            <v>ADS</v>
          </cell>
          <cell r="S2530" t="str">
            <v>8:00 - 5:00</v>
          </cell>
          <cell r="T2530" t="str">
            <v>Permanent</v>
          </cell>
        </row>
        <row r="2531">
          <cell r="A2531" t="str">
            <v>19-04779</v>
          </cell>
          <cell r="B2531" t="str">
            <v>Mendoza, Marie G.</v>
          </cell>
          <cell r="C2531" t="str">
            <v>F</v>
          </cell>
          <cell r="D2531">
            <v>2019</v>
          </cell>
          <cell r="E2531">
            <v>2</v>
          </cell>
          <cell r="F2531">
            <v>16</v>
          </cell>
          <cell r="G2531">
            <v>1</v>
          </cell>
          <cell r="J2531" t="str">
            <v>Associate</v>
          </cell>
          <cell r="K2531" t="str">
            <v>FAS</v>
          </cell>
          <cell r="L2531" t="str">
            <v>PROD (Production Department)</v>
          </cell>
          <cell r="M2531" t="str">
            <v>Section 2</v>
          </cell>
          <cell r="N2531" t="str">
            <v>Mazda J12 Final</v>
          </cell>
          <cell r="O2531" t="str">
            <v>N/A</v>
          </cell>
          <cell r="P2531" t="str">
            <v>A</v>
          </cell>
          <cell r="Q2531" t="str">
            <v>LIPA MALAPIT</v>
          </cell>
          <cell r="R2531" t="str">
            <v>ADS</v>
          </cell>
          <cell r="S2531" t="str">
            <v>8:00 - 5:00</v>
          </cell>
          <cell r="T2531" t="str">
            <v>Permanent</v>
          </cell>
        </row>
        <row r="2532">
          <cell r="A2532" t="str">
            <v>19-04781</v>
          </cell>
          <cell r="B2532" t="str">
            <v>Monilla, Angelica Q.</v>
          </cell>
          <cell r="C2532" t="str">
            <v>F</v>
          </cell>
          <cell r="D2532">
            <v>2019</v>
          </cell>
          <cell r="E2532">
            <v>2</v>
          </cell>
          <cell r="F2532">
            <v>16</v>
          </cell>
          <cell r="G2532">
            <v>1</v>
          </cell>
          <cell r="J2532" t="str">
            <v>Associate</v>
          </cell>
          <cell r="K2532" t="str">
            <v>FAS</v>
          </cell>
          <cell r="L2532" t="str">
            <v>PROD (Production Department)</v>
          </cell>
          <cell r="M2532" t="str">
            <v>Section 1</v>
          </cell>
          <cell r="N2532" t="str">
            <v>Suzuki Final</v>
          </cell>
          <cell r="O2532" t="str">
            <v>N/A</v>
          </cell>
          <cell r="P2532" t="str">
            <v>A</v>
          </cell>
          <cell r="Q2532" t="str">
            <v>STA. TERESITA</v>
          </cell>
          <cell r="R2532" t="str">
            <v>DS</v>
          </cell>
          <cell r="S2532" t="str">
            <v>8:00 - 5:00</v>
          </cell>
          <cell r="T2532" t="str">
            <v>Permanent</v>
          </cell>
        </row>
        <row r="2533">
          <cell r="A2533" t="str">
            <v>19-04782</v>
          </cell>
          <cell r="B2533" t="str">
            <v>Moreno, Aidelyn A.</v>
          </cell>
          <cell r="C2533" t="str">
            <v>F</v>
          </cell>
          <cell r="D2533">
            <v>2019</v>
          </cell>
          <cell r="E2533">
            <v>2</v>
          </cell>
          <cell r="F2533">
            <v>16</v>
          </cell>
          <cell r="G2533">
            <v>1</v>
          </cell>
          <cell r="J2533" t="str">
            <v>Associate</v>
          </cell>
          <cell r="K2533" t="str">
            <v>FAS</v>
          </cell>
          <cell r="L2533" t="str">
            <v>PROD (Production Department)</v>
          </cell>
          <cell r="M2533" t="str">
            <v>Section 1</v>
          </cell>
          <cell r="N2533" t="str">
            <v>Suzuki Final</v>
          </cell>
          <cell r="O2533" t="str">
            <v>N/A</v>
          </cell>
          <cell r="P2533" t="str">
            <v>A</v>
          </cell>
          <cell r="Q2533" t="str">
            <v>LIPA MALAYO</v>
          </cell>
          <cell r="R2533" t="str">
            <v>DS</v>
          </cell>
          <cell r="S2533" t="str">
            <v>8:00 - 5:00</v>
          </cell>
          <cell r="T2533" t="str">
            <v>Permanent</v>
          </cell>
        </row>
        <row r="2534">
          <cell r="A2534" t="str">
            <v>19-04783</v>
          </cell>
          <cell r="B2534" t="str">
            <v>Moreto, Ma. Rizza Mae D.</v>
          </cell>
          <cell r="C2534" t="str">
            <v>F</v>
          </cell>
          <cell r="D2534">
            <v>2019</v>
          </cell>
          <cell r="E2534">
            <v>2</v>
          </cell>
          <cell r="F2534">
            <v>16</v>
          </cell>
          <cell r="G2534">
            <v>1</v>
          </cell>
          <cell r="J2534" t="str">
            <v>Associate</v>
          </cell>
          <cell r="K2534" t="str">
            <v>FAS</v>
          </cell>
          <cell r="L2534" t="str">
            <v>PROD (Production Department)</v>
          </cell>
          <cell r="M2534" t="str">
            <v>Section 1</v>
          </cell>
          <cell r="N2534" t="str">
            <v>Suzuki Final</v>
          </cell>
          <cell r="O2534" t="str">
            <v>N/A</v>
          </cell>
          <cell r="P2534" t="str">
            <v>A</v>
          </cell>
          <cell r="Q2534" t="str">
            <v>PADRE GARCIA</v>
          </cell>
          <cell r="R2534" t="str">
            <v>DS</v>
          </cell>
          <cell r="S2534" t="str">
            <v>8:00 - 5:00</v>
          </cell>
          <cell r="T2534" t="str">
            <v>Permanent</v>
          </cell>
        </row>
        <row r="2535">
          <cell r="A2535" t="str">
            <v>19-04784</v>
          </cell>
          <cell r="B2535" t="str">
            <v>Morfe, Renalyn L.</v>
          </cell>
          <cell r="C2535" t="str">
            <v>F</v>
          </cell>
          <cell r="D2535">
            <v>2019</v>
          </cell>
          <cell r="E2535">
            <v>2</v>
          </cell>
          <cell r="F2535">
            <v>16</v>
          </cell>
          <cell r="G2535">
            <v>1</v>
          </cell>
          <cell r="J2535" t="str">
            <v>Associate</v>
          </cell>
          <cell r="K2535" t="str">
            <v>FAS</v>
          </cell>
          <cell r="L2535" t="str">
            <v>PROD (Production Department)</v>
          </cell>
          <cell r="M2535" t="str">
            <v>Section 1</v>
          </cell>
          <cell r="N2535" t="str">
            <v>Suzuki Initial</v>
          </cell>
          <cell r="O2535" t="str">
            <v>N/A</v>
          </cell>
          <cell r="P2535" t="str">
            <v>A</v>
          </cell>
          <cell r="Q2535" t="str">
            <v>IBAAN</v>
          </cell>
          <cell r="R2535" t="str">
            <v>NS</v>
          </cell>
          <cell r="S2535" t="str">
            <v>8:00 - 5:00</v>
          </cell>
          <cell r="T2535" t="str">
            <v>Permanent</v>
          </cell>
        </row>
        <row r="2536">
          <cell r="A2536" t="str">
            <v>19-04785</v>
          </cell>
          <cell r="B2536" t="str">
            <v>Moscoso, Myrene F.</v>
          </cell>
          <cell r="C2536" t="str">
            <v>F</v>
          </cell>
          <cell r="D2536">
            <v>2019</v>
          </cell>
          <cell r="E2536">
            <v>2</v>
          </cell>
          <cell r="F2536">
            <v>16</v>
          </cell>
          <cell r="G2536">
            <v>1</v>
          </cell>
          <cell r="J2536" t="str">
            <v>Associate</v>
          </cell>
          <cell r="K2536" t="str">
            <v>FAS</v>
          </cell>
          <cell r="L2536" t="str">
            <v>PROD (Production Department)</v>
          </cell>
          <cell r="M2536" t="str">
            <v>Section 4</v>
          </cell>
          <cell r="N2536" t="str">
            <v>Subaru Final</v>
          </cell>
          <cell r="O2536" t="str">
            <v>N/A</v>
          </cell>
          <cell r="P2536" t="str">
            <v>B</v>
          </cell>
          <cell r="Q2536" t="str">
            <v>LIPA MALAYO</v>
          </cell>
          <cell r="R2536" t="str">
            <v>NS</v>
          </cell>
          <cell r="S2536" t="str">
            <v>8:00 - 5:00</v>
          </cell>
          <cell r="T2536" t="str">
            <v>Permanent</v>
          </cell>
        </row>
        <row r="2537">
          <cell r="A2537" t="str">
            <v>19-04786</v>
          </cell>
          <cell r="B2537" t="str">
            <v>Nadala, Mayan F.</v>
          </cell>
          <cell r="C2537" t="str">
            <v>F</v>
          </cell>
          <cell r="D2537">
            <v>2019</v>
          </cell>
          <cell r="E2537">
            <v>2</v>
          </cell>
          <cell r="F2537">
            <v>16</v>
          </cell>
          <cell r="G2537">
            <v>1</v>
          </cell>
          <cell r="J2537" t="str">
            <v>Associate</v>
          </cell>
          <cell r="K2537" t="str">
            <v>FAS</v>
          </cell>
          <cell r="L2537" t="str">
            <v>PROD (Production Department)</v>
          </cell>
          <cell r="M2537" t="str">
            <v>Section 5</v>
          </cell>
          <cell r="N2537" t="str">
            <v>Honda Final</v>
          </cell>
          <cell r="O2537" t="str">
            <v>N/A</v>
          </cell>
          <cell r="P2537" t="str">
            <v>B</v>
          </cell>
          <cell r="Q2537" t="str">
            <v>BATANGAS</v>
          </cell>
          <cell r="R2537" t="str">
            <v>DS</v>
          </cell>
          <cell r="S2537" t="str">
            <v>8:00 - 5:00</v>
          </cell>
          <cell r="T2537" t="str">
            <v>Permanent</v>
          </cell>
        </row>
        <row r="2538">
          <cell r="A2538" t="str">
            <v>19-04787</v>
          </cell>
          <cell r="B2538" t="str">
            <v>Navarro, Gina I.</v>
          </cell>
          <cell r="C2538" t="str">
            <v>F</v>
          </cell>
          <cell r="D2538">
            <v>2019</v>
          </cell>
          <cell r="E2538">
            <v>2</v>
          </cell>
          <cell r="F2538">
            <v>16</v>
          </cell>
          <cell r="G2538">
            <v>1</v>
          </cell>
          <cell r="J2538" t="str">
            <v>Associate</v>
          </cell>
          <cell r="K2538" t="str">
            <v>FAS</v>
          </cell>
          <cell r="L2538" t="str">
            <v>PROD (Production Department)</v>
          </cell>
          <cell r="M2538" t="str">
            <v>Section 1</v>
          </cell>
          <cell r="N2538" t="str">
            <v>Suzuki Final</v>
          </cell>
          <cell r="O2538" t="str">
            <v>N/A</v>
          </cell>
          <cell r="P2538" t="str">
            <v>A</v>
          </cell>
          <cell r="Q2538" t="str">
            <v>LIPA MALAYO</v>
          </cell>
          <cell r="R2538" t="str">
            <v>DS</v>
          </cell>
          <cell r="S2538" t="str">
            <v>8:00 - 5:00</v>
          </cell>
          <cell r="T2538" t="str">
            <v>Permanent</v>
          </cell>
        </row>
        <row r="2539">
          <cell r="A2539" t="str">
            <v>19-04788</v>
          </cell>
          <cell r="B2539" t="str">
            <v>Nisola, Jessica S.</v>
          </cell>
          <cell r="C2539" t="str">
            <v>F</v>
          </cell>
          <cell r="D2539">
            <v>2019</v>
          </cell>
          <cell r="E2539">
            <v>2</v>
          </cell>
          <cell r="F2539">
            <v>16</v>
          </cell>
          <cell r="G2539">
            <v>1</v>
          </cell>
          <cell r="J2539" t="str">
            <v>Associate</v>
          </cell>
          <cell r="K2539" t="str">
            <v>FAS</v>
          </cell>
          <cell r="L2539" t="str">
            <v>PROD (Production Department)</v>
          </cell>
          <cell r="M2539" t="str">
            <v>Section 1</v>
          </cell>
          <cell r="N2539" t="str">
            <v>Suzuki Initial</v>
          </cell>
          <cell r="O2539" t="str">
            <v>N/A</v>
          </cell>
          <cell r="P2539" t="str">
            <v>A</v>
          </cell>
          <cell r="Q2539" t="str">
            <v>STA. TERESITA</v>
          </cell>
          <cell r="R2539" t="str">
            <v>NS</v>
          </cell>
          <cell r="S2539" t="str">
            <v>8:00 - 5:00</v>
          </cell>
          <cell r="T2539" t="str">
            <v>Permanent</v>
          </cell>
        </row>
        <row r="2540">
          <cell r="A2540" t="str">
            <v>19-04789</v>
          </cell>
          <cell r="B2540" t="str">
            <v>Notarte, Laila B.</v>
          </cell>
          <cell r="C2540" t="str">
            <v>F</v>
          </cell>
          <cell r="D2540">
            <v>2019</v>
          </cell>
          <cell r="E2540">
            <v>2</v>
          </cell>
          <cell r="F2540">
            <v>16</v>
          </cell>
          <cell r="G2540">
            <v>1</v>
          </cell>
          <cell r="J2540" t="str">
            <v>Associate</v>
          </cell>
          <cell r="K2540" t="str">
            <v>FAS</v>
          </cell>
          <cell r="L2540" t="str">
            <v>PROD (Production Department)</v>
          </cell>
          <cell r="M2540" t="str">
            <v>Section 1</v>
          </cell>
          <cell r="N2540" t="str">
            <v>Suzuki Initial</v>
          </cell>
          <cell r="O2540" t="str">
            <v>N/A</v>
          </cell>
          <cell r="P2540" t="str">
            <v>A</v>
          </cell>
          <cell r="Q2540" t="str">
            <v>STA. TERESITA</v>
          </cell>
          <cell r="R2540" t="str">
            <v>NS</v>
          </cell>
          <cell r="S2540" t="str">
            <v>8:00 - 5:00</v>
          </cell>
          <cell r="T2540" t="str">
            <v>Permanent</v>
          </cell>
        </row>
        <row r="2541">
          <cell r="A2541" t="str">
            <v>19-04790</v>
          </cell>
          <cell r="B2541" t="str">
            <v>Nudo, Riza R.</v>
          </cell>
          <cell r="C2541" t="str">
            <v>F</v>
          </cell>
          <cell r="D2541">
            <v>2019</v>
          </cell>
          <cell r="E2541">
            <v>2</v>
          </cell>
          <cell r="F2541">
            <v>16</v>
          </cell>
          <cell r="G2541">
            <v>1</v>
          </cell>
          <cell r="J2541" t="str">
            <v>Associate</v>
          </cell>
          <cell r="K2541" t="str">
            <v>FAS</v>
          </cell>
          <cell r="L2541" t="str">
            <v>PROD (Production Department)</v>
          </cell>
          <cell r="M2541" t="str">
            <v>Section 5</v>
          </cell>
          <cell r="N2541" t="str">
            <v>Honda Final</v>
          </cell>
          <cell r="O2541" t="str">
            <v>N/A</v>
          </cell>
          <cell r="P2541" t="str">
            <v>B</v>
          </cell>
          <cell r="Q2541" t="str">
            <v>STA. TERESITA</v>
          </cell>
          <cell r="R2541" t="str">
            <v>DS</v>
          </cell>
          <cell r="S2541" t="str">
            <v>8:00 - 5:00</v>
          </cell>
          <cell r="T2541" t="str">
            <v>Permanent</v>
          </cell>
        </row>
        <row r="2542">
          <cell r="A2542" t="str">
            <v>19-04791</v>
          </cell>
          <cell r="B2542" t="str">
            <v>Obviar, Judy Anne D.</v>
          </cell>
          <cell r="C2542" t="str">
            <v>F</v>
          </cell>
          <cell r="D2542">
            <v>2019</v>
          </cell>
          <cell r="E2542">
            <v>2</v>
          </cell>
          <cell r="F2542">
            <v>16</v>
          </cell>
          <cell r="G2542">
            <v>1</v>
          </cell>
          <cell r="J2542" t="str">
            <v>Associate</v>
          </cell>
          <cell r="K2542" t="str">
            <v>FAS</v>
          </cell>
          <cell r="L2542" t="str">
            <v>PROD (Production Department)</v>
          </cell>
          <cell r="M2542" t="str">
            <v>Section 1</v>
          </cell>
          <cell r="N2542" t="str">
            <v>Suzuki Final</v>
          </cell>
          <cell r="O2542" t="str">
            <v>N/A</v>
          </cell>
          <cell r="P2542" t="str">
            <v>A</v>
          </cell>
          <cell r="Q2542" t="str">
            <v>LIPA MALAYO</v>
          </cell>
          <cell r="R2542" t="str">
            <v>DS</v>
          </cell>
          <cell r="S2542" t="str">
            <v>8:00 - 5:00</v>
          </cell>
          <cell r="T2542" t="str">
            <v>Permanent</v>
          </cell>
        </row>
        <row r="2543">
          <cell r="A2543" t="str">
            <v>19-04792</v>
          </cell>
          <cell r="B2543" t="str">
            <v>Ortega, Vivian Catherine R.</v>
          </cell>
          <cell r="C2543" t="str">
            <v>F</v>
          </cell>
          <cell r="D2543">
            <v>2019</v>
          </cell>
          <cell r="E2543">
            <v>2</v>
          </cell>
          <cell r="F2543">
            <v>16</v>
          </cell>
          <cell r="G2543">
            <v>1</v>
          </cell>
          <cell r="J2543" t="str">
            <v>Associate</v>
          </cell>
          <cell r="K2543" t="str">
            <v>FAS</v>
          </cell>
          <cell r="L2543" t="str">
            <v>PROD (Production Department)</v>
          </cell>
          <cell r="M2543" t="str">
            <v>Section 1</v>
          </cell>
          <cell r="N2543" t="str">
            <v>Suzuki Final</v>
          </cell>
          <cell r="O2543" t="str">
            <v>N/A</v>
          </cell>
          <cell r="P2543" t="str">
            <v>A</v>
          </cell>
          <cell r="Q2543" t="str">
            <v>LIPA MALAYO</v>
          </cell>
          <cell r="R2543" t="str">
            <v>DS</v>
          </cell>
          <cell r="S2543" t="str">
            <v>8:00 - 5:00</v>
          </cell>
          <cell r="T2543" t="str">
            <v>Permanent</v>
          </cell>
        </row>
        <row r="2544">
          <cell r="A2544" t="str">
            <v>19-04793</v>
          </cell>
          <cell r="B2544" t="str">
            <v>Pagayonan, Joyce Ann D.</v>
          </cell>
          <cell r="C2544" t="str">
            <v>F</v>
          </cell>
          <cell r="D2544">
            <v>2019</v>
          </cell>
          <cell r="E2544">
            <v>2</v>
          </cell>
          <cell r="F2544">
            <v>16</v>
          </cell>
          <cell r="G2544">
            <v>1</v>
          </cell>
          <cell r="J2544" t="str">
            <v>Associate</v>
          </cell>
          <cell r="K2544" t="str">
            <v>FAS</v>
          </cell>
          <cell r="L2544" t="str">
            <v>PROD (Production Department)</v>
          </cell>
          <cell r="M2544" t="str">
            <v>Section 5</v>
          </cell>
          <cell r="N2544" t="str">
            <v>Honda Final</v>
          </cell>
          <cell r="O2544" t="str">
            <v>N/A</v>
          </cell>
          <cell r="P2544" t="str">
            <v>B</v>
          </cell>
          <cell r="Q2544" t="str">
            <v>SAN PABLO VIA LIPA</v>
          </cell>
          <cell r="R2544" t="str">
            <v>NS</v>
          </cell>
          <cell r="S2544" t="str">
            <v>8:00 - 5:00</v>
          </cell>
          <cell r="T2544" t="str">
            <v>Permanent</v>
          </cell>
        </row>
        <row r="2545">
          <cell r="A2545" t="str">
            <v>19-04794</v>
          </cell>
          <cell r="B2545" t="str">
            <v>Paglicawan, Rhona E.</v>
          </cell>
          <cell r="C2545" t="str">
            <v>F</v>
          </cell>
          <cell r="D2545">
            <v>2019</v>
          </cell>
          <cell r="E2545">
            <v>2</v>
          </cell>
          <cell r="F2545">
            <v>16</v>
          </cell>
          <cell r="G2545">
            <v>1</v>
          </cell>
          <cell r="J2545" t="str">
            <v>Associate</v>
          </cell>
          <cell r="K2545" t="str">
            <v>FAS</v>
          </cell>
          <cell r="L2545" t="str">
            <v>PROD (Production Department)</v>
          </cell>
          <cell r="M2545" t="str">
            <v>Section 2</v>
          </cell>
          <cell r="N2545" t="str">
            <v>Mazda Merge Initial</v>
          </cell>
          <cell r="O2545" t="str">
            <v>N/A</v>
          </cell>
          <cell r="P2545" t="str">
            <v>A</v>
          </cell>
          <cell r="Q2545" t="str">
            <v>BATANGAS</v>
          </cell>
          <cell r="R2545" t="str">
            <v>NS</v>
          </cell>
          <cell r="S2545" t="str">
            <v>8:00 - 5:00</v>
          </cell>
          <cell r="T2545" t="str">
            <v>Permanent</v>
          </cell>
        </row>
        <row r="2546">
          <cell r="A2546" t="str">
            <v>19-04795</v>
          </cell>
          <cell r="B2546" t="str">
            <v>Pagsuyuin, Jan Pauline C.</v>
          </cell>
          <cell r="C2546" t="str">
            <v>F</v>
          </cell>
          <cell r="D2546">
            <v>2019</v>
          </cell>
          <cell r="E2546">
            <v>2</v>
          </cell>
          <cell r="F2546">
            <v>16</v>
          </cell>
          <cell r="G2546">
            <v>1</v>
          </cell>
          <cell r="J2546" t="str">
            <v>Junior Staff</v>
          </cell>
          <cell r="K2546" t="str">
            <v>FAS</v>
          </cell>
          <cell r="L2546" t="str">
            <v>PROD (Production Department)</v>
          </cell>
          <cell r="M2546" t="str">
            <v>Section 2</v>
          </cell>
          <cell r="N2546" t="str">
            <v>Toyota Final</v>
          </cell>
          <cell r="O2546" t="str">
            <v>N/A</v>
          </cell>
          <cell r="P2546" t="str">
            <v>A</v>
          </cell>
          <cell r="Q2546" t="str">
            <v>STA. TERESITA</v>
          </cell>
          <cell r="R2546" t="str">
            <v>ADS</v>
          </cell>
          <cell r="S2546" t="str">
            <v>8:00 - 5:00</v>
          </cell>
          <cell r="T2546" t="str">
            <v>Permanent</v>
          </cell>
        </row>
        <row r="2547">
          <cell r="A2547" t="str">
            <v>19-04796</v>
          </cell>
          <cell r="B2547" t="str">
            <v>Palada, Camille V.</v>
          </cell>
          <cell r="C2547" t="str">
            <v>F</v>
          </cell>
          <cell r="D2547">
            <v>2019</v>
          </cell>
          <cell r="E2547">
            <v>2</v>
          </cell>
          <cell r="F2547">
            <v>16</v>
          </cell>
          <cell r="G2547">
            <v>1</v>
          </cell>
          <cell r="J2547" t="str">
            <v>Associate</v>
          </cell>
          <cell r="K2547" t="str">
            <v>FAS</v>
          </cell>
          <cell r="L2547" t="str">
            <v>PROD (Production Department)</v>
          </cell>
          <cell r="M2547" t="str">
            <v>Section 3</v>
          </cell>
          <cell r="N2547" t="str">
            <v>Daihatsu Final</v>
          </cell>
          <cell r="O2547" t="str">
            <v>N/A</v>
          </cell>
          <cell r="P2547" t="str">
            <v>B</v>
          </cell>
          <cell r="Q2547" t="str">
            <v>STO. TOMAS MALAPIT</v>
          </cell>
          <cell r="R2547" t="str">
            <v>DS</v>
          </cell>
          <cell r="S2547" t="str">
            <v>8:00 - 5:00</v>
          </cell>
          <cell r="T2547" t="str">
            <v>Permanent</v>
          </cell>
        </row>
        <row r="2548">
          <cell r="A2548" t="str">
            <v>19-04798</v>
          </cell>
          <cell r="B2548" t="str">
            <v>Palma, Razel M.</v>
          </cell>
          <cell r="C2548" t="str">
            <v>F</v>
          </cell>
          <cell r="D2548">
            <v>2019</v>
          </cell>
          <cell r="E2548">
            <v>2</v>
          </cell>
          <cell r="F2548">
            <v>16</v>
          </cell>
          <cell r="G2548">
            <v>1</v>
          </cell>
          <cell r="J2548" t="str">
            <v>Associate</v>
          </cell>
          <cell r="K2548" t="str">
            <v>FAS</v>
          </cell>
          <cell r="L2548" t="str">
            <v>PROD (Production Department)</v>
          </cell>
          <cell r="M2548" t="str">
            <v>Section 1</v>
          </cell>
          <cell r="N2548" t="str">
            <v>Suzuki Final</v>
          </cell>
          <cell r="O2548" t="str">
            <v>N/A</v>
          </cell>
          <cell r="P2548" t="str">
            <v>A</v>
          </cell>
          <cell r="Q2548" t="str">
            <v>STA. TERESITA</v>
          </cell>
          <cell r="R2548" t="str">
            <v>NS</v>
          </cell>
          <cell r="S2548" t="str">
            <v>8:00 - 5:00</v>
          </cell>
          <cell r="T2548" t="str">
            <v>Permanent</v>
          </cell>
        </row>
        <row r="2549">
          <cell r="A2549" t="str">
            <v>19-04799</v>
          </cell>
          <cell r="B2549" t="str">
            <v>Panaligan, Jean Princess A.</v>
          </cell>
          <cell r="C2549" t="str">
            <v>F</v>
          </cell>
          <cell r="D2549">
            <v>2019</v>
          </cell>
          <cell r="E2549">
            <v>2</v>
          </cell>
          <cell r="F2549">
            <v>16</v>
          </cell>
          <cell r="G2549">
            <v>1</v>
          </cell>
          <cell r="J2549" t="str">
            <v>Associate</v>
          </cell>
          <cell r="K2549" t="str">
            <v>FAS</v>
          </cell>
          <cell r="L2549" t="str">
            <v>PROD (Production Department)</v>
          </cell>
          <cell r="M2549" t="str">
            <v>Section 2</v>
          </cell>
          <cell r="N2549" t="str">
            <v>Mazda Merge Final</v>
          </cell>
          <cell r="O2549" t="str">
            <v>N/A</v>
          </cell>
          <cell r="P2549" t="str">
            <v>A</v>
          </cell>
          <cell r="Q2549" t="str">
            <v>STO. TOMAS MALAPIT</v>
          </cell>
          <cell r="R2549" t="str">
            <v>NS</v>
          </cell>
          <cell r="S2549" t="str">
            <v>8:00 - 5:00</v>
          </cell>
          <cell r="T2549" t="str">
            <v>Permanent</v>
          </cell>
        </row>
        <row r="2550">
          <cell r="A2550" t="str">
            <v>19-04800</v>
          </cell>
          <cell r="B2550" t="str">
            <v>Panaligan, Princess V.</v>
          </cell>
          <cell r="C2550" t="str">
            <v>F</v>
          </cell>
          <cell r="D2550">
            <v>2019</v>
          </cell>
          <cell r="E2550">
            <v>2</v>
          </cell>
          <cell r="F2550">
            <v>16</v>
          </cell>
          <cell r="G2550">
            <v>1</v>
          </cell>
          <cell r="J2550" t="str">
            <v>Associate</v>
          </cell>
          <cell r="K2550" t="str">
            <v>FAS</v>
          </cell>
          <cell r="L2550" t="str">
            <v>PROD (Production Department)</v>
          </cell>
          <cell r="M2550" t="str">
            <v>Section 2</v>
          </cell>
          <cell r="N2550" t="str">
            <v>Mazda Merge Initial</v>
          </cell>
          <cell r="O2550" t="str">
            <v>N/A</v>
          </cell>
          <cell r="P2550" t="str">
            <v>A</v>
          </cell>
          <cell r="Q2550" t="str">
            <v>STA. TERESITA</v>
          </cell>
          <cell r="R2550" t="str">
            <v>NS</v>
          </cell>
          <cell r="S2550" t="str">
            <v>8:00 - 5:00</v>
          </cell>
          <cell r="T2550" t="str">
            <v>Permanent</v>
          </cell>
        </row>
        <row r="2551">
          <cell r="A2551" t="str">
            <v>19-04801</v>
          </cell>
          <cell r="B2551" t="str">
            <v>Panambo, Cherry B.</v>
          </cell>
          <cell r="C2551" t="str">
            <v>F</v>
          </cell>
          <cell r="D2551">
            <v>2019</v>
          </cell>
          <cell r="E2551">
            <v>2</v>
          </cell>
          <cell r="F2551">
            <v>16</v>
          </cell>
          <cell r="G2551">
            <v>1</v>
          </cell>
          <cell r="J2551" t="str">
            <v>Associate</v>
          </cell>
          <cell r="K2551" t="str">
            <v>FAS</v>
          </cell>
          <cell r="L2551" t="str">
            <v>PROD (Production Department)</v>
          </cell>
          <cell r="M2551" t="str">
            <v>Section 2</v>
          </cell>
          <cell r="N2551" t="str">
            <v>Mazda Merge Initial</v>
          </cell>
          <cell r="O2551" t="str">
            <v>N/A</v>
          </cell>
          <cell r="P2551" t="str">
            <v>A</v>
          </cell>
          <cell r="Q2551" t="str">
            <v>LIPA MALAPIT</v>
          </cell>
          <cell r="R2551" t="str">
            <v>NS</v>
          </cell>
          <cell r="S2551" t="str">
            <v>8:00 - 5:00</v>
          </cell>
          <cell r="T2551" t="str">
            <v>Permanent</v>
          </cell>
        </row>
        <row r="2552">
          <cell r="A2552" t="str">
            <v>19-04802</v>
          </cell>
          <cell r="B2552" t="str">
            <v>Panopio, Carrel M.</v>
          </cell>
          <cell r="C2552" t="str">
            <v>F</v>
          </cell>
          <cell r="D2552">
            <v>2019</v>
          </cell>
          <cell r="E2552">
            <v>2</v>
          </cell>
          <cell r="F2552">
            <v>16</v>
          </cell>
          <cell r="G2552">
            <v>1</v>
          </cell>
          <cell r="J2552" t="str">
            <v>Associate</v>
          </cell>
          <cell r="K2552" t="str">
            <v>FAS</v>
          </cell>
          <cell r="L2552" t="str">
            <v>PROD (Production Department)</v>
          </cell>
          <cell r="M2552" t="str">
            <v>Section 2</v>
          </cell>
          <cell r="N2552" t="str">
            <v>Mazda Merge Final</v>
          </cell>
          <cell r="O2552" t="str">
            <v>N/A</v>
          </cell>
          <cell r="P2552" t="str">
            <v>A</v>
          </cell>
          <cell r="Q2552" t="str">
            <v>STO. TOMAS MALAYO</v>
          </cell>
          <cell r="R2552" t="str">
            <v>DS</v>
          </cell>
          <cell r="S2552" t="str">
            <v>8:00 - 5:00</v>
          </cell>
          <cell r="T2552" t="str">
            <v>Permanent</v>
          </cell>
        </row>
        <row r="2553">
          <cell r="A2553" t="str">
            <v>19-04803</v>
          </cell>
          <cell r="B2553" t="str">
            <v>Pascua, Bernadet R.</v>
          </cell>
          <cell r="C2553" t="str">
            <v>F</v>
          </cell>
          <cell r="D2553">
            <v>2019</v>
          </cell>
          <cell r="E2553">
            <v>2</v>
          </cell>
          <cell r="F2553">
            <v>16</v>
          </cell>
          <cell r="G2553">
            <v>1</v>
          </cell>
          <cell r="J2553" t="str">
            <v>Associate</v>
          </cell>
          <cell r="K2553" t="str">
            <v>FAS</v>
          </cell>
          <cell r="L2553" t="str">
            <v>PROD (Production Department)</v>
          </cell>
          <cell r="M2553" t="str">
            <v>Section 3</v>
          </cell>
          <cell r="N2553" t="str">
            <v>Daihatsu Initial</v>
          </cell>
          <cell r="O2553" t="str">
            <v>N/A</v>
          </cell>
          <cell r="P2553" t="str">
            <v>A</v>
          </cell>
          <cell r="Q2553" t="str">
            <v>ROSARIO</v>
          </cell>
          <cell r="R2553" t="str">
            <v>DS</v>
          </cell>
          <cell r="S2553" t="str">
            <v>8:00 - 5:00</v>
          </cell>
          <cell r="T2553" t="str">
            <v>Permanent</v>
          </cell>
        </row>
        <row r="2554">
          <cell r="A2554" t="str">
            <v>19-04804</v>
          </cell>
          <cell r="B2554" t="str">
            <v>Pedellone, Gemma Levia</v>
          </cell>
          <cell r="C2554" t="str">
            <v>F</v>
          </cell>
          <cell r="D2554">
            <v>2019</v>
          </cell>
          <cell r="E2554">
            <v>2</v>
          </cell>
          <cell r="F2554">
            <v>16</v>
          </cell>
          <cell r="G2554">
            <v>1</v>
          </cell>
          <cell r="J2554" t="str">
            <v>Associate</v>
          </cell>
          <cell r="K2554" t="str">
            <v>FAS</v>
          </cell>
          <cell r="L2554" t="str">
            <v>PROD (Production Department)</v>
          </cell>
          <cell r="M2554" t="str">
            <v>Section 2</v>
          </cell>
          <cell r="N2554" t="str">
            <v>Mazda Merge Final</v>
          </cell>
          <cell r="O2554" t="str">
            <v>N/A</v>
          </cell>
          <cell r="P2554" t="str">
            <v>A</v>
          </cell>
          <cell r="Q2554" t="str">
            <v>LIPA MALAPIT</v>
          </cell>
          <cell r="R2554" t="str">
            <v>ADS</v>
          </cell>
          <cell r="S2554" t="str">
            <v>8:00 - 5:00</v>
          </cell>
          <cell r="T2554" t="str">
            <v>Permanent</v>
          </cell>
        </row>
        <row r="2555">
          <cell r="A2555" t="str">
            <v>19-04805</v>
          </cell>
          <cell r="B2555" t="str">
            <v>Pelagio, Jocelyn M.</v>
          </cell>
          <cell r="C2555" t="str">
            <v>F</v>
          </cell>
          <cell r="D2555">
            <v>2019</v>
          </cell>
          <cell r="E2555">
            <v>2</v>
          </cell>
          <cell r="F2555">
            <v>16</v>
          </cell>
          <cell r="G2555">
            <v>1</v>
          </cell>
          <cell r="J2555" t="str">
            <v>Associate</v>
          </cell>
          <cell r="K2555" t="str">
            <v>FAS</v>
          </cell>
          <cell r="L2555" t="str">
            <v>PROD (Production Department)</v>
          </cell>
          <cell r="M2555" t="str">
            <v>Section 2</v>
          </cell>
          <cell r="N2555" t="str">
            <v>Mazda Merge Final</v>
          </cell>
          <cell r="O2555" t="str">
            <v>N/A</v>
          </cell>
          <cell r="P2555" t="str">
            <v>A</v>
          </cell>
          <cell r="Q2555" t="str">
            <v>LIPA MALAYO</v>
          </cell>
          <cell r="R2555" t="str">
            <v>ADS</v>
          </cell>
          <cell r="S2555" t="str">
            <v>8:00 - 5:00</v>
          </cell>
          <cell r="T2555" t="str">
            <v>Permanent</v>
          </cell>
        </row>
        <row r="2556">
          <cell r="A2556" t="str">
            <v>19-04806</v>
          </cell>
          <cell r="B2556" t="str">
            <v>Peñoso, Rosemarie A.</v>
          </cell>
          <cell r="C2556" t="str">
            <v>F</v>
          </cell>
          <cell r="D2556">
            <v>2019</v>
          </cell>
          <cell r="E2556">
            <v>2</v>
          </cell>
          <cell r="F2556">
            <v>16</v>
          </cell>
          <cell r="G2556">
            <v>1</v>
          </cell>
          <cell r="J2556" t="str">
            <v>Associate</v>
          </cell>
          <cell r="K2556" t="str">
            <v>FAS</v>
          </cell>
          <cell r="L2556" t="str">
            <v>PROD (Production Department)</v>
          </cell>
          <cell r="M2556" t="str">
            <v>Section 2</v>
          </cell>
          <cell r="N2556" t="str">
            <v>Mazda J12 Final</v>
          </cell>
          <cell r="O2556" t="str">
            <v>N/A</v>
          </cell>
          <cell r="P2556" t="str">
            <v>A</v>
          </cell>
          <cell r="Q2556" t="str">
            <v>ROSARIO</v>
          </cell>
          <cell r="R2556" t="str">
            <v>ADS</v>
          </cell>
          <cell r="S2556" t="str">
            <v>8:00 - 5:00</v>
          </cell>
          <cell r="T2556" t="str">
            <v>Permanent</v>
          </cell>
        </row>
        <row r="2557">
          <cell r="A2557" t="str">
            <v>19-04808</v>
          </cell>
          <cell r="B2557" t="str">
            <v>Permalan, Richelle B.</v>
          </cell>
          <cell r="C2557" t="str">
            <v>F</v>
          </cell>
          <cell r="D2557">
            <v>2019</v>
          </cell>
          <cell r="E2557">
            <v>2</v>
          </cell>
          <cell r="F2557">
            <v>16</v>
          </cell>
          <cell r="G2557">
            <v>1</v>
          </cell>
          <cell r="J2557" t="str">
            <v>Associate</v>
          </cell>
          <cell r="K2557" t="str">
            <v>FAS</v>
          </cell>
          <cell r="L2557" t="str">
            <v>PROD (Production Department)</v>
          </cell>
          <cell r="M2557" t="str">
            <v>Section 3</v>
          </cell>
          <cell r="N2557" t="str">
            <v>Daihatsu Initial</v>
          </cell>
          <cell r="O2557" t="str">
            <v>N/A</v>
          </cell>
          <cell r="P2557" t="str">
            <v>A</v>
          </cell>
          <cell r="Q2557" t="str">
            <v>LIPA MALAPIT</v>
          </cell>
          <cell r="R2557" t="str">
            <v>NS</v>
          </cell>
          <cell r="S2557" t="str">
            <v>8:00 - 5:00</v>
          </cell>
          <cell r="T2557" t="str">
            <v>Permanent</v>
          </cell>
        </row>
        <row r="2558">
          <cell r="A2558" t="str">
            <v>19-04809</v>
          </cell>
          <cell r="B2558" t="str">
            <v>Portinto, Nica Bianca L.</v>
          </cell>
          <cell r="C2558" t="str">
            <v>F</v>
          </cell>
          <cell r="D2558">
            <v>2019</v>
          </cell>
          <cell r="E2558">
            <v>2</v>
          </cell>
          <cell r="F2558">
            <v>16</v>
          </cell>
          <cell r="G2558">
            <v>1</v>
          </cell>
          <cell r="J2558" t="str">
            <v>Associate</v>
          </cell>
          <cell r="K2558" t="str">
            <v>FAS</v>
          </cell>
          <cell r="L2558" t="str">
            <v>PROD (Production Department)</v>
          </cell>
          <cell r="M2558" t="str">
            <v>Section 1</v>
          </cell>
          <cell r="N2558" t="str">
            <v>Suzuki Final</v>
          </cell>
          <cell r="O2558" t="str">
            <v>N/A</v>
          </cell>
          <cell r="P2558" t="str">
            <v>A</v>
          </cell>
          <cell r="Q2558" t="str">
            <v>LIPA MALAYO</v>
          </cell>
          <cell r="R2558" t="str">
            <v>DS</v>
          </cell>
          <cell r="S2558" t="str">
            <v>8:00 - 5:00</v>
          </cell>
          <cell r="T2558" t="str">
            <v>Permanent</v>
          </cell>
        </row>
        <row r="2559">
          <cell r="A2559" t="str">
            <v>19-04811</v>
          </cell>
          <cell r="B2559" t="str">
            <v>Pudol, Michielle B.</v>
          </cell>
          <cell r="C2559" t="str">
            <v>F</v>
          </cell>
          <cell r="D2559">
            <v>2019</v>
          </cell>
          <cell r="E2559">
            <v>2</v>
          </cell>
          <cell r="F2559">
            <v>16</v>
          </cell>
          <cell r="G2559">
            <v>1</v>
          </cell>
          <cell r="J2559" t="str">
            <v>Associate</v>
          </cell>
          <cell r="K2559" t="str">
            <v>FAS</v>
          </cell>
          <cell r="L2559" t="str">
            <v>PROD (Production Department)</v>
          </cell>
          <cell r="M2559" t="str">
            <v>Section 1</v>
          </cell>
          <cell r="N2559" t="str">
            <v>Suzuki Initial</v>
          </cell>
          <cell r="O2559" t="str">
            <v>N/A</v>
          </cell>
          <cell r="P2559" t="str">
            <v>A</v>
          </cell>
          <cell r="Q2559" t="str">
            <v>IBAAN</v>
          </cell>
          <cell r="R2559" t="str">
            <v>NS</v>
          </cell>
          <cell r="S2559" t="str">
            <v>8:00 - 5:00</v>
          </cell>
          <cell r="T2559" t="str">
            <v>Permanent</v>
          </cell>
        </row>
        <row r="2560">
          <cell r="A2560" t="str">
            <v>19-04812</v>
          </cell>
          <cell r="B2560" t="str">
            <v>Quejada, Donabelle P.</v>
          </cell>
          <cell r="C2560" t="str">
            <v>F</v>
          </cell>
          <cell r="D2560">
            <v>2019</v>
          </cell>
          <cell r="E2560">
            <v>2</v>
          </cell>
          <cell r="F2560">
            <v>16</v>
          </cell>
          <cell r="G2560">
            <v>1</v>
          </cell>
          <cell r="J2560" t="str">
            <v>Associate</v>
          </cell>
          <cell r="K2560" t="str">
            <v>FAS</v>
          </cell>
          <cell r="L2560" t="str">
            <v>PROD (Production Department)</v>
          </cell>
          <cell r="M2560" t="str">
            <v>Section 3</v>
          </cell>
          <cell r="N2560" t="str">
            <v>Daihatsu Final</v>
          </cell>
          <cell r="O2560" t="str">
            <v>N/A</v>
          </cell>
          <cell r="P2560" t="str">
            <v>A</v>
          </cell>
          <cell r="Q2560" t="str">
            <v>ROSARIO</v>
          </cell>
          <cell r="R2560" t="str">
            <v>DS</v>
          </cell>
          <cell r="S2560" t="str">
            <v>8:00 - 5:00</v>
          </cell>
          <cell r="T2560" t="str">
            <v>Permanent</v>
          </cell>
        </row>
        <row r="2561">
          <cell r="A2561" t="str">
            <v>19-04813</v>
          </cell>
          <cell r="B2561" t="str">
            <v>Quizon, Jovell A.</v>
          </cell>
          <cell r="C2561" t="str">
            <v>F</v>
          </cell>
          <cell r="D2561">
            <v>2019</v>
          </cell>
          <cell r="E2561">
            <v>2</v>
          </cell>
          <cell r="F2561">
            <v>16</v>
          </cell>
          <cell r="G2561">
            <v>1</v>
          </cell>
          <cell r="J2561" t="str">
            <v>Associate</v>
          </cell>
          <cell r="K2561" t="str">
            <v>FAS</v>
          </cell>
          <cell r="L2561" t="str">
            <v>PROD (Production Department)</v>
          </cell>
          <cell r="M2561" t="str">
            <v>Section 5</v>
          </cell>
          <cell r="N2561" t="str">
            <v>Honda Final</v>
          </cell>
          <cell r="O2561" t="str">
            <v>N/A</v>
          </cell>
          <cell r="P2561" t="str">
            <v>B</v>
          </cell>
          <cell r="Q2561" t="str">
            <v>STA. TERESITA</v>
          </cell>
          <cell r="R2561" t="str">
            <v>NS</v>
          </cell>
          <cell r="S2561" t="str">
            <v>8:00 - 5:00</v>
          </cell>
          <cell r="T2561" t="str">
            <v>Permanent</v>
          </cell>
        </row>
        <row r="2562">
          <cell r="A2562" t="str">
            <v>19-04814</v>
          </cell>
          <cell r="B2562" t="str">
            <v>Ramirez, Lucy L.</v>
          </cell>
          <cell r="C2562" t="str">
            <v>F</v>
          </cell>
          <cell r="D2562">
            <v>2019</v>
          </cell>
          <cell r="E2562">
            <v>2</v>
          </cell>
          <cell r="F2562">
            <v>16</v>
          </cell>
          <cell r="G2562">
            <v>1</v>
          </cell>
          <cell r="J2562" t="str">
            <v>Associate</v>
          </cell>
          <cell r="K2562" t="str">
            <v>FAS</v>
          </cell>
          <cell r="L2562" t="str">
            <v>PROD (Production Department)</v>
          </cell>
          <cell r="M2562" t="str">
            <v>Section 1</v>
          </cell>
          <cell r="N2562" t="str">
            <v>Suzuki Final</v>
          </cell>
          <cell r="O2562" t="str">
            <v>N/A</v>
          </cell>
          <cell r="P2562" t="str">
            <v>A</v>
          </cell>
          <cell r="Q2562" t="str">
            <v>BATANGAS</v>
          </cell>
          <cell r="R2562" t="str">
            <v>DS</v>
          </cell>
          <cell r="S2562" t="str">
            <v>8:00 - 5:00</v>
          </cell>
          <cell r="T2562" t="str">
            <v>Permanent</v>
          </cell>
        </row>
        <row r="2563">
          <cell r="A2563" t="str">
            <v>19-04815</v>
          </cell>
          <cell r="B2563" t="str">
            <v>Ramos, Jeroma G.</v>
          </cell>
          <cell r="C2563" t="str">
            <v>F</v>
          </cell>
          <cell r="D2563">
            <v>2019</v>
          </cell>
          <cell r="E2563">
            <v>2</v>
          </cell>
          <cell r="F2563">
            <v>16</v>
          </cell>
          <cell r="G2563">
            <v>1</v>
          </cell>
          <cell r="J2563" t="str">
            <v>Associate</v>
          </cell>
          <cell r="K2563" t="str">
            <v>FAS</v>
          </cell>
          <cell r="L2563" t="str">
            <v>PROD (Production Department)</v>
          </cell>
          <cell r="M2563" t="str">
            <v>Section 2</v>
          </cell>
          <cell r="N2563" t="str">
            <v>Mazda Merge Final</v>
          </cell>
          <cell r="O2563" t="str">
            <v>N/A</v>
          </cell>
          <cell r="P2563" t="str">
            <v>A</v>
          </cell>
          <cell r="Q2563" t="str">
            <v>SAN JOSE</v>
          </cell>
          <cell r="R2563" t="str">
            <v>DS</v>
          </cell>
          <cell r="S2563" t="str">
            <v>8:00 - 5:00</v>
          </cell>
          <cell r="T2563" t="str">
            <v>Permanent</v>
          </cell>
        </row>
        <row r="2564">
          <cell r="A2564" t="str">
            <v>19-04816</v>
          </cell>
          <cell r="B2564" t="str">
            <v>Ramos, Joemarie</v>
          </cell>
          <cell r="C2564" t="str">
            <v>F</v>
          </cell>
          <cell r="D2564">
            <v>2019</v>
          </cell>
          <cell r="E2564">
            <v>2</v>
          </cell>
          <cell r="F2564">
            <v>16</v>
          </cell>
          <cell r="G2564">
            <v>1</v>
          </cell>
          <cell r="J2564" t="str">
            <v>Associate</v>
          </cell>
          <cell r="K2564" t="str">
            <v>FAS</v>
          </cell>
          <cell r="L2564" t="str">
            <v>PROD (Production Department)</v>
          </cell>
          <cell r="M2564" t="str">
            <v>Section 1</v>
          </cell>
          <cell r="N2564" t="str">
            <v>Suzuki Initial</v>
          </cell>
          <cell r="O2564" t="str">
            <v>N/A</v>
          </cell>
          <cell r="P2564" t="str">
            <v>A</v>
          </cell>
          <cell r="Q2564" t="str">
            <v>STA. TERESITA</v>
          </cell>
          <cell r="R2564" t="str">
            <v>NS</v>
          </cell>
          <cell r="S2564" t="str">
            <v>8:00 - 5:00</v>
          </cell>
          <cell r="T2564" t="str">
            <v>Permanent</v>
          </cell>
        </row>
        <row r="2565">
          <cell r="A2565" t="str">
            <v>19-04817</v>
          </cell>
          <cell r="B2565" t="str">
            <v>Recinto, Nerissa I.</v>
          </cell>
          <cell r="C2565" t="str">
            <v>F</v>
          </cell>
          <cell r="D2565">
            <v>2019</v>
          </cell>
          <cell r="E2565">
            <v>2</v>
          </cell>
          <cell r="F2565">
            <v>16</v>
          </cell>
          <cell r="G2565">
            <v>1</v>
          </cell>
          <cell r="J2565" t="str">
            <v>Associate</v>
          </cell>
          <cell r="K2565" t="str">
            <v>FAS</v>
          </cell>
          <cell r="L2565" t="str">
            <v>PROD (Production Department)</v>
          </cell>
          <cell r="M2565" t="str">
            <v>Section 1</v>
          </cell>
          <cell r="N2565" t="str">
            <v>Suzuki Final</v>
          </cell>
          <cell r="O2565" t="str">
            <v>N/A</v>
          </cell>
          <cell r="P2565" t="str">
            <v>A</v>
          </cell>
          <cell r="Q2565" t="str">
            <v>BATANGAS</v>
          </cell>
          <cell r="R2565" t="str">
            <v>NS</v>
          </cell>
          <cell r="S2565" t="str">
            <v>8:00 - 5:00</v>
          </cell>
          <cell r="T2565" t="str">
            <v>Permanent</v>
          </cell>
        </row>
        <row r="2566">
          <cell r="A2566" t="str">
            <v>19-04819</v>
          </cell>
          <cell r="B2566" t="str">
            <v>Reyes, Kristel Joy R.</v>
          </cell>
          <cell r="C2566" t="str">
            <v>F</v>
          </cell>
          <cell r="D2566">
            <v>2019</v>
          </cell>
          <cell r="E2566">
            <v>2</v>
          </cell>
          <cell r="F2566">
            <v>16</v>
          </cell>
          <cell r="G2566">
            <v>1</v>
          </cell>
          <cell r="J2566" t="str">
            <v>Associate</v>
          </cell>
          <cell r="K2566" t="str">
            <v>FAS</v>
          </cell>
          <cell r="L2566" t="str">
            <v>PROD (Production Department)</v>
          </cell>
          <cell r="M2566" t="str">
            <v>Section 2</v>
          </cell>
          <cell r="N2566" t="str">
            <v>Mazda Merge Final</v>
          </cell>
          <cell r="O2566" t="str">
            <v>N/A</v>
          </cell>
          <cell r="P2566" t="str">
            <v>A</v>
          </cell>
          <cell r="Q2566" t="str">
            <v>STA. TERESITA</v>
          </cell>
          <cell r="R2566" t="str">
            <v>DS</v>
          </cell>
          <cell r="S2566" t="str">
            <v>8:00 - 5:00</v>
          </cell>
          <cell r="T2566" t="str">
            <v>Permanent</v>
          </cell>
        </row>
        <row r="2567">
          <cell r="A2567" t="str">
            <v>19-04820</v>
          </cell>
          <cell r="B2567" t="str">
            <v>Ricalde, Jinky U.</v>
          </cell>
          <cell r="C2567" t="str">
            <v>F</v>
          </cell>
          <cell r="D2567">
            <v>2019</v>
          </cell>
          <cell r="E2567">
            <v>2</v>
          </cell>
          <cell r="F2567">
            <v>16</v>
          </cell>
          <cell r="G2567">
            <v>1</v>
          </cell>
          <cell r="J2567" t="str">
            <v>Associate</v>
          </cell>
          <cell r="K2567" t="str">
            <v>FAS</v>
          </cell>
          <cell r="L2567" t="str">
            <v>PROD (Production Department)</v>
          </cell>
          <cell r="M2567" t="str">
            <v>Section 2</v>
          </cell>
          <cell r="N2567" t="str">
            <v>Toyota Final</v>
          </cell>
          <cell r="O2567" t="str">
            <v>N/A</v>
          </cell>
          <cell r="P2567" t="str">
            <v>A</v>
          </cell>
          <cell r="Q2567" t="str">
            <v>STA. TERESITA</v>
          </cell>
          <cell r="R2567" t="str">
            <v>DS</v>
          </cell>
          <cell r="S2567" t="str">
            <v>8:00 - 5:00</v>
          </cell>
          <cell r="T2567" t="str">
            <v>Permanent</v>
          </cell>
        </row>
        <row r="2568">
          <cell r="A2568" t="str">
            <v>19-04821</v>
          </cell>
          <cell r="B2568" t="str">
            <v>Robesquillo, Arlene L.</v>
          </cell>
          <cell r="C2568" t="str">
            <v>F</v>
          </cell>
          <cell r="D2568">
            <v>2019</v>
          </cell>
          <cell r="E2568">
            <v>2</v>
          </cell>
          <cell r="F2568">
            <v>16</v>
          </cell>
          <cell r="G2568">
            <v>1</v>
          </cell>
          <cell r="J2568" t="str">
            <v>Associate</v>
          </cell>
          <cell r="K2568" t="str">
            <v>FAS</v>
          </cell>
          <cell r="L2568" t="str">
            <v>PROD (Production Department)</v>
          </cell>
          <cell r="M2568" t="str">
            <v>Section 2</v>
          </cell>
          <cell r="N2568" t="str">
            <v>Mazda Merge Initial</v>
          </cell>
          <cell r="O2568" t="str">
            <v>N/A</v>
          </cell>
          <cell r="P2568" t="str">
            <v>A</v>
          </cell>
          <cell r="Q2568" t="str">
            <v>PADRE GARCIA</v>
          </cell>
          <cell r="R2568" t="str">
            <v>NS</v>
          </cell>
          <cell r="S2568" t="str">
            <v>8:00 - 5:00</v>
          </cell>
          <cell r="T2568" t="str">
            <v>Permanent</v>
          </cell>
        </row>
        <row r="2569">
          <cell r="A2569" t="str">
            <v>19-04822</v>
          </cell>
          <cell r="B2569" t="str">
            <v>Roque, Vironica V.</v>
          </cell>
          <cell r="C2569" t="str">
            <v>F</v>
          </cell>
          <cell r="D2569">
            <v>2019</v>
          </cell>
          <cell r="E2569">
            <v>2</v>
          </cell>
          <cell r="F2569">
            <v>16</v>
          </cell>
          <cell r="G2569">
            <v>1</v>
          </cell>
          <cell r="J2569" t="str">
            <v>Associate</v>
          </cell>
          <cell r="K2569" t="str">
            <v>FAS</v>
          </cell>
          <cell r="L2569" t="str">
            <v>PROD (Production Department)</v>
          </cell>
          <cell r="M2569" t="str">
            <v>Section 5</v>
          </cell>
          <cell r="N2569" t="str">
            <v>Honda Final</v>
          </cell>
          <cell r="O2569" t="str">
            <v>N/A</v>
          </cell>
          <cell r="P2569" t="str">
            <v>B</v>
          </cell>
          <cell r="Q2569" t="str">
            <v>LIPA MALAPIT</v>
          </cell>
          <cell r="R2569" t="str">
            <v>NS</v>
          </cell>
          <cell r="S2569" t="str">
            <v>8:00 - 5:00</v>
          </cell>
          <cell r="T2569" t="str">
            <v>Permanent</v>
          </cell>
        </row>
        <row r="2570">
          <cell r="A2570" t="str">
            <v>19-04823</v>
          </cell>
          <cell r="B2570" t="str">
            <v>Roxas, Maricel B.</v>
          </cell>
          <cell r="C2570" t="str">
            <v>F</v>
          </cell>
          <cell r="D2570">
            <v>2019</v>
          </cell>
          <cell r="E2570">
            <v>2</v>
          </cell>
          <cell r="F2570">
            <v>16</v>
          </cell>
          <cell r="G2570">
            <v>1</v>
          </cell>
          <cell r="J2570" t="str">
            <v>Associate</v>
          </cell>
          <cell r="K2570" t="str">
            <v>FAS</v>
          </cell>
          <cell r="L2570" t="str">
            <v>PROD (Production Department)</v>
          </cell>
          <cell r="M2570" t="str">
            <v>Section 2</v>
          </cell>
          <cell r="N2570" t="str">
            <v>Mazda J12 Final</v>
          </cell>
          <cell r="O2570" t="str">
            <v>N/A</v>
          </cell>
          <cell r="P2570" t="str">
            <v>A</v>
          </cell>
          <cell r="Q2570" t="str">
            <v>ROSARIO</v>
          </cell>
          <cell r="R2570" t="str">
            <v>ADS</v>
          </cell>
          <cell r="S2570" t="str">
            <v>8:00 - 5:00</v>
          </cell>
          <cell r="T2570" t="str">
            <v>Permanent</v>
          </cell>
        </row>
        <row r="2571">
          <cell r="A2571" t="str">
            <v>19-04825</v>
          </cell>
          <cell r="B2571" t="str">
            <v>Salazar, Mary Joy D.</v>
          </cell>
          <cell r="C2571" t="str">
            <v>F</v>
          </cell>
          <cell r="D2571">
            <v>2019</v>
          </cell>
          <cell r="E2571">
            <v>2</v>
          </cell>
          <cell r="F2571">
            <v>16</v>
          </cell>
          <cell r="G2571">
            <v>1</v>
          </cell>
          <cell r="J2571" t="str">
            <v>Associate</v>
          </cell>
          <cell r="K2571" t="str">
            <v>FAS</v>
          </cell>
          <cell r="L2571" t="str">
            <v>PROD (Production Department)</v>
          </cell>
          <cell r="M2571" t="str">
            <v>Section 1</v>
          </cell>
          <cell r="N2571" t="str">
            <v>Suzuki Final</v>
          </cell>
          <cell r="O2571" t="str">
            <v>N/A</v>
          </cell>
          <cell r="P2571" t="str">
            <v>A</v>
          </cell>
          <cell r="Q2571" t="str">
            <v>ROSARIO</v>
          </cell>
          <cell r="R2571" t="str">
            <v>DS</v>
          </cell>
          <cell r="S2571" t="str">
            <v>8:00 - 5:00</v>
          </cell>
          <cell r="T2571" t="str">
            <v>Permanent</v>
          </cell>
        </row>
        <row r="2572">
          <cell r="A2572" t="str">
            <v>19-04826</v>
          </cell>
          <cell r="B2572" t="str">
            <v>Salvador, Janet D.</v>
          </cell>
          <cell r="C2572" t="str">
            <v>F</v>
          </cell>
          <cell r="D2572">
            <v>2019</v>
          </cell>
          <cell r="E2572">
            <v>2</v>
          </cell>
          <cell r="F2572">
            <v>16</v>
          </cell>
          <cell r="G2572">
            <v>1</v>
          </cell>
          <cell r="J2572" t="str">
            <v>Associate</v>
          </cell>
          <cell r="K2572" t="str">
            <v>FAS</v>
          </cell>
          <cell r="L2572" t="str">
            <v>PROD (Production Department)</v>
          </cell>
          <cell r="M2572" t="str">
            <v>Section 2</v>
          </cell>
          <cell r="N2572" t="str">
            <v>Mazda J12 Final</v>
          </cell>
          <cell r="O2572" t="str">
            <v>N/A</v>
          </cell>
          <cell r="P2572" t="str">
            <v>A</v>
          </cell>
          <cell r="Q2572" t="str">
            <v>LIPA MALAPIT</v>
          </cell>
          <cell r="R2572" t="str">
            <v>ADS</v>
          </cell>
          <cell r="S2572" t="str">
            <v>8:00 - 5:00</v>
          </cell>
          <cell r="T2572" t="str">
            <v>Permanent</v>
          </cell>
        </row>
        <row r="2573">
          <cell r="A2573" t="str">
            <v>19-04827</v>
          </cell>
          <cell r="B2573" t="str">
            <v>Sanchez, Nely Rose R.</v>
          </cell>
          <cell r="C2573" t="str">
            <v>F</v>
          </cell>
          <cell r="D2573">
            <v>2019</v>
          </cell>
          <cell r="E2573">
            <v>2</v>
          </cell>
          <cell r="F2573">
            <v>16</v>
          </cell>
          <cell r="G2573">
            <v>1</v>
          </cell>
          <cell r="J2573" t="str">
            <v>Associate</v>
          </cell>
          <cell r="K2573" t="str">
            <v>FAS</v>
          </cell>
          <cell r="L2573" t="str">
            <v>PROD (Production Department)</v>
          </cell>
          <cell r="M2573" t="str">
            <v>Section 1</v>
          </cell>
          <cell r="N2573" t="str">
            <v>Suzuki Final</v>
          </cell>
          <cell r="O2573" t="str">
            <v>N/A</v>
          </cell>
          <cell r="P2573" t="str">
            <v>A</v>
          </cell>
          <cell r="Q2573" t="str">
            <v>STO. TOMAS MALAYO</v>
          </cell>
          <cell r="R2573" t="str">
            <v>DS</v>
          </cell>
          <cell r="S2573" t="str">
            <v>8:00 - 5:00</v>
          </cell>
          <cell r="T2573" t="str">
            <v>Permanent</v>
          </cell>
        </row>
        <row r="2574">
          <cell r="A2574" t="str">
            <v>19-04828</v>
          </cell>
          <cell r="B2574" t="str">
            <v>Sangalang, Suzette B.</v>
          </cell>
          <cell r="C2574" t="str">
            <v>F</v>
          </cell>
          <cell r="D2574">
            <v>2019</v>
          </cell>
          <cell r="E2574">
            <v>2</v>
          </cell>
          <cell r="F2574">
            <v>16</v>
          </cell>
          <cell r="G2574">
            <v>1</v>
          </cell>
          <cell r="J2574" t="str">
            <v>Associate</v>
          </cell>
          <cell r="K2574" t="str">
            <v>FAS</v>
          </cell>
          <cell r="L2574" t="str">
            <v>PROD (Production Department)</v>
          </cell>
          <cell r="M2574" t="str">
            <v>Section 1</v>
          </cell>
          <cell r="N2574" t="str">
            <v>Suzuki Initial</v>
          </cell>
          <cell r="O2574" t="str">
            <v>N/A</v>
          </cell>
          <cell r="P2574" t="str">
            <v>A</v>
          </cell>
          <cell r="Q2574" t="str">
            <v>STA. TERESITA</v>
          </cell>
          <cell r="R2574" t="str">
            <v>DS</v>
          </cell>
          <cell r="S2574" t="str">
            <v>8:00 - 5:00</v>
          </cell>
          <cell r="T2574" t="str">
            <v>Permanent</v>
          </cell>
        </row>
        <row r="2575">
          <cell r="A2575" t="str">
            <v>19-04829</v>
          </cell>
          <cell r="B2575" t="str">
            <v>Sarmiento, Jeanette S.</v>
          </cell>
          <cell r="C2575" t="str">
            <v>F</v>
          </cell>
          <cell r="D2575">
            <v>2019</v>
          </cell>
          <cell r="E2575">
            <v>2</v>
          </cell>
          <cell r="F2575">
            <v>16</v>
          </cell>
          <cell r="G2575">
            <v>1</v>
          </cell>
          <cell r="J2575" t="str">
            <v>Associate</v>
          </cell>
          <cell r="K2575" t="str">
            <v>FAS</v>
          </cell>
          <cell r="L2575" t="str">
            <v>PROD (Production Department)</v>
          </cell>
          <cell r="M2575" t="str">
            <v>Section 1</v>
          </cell>
          <cell r="N2575" t="str">
            <v>Suzuki Final</v>
          </cell>
          <cell r="O2575" t="str">
            <v>N/A</v>
          </cell>
          <cell r="P2575" t="str">
            <v>A</v>
          </cell>
          <cell r="Q2575" t="str">
            <v>STO. TOMAS MALAYO</v>
          </cell>
          <cell r="R2575" t="str">
            <v>DS</v>
          </cell>
          <cell r="S2575" t="str">
            <v>8:00 - 5:00</v>
          </cell>
          <cell r="T2575" t="str">
            <v>Permanent</v>
          </cell>
        </row>
        <row r="2576">
          <cell r="A2576" t="str">
            <v>19-04830</v>
          </cell>
          <cell r="B2576" t="str">
            <v>Secopito, Lilet F.</v>
          </cell>
          <cell r="C2576" t="str">
            <v>F</v>
          </cell>
          <cell r="D2576">
            <v>2019</v>
          </cell>
          <cell r="E2576">
            <v>2</v>
          </cell>
          <cell r="F2576">
            <v>16</v>
          </cell>
          <cell r="G2576">
            <v>1</v>
          </cell>
          <cell r="J2576" t="str">
            <v>Associate</v>
          </cell>
          <cell r="K2576" t="str">
            <v>FAS</v>
          </cell>
          <cell r="L2576" t="str">
            <v>PROD (Production Department)</v>
          </cell>
          <cell r="M2576" t="str">
            <v>Section 3</v>
          </cell>
          <cell r="N2576" t="str">
            <v>Daihatsu Final</v>
          </cell>
          <cell r="O2576" t="str">
            <v>N/A</v>
          </cell>
          <cell r="P2576" t="str">
            <v>B</v>
          </cell>
          <cell r="Q2576" t="str">
            <v>STA. TERESITA</v>
          </cell>
          <cell r="R2576" t="str">
            <v>NS</v>
          </cell>
          <cell r="S2576" t="str">
            <v>8:00 - 5:00</v>
          </cell>
          <cell r="T2576" t="str">
            <v>Permanent</v>
          </cell>
        </row>
        <row r="2577">
          <cell r="A2577" t="str">
            <v>19-04833</v>
          </cell>
          <cell r="B2577" t="str">
            <v>Silva, Ma. Julie R.</v>
          </cell>
          <cell r="C2577" t="str">
            <v>F</v>
          </cell>
          <cell r="D2577">
            <v>2019</v>
          </cell>
          <cell r="E2577">
            <v>2</v>
          </cell>
          <cell r="F2577">
            <v>16</v>
          </cell>
          <cell r="G2577">
            <v>1</v>
          </cell>
          <cell r="J2577" t="str">
            <v>Associate</v>
          </cell>
          <cell r="K2577" t="str">
            <v>FAS</v>
          </cell>
          <cell r="L2577" t="str">
            <v>PROD (Production Department)</v>
          </cell>
          <cell r="M2577" t="str">
            <v>Section 1</v>
          </cell>
          <cell r="N2577" t="str">
            <v>Suzuki Final</v>
          </cell>
          <cell r="O2577" t="str">
            <v>N/A</v>
          </cell>
          <cell r="P2577" t="str">
            <v>A</v>
          </cell>
          <cell r="Q2577" t="str">
            <v>IBAAN</v>
          </cell>
          <cell r="R2577" t="str">
            <v>DS</v>
          </cell>
          <cell r="S2577" t="str">
            <v>8:00 - 5:00</v>
          </cell>
          <cell r="T2577" t="str">
            <v>Permanent</v>
          </cell>
        </row>
        <row r="2578">
          <cell r="A2578" t="str">
            <v>19-04834</v>
          </cell>
          <cell r="B2578" t="str">
            <v>Sta. Clara, Anacel C.</v>
          </cell>
          <cell r="C2578" t="str">
            <v>F</v>
          </cell>
          <cell r="D2578">
            <v>2019</v>
          </cell>
          <cell r="E2578">
            <v>2</v>
          </cell>
          <cell r="F2578">
            <v>16</v>
          </cell>
          <cell r="G2578">
            <v>1</v>
          </cell>
          <cell r="J2578" t="str">
            <v>Associate</v>
          </cell>
          <cell r="K2578" t="str">
            <v>FAS</v>
          </cell>
          <cell r="L2578" t="str">
            <v>PROD (Production Department)</v>
          </cell>
          <cell r="M2578" t="str">
            <v>Section 2</v>
          </cell>
          <cell r="N2578" t="str">
            <v>Mazda J12 Initial</v>
          </cell>
          <cell r="O2578" t="str">
            <v>N/A</v>
          </cell>
          <cell r="P2578" t="str">
            <v>A</v>
          </cell>
          <cell r="Q2578" t="str">
            <v>LIPA MALAYO</v>
          </cell>
          <cell r="R2578" t="str">
            <v>NS</v>
          </cell>
          <cell r="S2578" t="str">
            <v>8:00 - 5:00</v>
          </cell>
          <cell r="T2578" t="str">
            <v>Permanent</v>
          </cell>
        </row>
        <row r="2579">
          <cell r="A2579" t="str">
            <v>19-04835</v>
          </cell>
          <cell r="B2579" t="str">
            <v>Suasa, Maria Fey M.</v>
          </cell>
          <cell r="C2579" t="str">
            <v>F</v>
          </cell>
          <cell r="D2579">
            <v>2019</v>
          </cell>
          <cell r="E2579">
            <v>2</v>
          </cell>
          <cell r="F2579">
            <v>16</v>
          </cell>
          <cell r="G2579">
            <v>1</v>
          </cell>
          <cell r="J2579" t="str">
            <v>Associate</v>
          </cell>
          <cell r="K2579" t="str">
            <v>FAS</v>
          </cell>
          <cell r="L2579" t="str">
            <v>PROD (Production Department)</v>
          </cell>
          <cell r="M2579" t="str">
            <v>Section 5</v>
          </cell>
          <cell r="N2579" t="str">
            <v>Honda Final</v>
          </cell>
          <cell r="O2579" t="str">
            <v>N/A</v>
          </cell>
          <cell r="P2579" t="str">
            <v>B</v>
          </cell>
          <cell r="Q2579" t="str">
            <v>LIPA MALAPIT</v>
          </cell>
          <cell r="R2579" t="str">
            <v>NS</v>
          </cell>
          <cell r="S2579" t="str">
            <v>8:00 - 5:00</v>
          </cell>
          <cell r="T2579" t="str">
            <v>Permanent</v>
          </cell>
        </row>
        <row r="2580">
          <cell r="A2580" t="str">
            <v>19-04836</v>
          </cell>
          <cell r="B2580" t="str">
            <v>Tamala, Michelle A.</v>
          </cell>
          <cell r="C2580" t="str">
            <v>F</v>
          </cell>
          <cell r="D2580">
            <v>2019</v>
          </cell>
          <cell r="E2580">
            <v>2</v>
          </cell>
          <cell r="F2580">
            <v>16</v>
          </cell>
          <cell r="G2580">
            <v>1</v>
          </cell>
          <cell r="J2580" t="str">
            <v>Associate</v>
          </cell>
          <cell r="K2580" t="str">
            <v>FAS</v>
          </cell>
          <cell r="L2580" t="str">
            <v>PROD (Production Department)</v>
          </cell>
          <cell r="M2580" t="str">
            <v>Section 5</v>
          </cell>
          <cell r="N2580" t="str">
            <v>Honda Initial</v>
          </cell>
          <cell r="O2580" t="str">
            <v>N/A</v>
          </cell>
          <cell r="P2580" t="str">
            <v>B</v>
          </cell>
          <cell r="Q2580" t="str">
            <v>BATANGAS</v>
          </cell>
          <cell r="R2580" t="str">
            <v>DS</v>
          </cell>
          <cell r="S2580" t="str">
            <v>8:00 - 5:00</v>
          </cell>
          <cell r="T2580" t="str">
            <v>Permanent</v>
          </cell>
        </row>
        <row r="2581">
          <cell r="A2581" t="str">
            <v>19-04837</v>
          </cell>
          <cell r="B2581" t="str">
            <v>Tamaño, Letty Rose O.</v>
          </cell>
          <cell r="C2581" t="str">
            <v>F</v>
          </cell>
          <cell r="D2581">
            <v>2019</v>
          </cell>
          <cell r="E2581">
            <v>2</v>
          </cell>
          <cell r="F2581">
            <v>16</v>
          </cell>
          <cell r="G2581">
            <v>1</v>
          </cell>
          <cell r="J2581" t="str">
            <v>Associate</v>
          </cell>
          <cell r="K2581" t="str">
            <v>FAS</v>
          </cell>
          <cell r="L2581" t="str">
            <v>PROD (Production Department)</v>
          </cell>
          <cell r="M2581" t="str">
            <v>Section 5</v>
          </cell>
          <cell r="N2581" t="str">
            <v>Honda Final</v>
          </cell>
          <cell r="O2581" t="str">
            <v>N/A</v>
          </cell>
          <cell r="P2581" t="str">
            <v>B</v>
          </cell>
          <cell r="Q2581" t="str">
            <v>ROSARIO</v>
          </cell>
          <cell r="R2581" t="str">
            <v>DS</v>
          </cell>
          <cell r="S2581" t="str">
            <v>8:00 - 5:00</v>
          </cell>
          <cell r="T2581" t="str">
            <v>Permanent</v>
          </cell>
        </row>
        <row r="2582">
          <cell r="A2582" t="str">
            <v>19-04839</v>
          </cell>
          <cell r="B2582" t="str">
            <v>Tiemsem, Deogracias D.</v>
          </cell>
          <cell r="C2582" t="str">
            <v>F</v>
          </cell>
          <cell r="D2582">
            <v>2019</v>
          </cell>
          <cell r="E2582">
            <v>2</v>
          </cell>
          <cell r="F2582">
            <v>16</v>
          </cell>
          <cell r="G2582">
            <v>1</v>
          </cell>
          <cell r="J2582" t="str">
            <v>Associate</v>
          </cell>
          <cell r="K2582" t="str">
            <v>FAS</v>
          </cell>
          <cell r="L2582" t="str">
            <v>PROD (Production Department)</v>
          </cell>
          <cell r="M2582" t="str">
            <v>Section 1</v>
          </cell>
          <cell r="N2582" t="str">
            <v>Suzuki Final</v>
          </cell>
          <cell r="O2582" t="str">
            <v>N/A</v>
          </cell>
          <cell r="P2582" t="str">
            <v>A</v>
          </cell>
          <cell r="Q2582" t="str">
            <v>IBAAN</v>
          </cell>
          <cell r="R2582" t="str">
            <v>NS</v>
          </cell>
          <cell r="S2582" t="str">
            <v>8:00 - 5:00</v>
          </cell>
          <cell r="T2582" t="str">
            <v>Permanent</v>
          </cell>
        </row>
        <row r="2583">
          <cell r="A2583" t="str">
            <v>19-04840</v>
          </cell>
          <cell r="B2583" t="str">
            <v>Tolentino, Nesze D.</v>
          </cell>
          <cell r="C2583" t="str">
            <v>F</v>
          </cell>
          <cell r="D2583">
            <v>2019</v>
          </cell>
          <cell r="E2583">
            <v>2</v>
          </cell>
          <cell r="F2583">
            <v>16</v>
          </cell>
          <cell r="G2583">
            <v>1</v>
          </cell>
          <cell r="J2583" t="str">
            <v>Associate</v>
          </cell>
          <cell r="K2583" t="str">
            <v>FAS</v>
          </cell>
          <cell r="L2583" t="str">
            <v>PROD (Production Department)</v>
          </cell>
          <cell r="M2583" t="str">
            <v>Section 1</v>
          </cell>
          <cell r="N2583" t="str">
            <v>Suzuki Initial</v>
          </cell>
          <cell r="O2583" t="str">
            <v>N/A</v>
          </cell>
          <cell r="P2583" t="str">
            <v>A</v>
          </cell>
          <cell r="Q2583" t="str">
            <v>STO. TOMAS MALAYO</v>
          </cell>
          <cell r="R2583" t="str">
            <v>DS</v>
          </cell>
          <cell r="S2583" t="str">
            <v>8:00 - 5:00</v>
          </cell>
          <cell r="T2583" t="str">
            <v>Permanent</v>
          </cell>
        </row>
        <row r="2584">
          <cell r="A2584" t="str">
            <v>19-04841</v>
          </cell>
          <cell r="B2584" t="str">
            <v>Toririt, Hyaiezent Khey M.</v>
          </cell>
          <cell r="C2584" t="str">
            <v>F</v>
          </cell>
          <cell r="D2584">
            <v>2019</v>
          </cell>
          <cell r="E2584">
            <v>2</v>
          </cell>
          <cell r="F2584">
            <v>16</v>
          </cell>
          <cell r="G2584">
            <v>1</v>
          </cell>
          <cell r="J2584" t="str">
            <v>Associate</v>
          </cell>
          <cell r="K2584" t="str">
            <v>FAS</v>
          </cell>
          <cell r="L2584" t="str">
            <v>PROD (Production Department)</v>
          </cell>
          <cell r="M2584" t="str">
            <v>Section 2</v>
          </cell>
          <cell r="N2584" t="str">
            <v>Mazda J12 Initial</v>
          </cell>
          <cell r="O2584" t="str">
            <v>N/A</v>
          </cell>
          <cell r="P2584" t="str">
            <v>A</v>
          </cell>
          <cell r="Q2584" t="str">
            <v>STO. TOMAS MALAPIT</v>
          </cell>
          <cell r="R2584" t="str">
            <v>NS</v>
          </cell>
          <cell r="S2584" t="str">
            <v>8:00 - 5:00</v>
          </cell>
          <cell r="T2584" t="str">
            <v>Permanent</v>
          </cell>
        </row>
        <row r="2585">
          <cell r="A2585" t="str">
            <v>19-04842</v>
          </cell>
          <cell r="B2585" t="str">
            <v>Tormes, Janet T.</v>
          </cell>
          <cell r="C2585" t="str">
            <v>F</v>
          </cell>
          <cell r="D2585">
            <v>2019</v>
          </cell>
          <cell r="E2585">
            <v>2</v>
          </cell>
          <cell r="F2585">
            <v>16</v>
          </cell>
          <cell r="G2585">
            <v>1</v>
          </cell>
          <cell r="J2585" t="str">
            <v>Associate</v>
          </cell>
          <cell r="K2585" t="str">
            <v>FAS</v>
          </cell>
          <cell r="L2585" t="str">
            <v>QA (Quality Assurance Department)</v>
          </cell>
          <cell r="M2585" t="str">
            <v>Quality Control</v>
          </cell>
          <cell r="N2585" t="str">
            <v>QC I-ALERT</v>
          </cell>
          <cell r="O2585" t="str">
            <v>N/A</v>
          </cell>
          <cell r="P2585" t="str">
            <v>A</v>
          </cell>
          <cell r="Q2585" t="str">
            <v>LIPA MALAYO</v>
          </cell>
          <cell r="R2585" t="str">
            <v>DS</v>
          </cell>
          <cell r="S2585" t="str">
            <v>8:00 - 5:00</v>
          </cell>
          <cell r="T2585" t="str">
            <v>Permanent</v>
          </cell>
        </row>
        <row r="2586">
          <cell r="A2586" t="str">
            <v>19-04844</v>
          </cell>
          <cell r="B2586" t="str">
            <v>Valencia, Jeicel L.</v>
          </cell>
          <cell r="C2586" t="str">
            <v>F</v>
          </cell>
          <cell r="D2586">
            <v>2019</v>
          </cell>
          <cell r="E2586">
            <v>2</v>
          </cell>
          <cell r="F2586">
            <v>16</v>
          </cell>
          <cell r="G2586">
            <v>1</v>
          </cell>
          <cell r="J2586" t="str">
            <v>Associate</v>
          </cell>
          <cell r="K2586" t="str">
            <v>FAS</v>
          </cell>
          <cell r="L2586" t="str">
            <v>MPD (Material Procurement Department)</v>
          </cell>
          <cell r="M2586" t="str">
            <v>Material Management</v>
          </cell>
          <cell r="N2586" t="str">
            <v>Material Management</v>
          </cell>
          <cell r="O2586" t="str">
            <v>N/A</v>
          </cell>
          <cell r="P2586" t="str">
            <v>B</v>
          </cell>
          <cell r="Q2586" t="str">
            <v>ROSARIO</v>
          </cell>
          <cell r="R2586" t="str">
            <v>NS</v>
          </cell>
          <cell r="S2586" t="str">
            <v>8:00 - 5:00</v>
          </cell>
          <cell r="T2586" t="str">
            <v>Permanent</v>
          </cell>
        </row>
        <row r="2587">
          <cell r="A2587" t="str">
            <v>19-04845</v>
          </cell>
          <cell r="B2587" t="str">
            <v>Velasco, Melisa L.</v>
          </cell>
          <cell r="C2587" t="str">
            <v>F</v>
          </cell>
          <cell r="D2587">
            <v>2019</v>
          </cell>
          <cell r="E2587">
            <v>2</v>
          </cell>
          <cell r="F2587">
            <v>16</v>
          </cell>
          <cell r="G2587">
            <v>1</v>
          </cell>
          <cell r="J2587" t="str">
            <v>Associate</v>
          </cell>
          <cell r="K2587" t="str">
            <v>FAS</v>
          </cell>
          <cell r="L2587" t="str">
            <v>PROD (Production Department)</v>
          </cell>
          <cell r="M2587" t="str">
            <v>Section 1</v>
          </cell>
          <cell r="N2587" t="str">
            <v>Suzuki Final</v>
          </cell>
          <cell r="O2587" t="str">
            <v>N/A</v>
          </cell>
          <cell r="P2587" t="str">
            <v>A</v>
          </cell>
          <cell r="Q2587" t="str">
            <v>LIPA MALAYO</v>
          </cell>
          <cell r="R2587" t="str">
            <v>DS</v>
          </cell>
          <cell r="S2587" t="str">
            <v>8:00 - 5:00</v>
          </cell>
          <cell r="T2587" t="str">
            <v>Permanent</v>
          </cell>
        </row>
        <row r="2588">
          <cell r="A2588" t="str">
            <v>19-04847</v>
          </cell>
          <cell r="B2588" t="str">
            <v>Velasquez, Sherlyn S.</v>
          </cell>
          <cell r="C2588" t="str">
            <v>F</v>
          </cell>
          <cell r="D2588">
            <v>2019</v>
          </cell>
          <cell r="E2588">
            <v>2</v>
          </cell>
          <cell r="F2588">
            <v>16</v>
          </cell>
          <cell r="G2588">
            <v>1</v>
          </cell>
          <cell r="J2588" t="str">
            <v>Associate</v>
          </cell>
          <cell r="K2588" t="str">
            <v>FAS</v>
          </cell>
          <cell r="L2588" t="str">
            <v>PROD (Production Department)</v>
          </cell>
          <cell r="M2588" t="str">
            <v>Section 1</v>
          </cell>
          <cell r="N2588" t="str">
            <v>Suzuki Final</v>
          </cell>
          <cell r="O2588" t="str">
            <v>N/A</v>
          </cell>
          <cell r="P2588" t="str">
            <v>A</v>
          </cell>
          <cell r="Q2588" t="str">
            <v>STO. TOMAS MALAPIT</v>
          </cell>
          <cell r="R2588" t="str">
            <v>DS</v>
          </cell>
          <cell r="S2588" t="str">
            <v>8:00 - 5:00</v>
          </cell>
          <cell r="T2588" t="str">
            <v>Permanent</v>
          </cell>
        </row>
        <row r="2589">
          <cell r="A2589" t="str">
            <v>19-04849</v>
          </cell>
          <cell r="B2589" t="str">
            <v>Villarta, Ritchelle R.</v>
          </cell>
          <cell r="C2589" t="str">
            <v>F</v>
          </cell>
          <cell r="D2589">
            <v>2019</v>
          </cell>
          <cell r="E2589">
            <v>2</v>
          </cell>
          <cell r="F2589">
            <v>16</v>
          </cell>
          <cell r="G2589">
            <v>1</v>
          </cell>
          <cell r="J2589" t="str">
            <v>Associate</v>
          </cell>
          <cell r="K2589" t="str">
            <v>FAS</v>
          </cell>
          <cell r="L2589" t="str">
            <v>PROD (Production Department)</v>
          </cell>
          <cell r="M2589" t="str">
            <v>Section 1</v>
          </cell>
          <cell r="N2589" t="str">
            <v>Suzuki Final</v>
          </cell>
          <cell r="O2589" t="str">
            <v>N/A</v>
          </cell>
          <cell r="P2589" t="str">
            <v>A</v>
          </cell>
          <cell r="Q2589" t="str">
            <v>LIPA MALAYO</v>
          </cell>
          <cell r="R2589" t="str">
            <v>NS</v>
          </cell>
          <cell r="S2589" t="str">
            <v>8:00 - 5:00</v>
          </cell>
          <cell r="T2589" t="str">
            <v>Permanent</v>
          </cell>
        </row>
        <row r="2590">
          <cell r="A2590" t="str">
            <v>19-04850</v>
          </cell>
          <cell r="B2590" t="str">
            <v>Villas, Roxanne M.</v>
          </cell>
          <cell r="C2590" t="str">
            <v>F</v>
          </cell>
          <cell r="D2590">
            <v>2019</v>
          </cell>
          <cell r="E2590">
            <v>2</v>
          </cell>
          <cell r="F2590">
            <v>16</v>
          </cell>
          <cell r="G2590">
            <v>1</v>
          </cell>
          <cell r="J2590" t="str">
            <v>Associate</v>
          </cell>
          <cell r="K2590" t="str">
            <v>FAS</v>
          </cell>
          <cell r="L2590" t="str">
            <v>PROD (Production Department)</v>
          </cell>
          <cell r="M2590" t="str">
            <v>Section 3</v>
          </cell>
          <cell r="N2590" t="str">
            <v>Daihatsu Initial</v>
          </cell>
          <cell r="O2590" t="str">
            <v>N/A</v>
          </cell>
          <cell r="P2590" t="str">
            <v>A</v>
          </cell>
          <cell r="Q2590" t="str">
            <v>BATANGAS</v>
          </cell>
          <cell r="R2590" t="str">
            <v>DS</v>
          </cell>
          <cell r="S2590" t="str">
            <v>8:00 - 5:00</v>
          </cell>
          <cell r="T2590" t="str">
            <v>Permanent</v>
          </cell>
        </row>
        <row r="2591">
          <cell r="A2591" t="str">
            <v>15-02971</v>
          </cell>
          <cell r="B2591" t="str">
            <v>Magnaye, Jenberly B.</v>
          </cell>
          <cell r="C2591" t="str">
            <v>F</v>
          </cell>
          <cell r="D2591">
            <v>2015</v>
          </cell>
          <cell r="E2591">
            <v>5</v>
          </cell>
          <cell r="F2591">
            <v>16</v>
          </cell>
          <cell r="G2591">
            <v>1</v>
          </cell>
          <cell r="J2591" t="str">
            <v>Associate</v>
          </cell>
          <cell r="K2591" t="str">
            <v>FAS</v>
          </cell>
          <cell r="L2591" t="str">
            <v>PROD (Production Department)</v>
          </cell>
          <cell r="M2591" t="str">
            <v>Section 6</v>
          </cell>
          <cell r="N2591" t="str">
            <v>Repair Person</v>
          </cell>
          <cell r="O2591" t="str">
            <v>N/A</v>
          </cell>
          <cell r="P2591" t="str">
            <v>B</v>
          </cell>
          <cell r="Q2591" t="str">
            <v>LIPA MALAYO</v>
          </cell>
          <cell r="R2591" t="str">
            <v>DS</v>
          </cell>
          <cell r="S2591" t="str">
            <v>8:00 - 5:00</v>
          </cell>
          <cell r="T2591" t="str">
            <v>Permanent</v>
          </cell>
        </row>
        <row r="2592">
          <cell r="A2592" t="str">
            <v>19-04852</v>
          </cell>
          <cell r="B2592" t="str">
            <v>Yap, Erica R.</v>
          </cell>
          <cell r="C2592" t="str">
            <v>F</v>
          </cell>
          <cell r="D2592">
            <v>2019</v>
          </cell>
          <cell r="E2592">
            <v>2</v>
          </cell>
          <cell r="F2592">
            <v>16</v>
          </cell>
          <cell r="G2592">
            <v>1</v>
          </cell>
          <cell r="J2592" t="str">
            <v>Associate</v>
          </cell>
          <cell r="K2592" t="str">
            <v>FAS</v>
          </cell>
          <cell r="L2592" t="str">
            <v>PROD (Production Department)</v>
          </cell>
          <cell r="M2592" t="str">
            <v>Section 1</v>
          </cell>
          <cell r="N2592" t="str">
            <v>Suzuki Final</v>
          </cell>
          <cell r="O2592" t="str">
            <v>N/A</v>
          </cell>
          <cell r="P2592" t="str">
            <v>A</v>
          </cell>
          <cell r="Q2592" t="str">
            <v>LIPA MALAYO</v>
          </cell>
          <cell r="R2592" t="str">
            <v>NS</v>
          </cell>
          <cell r="S2592" t="str">
            <v>8:00 - 5:00</v>
          </cell>
          <cell r="T2592" t="str">
            <v>Permanent</v>
          </cell>
        </row>
        <row r="2593">
          <cell r="A2593" t="str">
            <v>13-0441</v>
          </cell>
          <cell r="B2593" t="str">
            <v>Calingasan, Marinela E.</v>
          </cell>
          <cell r="C2593" t="str">
            <v>F</v>
          </cell>
          <cell r="D2593">
            <v>2013</v>
          </cell>
          <cell r="E2593">
            <v>7</v>
          </cell>
          <cell r="F2593">
            <v>16</v>
          </cell>
          <cell r="G2593">
            <v>1</v>
          </cell>
          <cell r="J2593" t="str">
            <v>Junior Staff</v>
          </cell>
          <cell r="K2593" t="str">
            <v>FAS</v>
          </cell>
          <cell r="L2593" t="str">
            <v>PE (Production Engineering Department)</v>
          </cell>
          <cell r="M2593" t="str">
            <v>MPPD</v>
          </cell>
          <cell r="N2593" t="str">
            <v>PE-Final ( MPPD )</v>
          </cell>
          <cell r="O2593" t="str">
            <v>N/A</v>
          </cell>
          <cell r="P2593" t="str">
            <v>B</v>
          </cell>
          <cell r="Q2593" t="str">
            <v>LIPA MALAYO</v>
          </cell>
          <cell r="R2593" t="str">
            <v>DS</v>
          </cell>
          <cell r="S2593" t="str">
            <v>8:00 - 5:00</v>
          </cell>
          <cell r="T2593" t="str">
            <v>Permanent</v>
          </cell>
        </row>
        <row r="2594">
          <cell r="A2594" t="str">
            <v>19-04854</v>
          </cell>
          <cell r="B2594" t="str">
            <v>Porto, Mariela D.</v>
          </cell>
          <cell r="C2594" t="str">
            <v>F</v>
          </cell>
          <cell r="D2594">
            <v>2019</v>
          </cell>
          <cell r="E2594">
            <v>2</v>
          </cell>
          <cell r="F2594">
            <v>20</v>
          </cell>
          <cell r="G2594">
            <v>1</v>
          </cell>
          <cell r="J2594" t="str">
            <v>Staff</v>
          </cell>
          <cell r="K2594" t="str">
            <v>FAS</v>
          </cell>
          <cell r="L2594" t="str">
            <v>MPD (Material Procurement Department)</v>
          </cell>
          <cell r="M2594" t="str">
            <v>Material Management</v>
          </cell>
          <cell r="N2594" t="str">
            <v>Material Management</v>
          </cell>
          <cell r="O2594" t="str">
            <v>N/A</v>
          </cell>
          <cell r="P2594" t="str">
            <v>B</v>
          </cell>
          <cell r="Q2594" t="str">
            <v>STO. TOMAS MALAPIT</v>
          </cell>
          <cell r="R2594" t="str">
            <v>DS</v>
          </cell>
          <cell r="S2594" t="str">
            <v>8:00 - 5:00</v>
          </cell>
          <cell r="T2594" t="str">
            <v>Permanent</v>
          </cell>
        </row>
        <row r="2595">
          <cell r="A2595" t="str">
            <v>19-04894</v>
          </cell>
          <cell r="B2595" t="str">
            <v>Isaga, Von Christopher L.</v>
          </cell>
          <cell r="C2595" t="str">
            <v>M</v>
          </cell>
          <cell r="D2595">
            <v>2019</v>
          </cell>
          <cell r="E2595">
            <v>3</v>
          </cell>
          <cell r="F2595">
            <v>27</v>
          </cell>
          <cell r="G2595">
            <v>1</v>
          </cell>
          <cell r="J2595" t="str">
            <v>Staff</v>
          </cell>
          <cell r="K2595" t="str">
            <v>FAS</v>
          </cell>
          <cell r="L2595" t="str">
            <v>QA (Quality Assurance Department)</v>
          </cell>
          <cell r="M2595" t="str">
            <v>Quality Assurance</v>
          </cell>
          <cell r="N2595" t="str">
            <v>QA-FGI</v>
          </cell>
          <cell r="O2595" t="str">
            <v>N/A</v>
          </cell>
          <cell r="P2595" t="str">
            <v>A</v>
          </cell>
          <cell r="Q2595" t="str">
            <v>LIPA MALAYO</v>
          </cell>
          <cell r="R2595" t="str">
            <v>NS</v>
          </cell>
          <cell r="S2595" t="str">
            <v>8:00 - 5:00</v>
          </cell>
          <cell r="T2595" t="str">
            <v>Permanent</v>
          </cell>
        </row>
        <row r="2596">
          <cell r="A2596" t="str">
            <v>14-00971</v>
          </cell>
          <cell r="B2596" t="str">
            <v>Abril, Mary Joy G.</v>
          </cell>
          <cell r="C2596" t="str">
            <v>F</v>
          </cell>
          <cell r="D2596">
            <v>2014</v>
          </cell>
          <cell r="E2596">
            <v>1</v>
          </cell>
          <cell r="F2596">
            <v>2</v>
          </cell>
          <cell r="G2596">
            <v>1</v>
          </cell>
          <cell r="J2596" t="str">
            <v>Junior Staff</v>
          </cell>
          <cell r="K2596" t="str">
            <v>FAS</v>
          </cell>
          <cell r="L2596" t="str">
            <v>PE (Production Engineering Department)</v>
          </cell>
          <cell r="M2596" t="str">
            <v>MPPD</v>
          </cell>
          <cell r="N2596" t="str">
            <v>PE-Final ( MPPD )</v>
          </cell>
          <cell r="O2596" t="str">
            <v>N/A</v>
          </cell>
          <cell r="P2596" t="str">
            <v>B</v>
          </cell>
          <cell r="Q2596" t="str">
            <v>LIPA MALAYO</v>
          </cell>
          <cell r="R2596" t="str">
            <v>DS</v>
          </cell>
          <cell r="S2596" t="str">
            <v>8:00 - 5:00</v>
          </cell>
          <cell r="T2596" t="str">
            <v>Permanent</v>
          </cell>
        </row>
        <row r="2597">
          <cell r="A2597" t="str">
            <v>14-01024</v>
          </cell>
          <cell r="B2597" t="str">
            <v>Ariola, Ellen A.</v>
          </cell>
          <cell r="C2597" t="str">
            <v>F</v>
          </cell>
          <cell r="D2597">
            <v>2014</v>
          </cell>
          <cell r="E2597">
            <v>1</v>
          </cell>
          <cell r="F2597">
            <v>2</v>
          </cell>
          <cell r="G2597">
            <v>1</v>
          </cell>
          <cell r="J2597" t="str">
            <v>Junior Staff</v>
          </cell>
          <cell r="K2597" t="str">
            <v>FAS</v>
          </cell>
          <cell r="L2597" t="str">
            <v>PE (Production Engineering Department)</v>
          </cell>
          <cell r="M2597" t="str">
            <v>MPPD</v>
          </cell>
          <cell r="N2597" t="str">
            <v>PE-Final ( MPPD )</v>
          </cell>
          <cell r="O2597" t="str">
            <v>N/A</v>
          </cell>
          <cell r="P2597" t="str">
            <v>B</v>
          </cell>
          <cell r="Q2597" t="str">
            <v>STO. TOMAS MALAPIT</v>
          </cell>
          <cell r="R2597" t="str">
            <v>DS</v>
          </cell>
          <cell r="S2597" t="str">
            <v>8:00 - 5:00</v>
          </cell>
          <cell r="T2597" t="str">
            <v>Permanent</v>
          </cell>
        </row>
        <row r="2598">
          <cell r="A2598" t="str">
            <v>19-04899</v>
          </cell>
          <cell r="B2598" t="str">
            <v>Alegria, Alvin D.</v>
          </cell>
          <cell r="C2598" t="str">
            <v>M</v>
          </cell>
          <cell r="D2598">
            <v>2019</v>
          </cell>
          <cell r="E2598">
            <v>3</v>
          </cell>
          <cell r="F2598">
            <v>27</v>
          </cell>
          <cell r="G2598">
            <v>1</v>
          </cell>
          <cell r="J2598" t="str">
            <v>Associate</v>
          </cell>
          <cell r="K2598" t="str">
            <v>FAS</v>
          </cell>
          <cell r="L2598" t="str">
            <v>QA (Quality Assurance Department)</v>
          </cell>
          <cell r="M2598" t="str">
            <v>Quality Assurance</v>
          </cell>
          <cell r="N2598" t="str">
            <v>QA-PPG</v>
          </cell>
          <cell r="O2598" t="str">
            <v>N/A</v>
          </cell>
          <cell r="P2598" t="str">
            <v>B</v>
          </cell>
          <cell r="Q2598" t="str">
            <v>LIPA MALAPIT</v>
          </cell>
          <cell r="R2598" t="str">
            <v>ADS</v>
          </cell>
          <cell r="S2598" t="str">
            <v>8:00 - 5:00</v>
          </cell>
          <cell r="T2598" t="str">
            <v>Permanent</v>
          </cell>
        </row>
        <row r="2599">
          <cell r="A2599" t="str">
            <v>19-04900</v>
          </cell>
          <cell r="B2599" t="str">
            <v>Marquez, Maribell L.</v>
          </cell>
          <cell r="C2599" t="str">
            <v>F</v>
          </cell>
          <cell r="D2599">
            <v>2019</v>
          </cell>
          <cell r="E2599">
            <v>3</v>
          </cell>
          <cell r="F2599">
            <v>27</v>
          </cell>
          <cell r="G2599">
            <v>1</v>
          </cell>
          <cell r="J2599" t="str">
            <v>Associate</v>
          </cell>
          <cell r="K2599" t="str">
            <v>FAS</v>
          </cell>
          <cell r="L2599" t="str">
            <v>QA (Quality Assurance Department)</v>
          </cell>
          <cell r="M2599" t="str">
            <v>Quality Assurance</v>
          </cell>
          <cell r="N2599" t="str">
            <v>QA-FGI</v>
          </cell>
          <cell r="O2599" t="str">
            <v>N/A</v>
          </cell>
          <cell r="P2599" t="str">
            <v>A</v>
          </cell>
          <cell r="Q2599" t="str">
            <v>SAN LUCAS</v>
          </cell>
          <cell r="R2599" t="str">
            <v>NS</v>
          </cell>
          <cell r="S2599" t="str">
            <v>8:00 - 5:00</v>
          </cell>
          <cell r="T2599" t="str">
            <v>Permanent</v>
          </cell>
        </row>
        <row r="2600">
          <cell r="A2600" t="str">
            <v>19-04905</v>
          </cell>
          <cell r="B2600" t="str">
            <v>Abrazado, Shyrel C.</v>
          </cell>
          <cell r="C2600" t="str">
            <v>F</v>
          </cell>
          <cell r="D2600">
            <v>2019</v>
          </cell>
          <cell r="E2600">
            <v>4</v>
          </cell>
          <cell r="F2600">
            <v>1</v>
          </cell>
          <cell r="G2600">
            <v>1</v>
          </cell>
          <cell r="J2600" t="str">
            <v>Associate</v>
          </cell>
          <cell r="K2600" t="str">
            <v>FAS</v>
          </cell>
          <cell r="L2600" t="str">
            <v>QA (Quality Assurance Department)</v>
          </cell>
          <cell r="M2600" t="str">
            <v>Quality Assurance</v>
          </cell>
          <cell r="N2600" t="str">
            <v>QA-PPG</v>
          </cell>
          <cell r="O2600" t="str">
            <v>N/A</v>
          </cell>
          <cell r="P2600" t="str">
            <v>B</v>
          </cell>
          <cell r="Q2600" t="str">
            <v>LIPA MALAYO</v>
          </cell>
          <cell r="R2600" t="str">
            <v>ADS</v>
          </cell>
          <cell r="S2600" t="str">
            <v>8:00 - 5:00</v>
          </cell>
          <cell r="T2600" t="str">
            <v>Permanent</v>
          </cell>
        </row>
        <row r="2601">
          <cell r="A2601" t="str">
            <v>19-04906</v>
          </cell>
          <cell r="B2601" t="str">
            <v>Aguilera, Maribeth P.</v>
          </cell>
          <cell r="C2601" t="str">
            <v>F</v>
          </cell>
          <cell r="D2601">
            <v>2019</v>
          </cell>
          <cell r="E2601">
            <v>4</v>
          </cell>
          <cell r="F2601">
            <v>1</v>
          </cell>
          <cell r="G2601">
            <v>1</v>
          </cell>
          <cell r="J2601" t="str">
            <v>Associate</v>
          </cell>
          <cell r="K2601" t="str">
            <v>FAS</v>
          </cell>
          <cell r="L2601" t="str">
            <v>PROD (Production Department)</v>
          </cell>
          <cell r="M2601" t="str">
            <v>Section 5</v>
          </cell>
          <cell r="N2601" t="str">
            <v>Honda Initial</v>
          </cell>
          <cell r="O2601" t="str">
            <v>N/A</v>
          </cell>
          <cell r="P2601" t="str">
            <v>B</v>
          </cell>
          <cell r="Q2601" t="str">
            <v>STO. TOMAS MALAPIT</v>
          </cell>
          <cell r="R2601" t="str">
            <v>NS</v>
          </cell>
          <cell r="S2601" t="str">
            <v>8:00 - 5:00</v>
          </cell>
          <cell r="T2601" t="str">
            <v>Permanent</v>
          </cell>
        </row>
        <row r="2602">
          <cell r="A2602" t="str">
            <v>13-0401</v>
          </cell>
          <cell r="B2602" t="str">
            <v>Anglo, Richelle M.</v>
          </cell>
          <cell r="C2602" t="str">
            <v>F</v>
          </cell>
          <cell r="D2602">
            <v>2013</v>
          </cell>
          <cell r="E2602">
            <v>7</v>
          </cell>
          <cell r="F2602">
            <v>16</v>
          </cell>
          <cell r="G2602">
            <v>1</v>
          </cell>
          <cell r="J2602" t="str">
            <v>Junior Staff</v>
          </cell>
          <cell r="K2602" t="str">
            <v>FAS</v>
          </cell>
          <cell r="L2602" t="str">
            <v>PROD (Production Department)</v>
          </cell>
          <cell r="M2602" t="str">
            <v>Section 6</v>
          </cell>
          <cell r="N2602" t="str">
            <v>Battery Initial</v>
          </cell>
          <cell r="O2602" t="str">
            <v>N/A</v>
          </cell>
          <cell r="P2602" t="str">
            <v>B</v>
          </cell>
          <cell r="Q2602" t="str">
            <v>LIPA MALAPIT</v>
          </cell>
          <cell r="R2602" t="str">
            <v>NS</v>
          </cell>
          <cell r="S2602" t="str">
            <v>8:00 - 5:00</v>
          </cell>
          <cell r="T2602" t="str">
            <v>Permanent</v>
          </cell>
        </row>
        <row r="2603">
          <cell r="A2603" t="str">
            <v>15-03021</v>
          </cell>
          <cell r="B2603" t="str">
            <v>Tolentino, Ronalyn P.</v>
          </cell>
          <cell r="C2603" t="str">
            <v>F</v>
          </cell>
          <cell r="D2603">
            <v>2015</v>
          </cell>
          <cell r="E2603">
            <v>6</v>
          </cell>
          <cell r="F2603">
            <v>16</v>
          </cell>
          <cell r="G2603">
            <v>1</v>
          </cell>
          <cell r="J2603" t="str">
            <v>Associate</v>
          </cell>
          <cell r="K2603" t="str">
            <v>FAS</v>
          </cell>
          <cell r="L2603" t="str">
            <v>PROD (Production Department)</v>
          </cell>
          <cell r="M2603" t="str">
            <v>Section 6</v>
          </cell>
          <cell r="N2603" t="str">
            <v>Repair Person</v>
          </cell>
          <cell r="O2603" t="str">
            <v>N/A</v>
          </cell>
          <cell r="P2603" t="str">
            <v>B</v>
          </cell>
          <cell r="Q2603" t="str">
            <v>PADRE GARCIA</v>
          </cell>
          <cell r="R2603" t="str">
            <v>NS</v>
          </cell>
          <cell r="S2603" t="str">
            <v>8:00 - 5:00</v>
          </cell>
          <cell r="T2603" t="str">
            <v>Permanent</v>
          </cell>
        </row>
        <row r="2604">
          <cell r="A2604" t="str">
            <v>19-04911</v>
          </cell>
          <cell r="B2604" t="str">
            <v>Brito, Ruchelle M.</v>
          </cell>
          <cell r="C2604" t="str">
            <v>F</v>
          </cell>
          <cell r="D2604">
            <v>2019</v>
          </cell>
          <cell r="E2604">
            <v>4</v>
          </cell>
          <cell r="F2604">
            <v>1</v>
          </cell>
          <cell r="G2604">
            <v>1</v>
          </cell>
          <cell r="J2604" t="str">
            <v>Associate</v>
          </cell>
          <cell r="K2604" t="str">
            <v>FAS</v>
          </cell>
          <cell r="L2604" t="str">
            <v>PROD (Production Department)</v>
          </cell>
          <cell r="M2604" t="str">
            <v>Section 4</v>
          </cell>
          <cell r="N2604" t="str">
            <v>Subaru Final</v>
          </cell>
          <cell r="O2604" t="str">
            <v>N/A</v>
          </cell>
          <cell r="P2604" t="str">
            <v>B</v>
          </cell>
          <cell r="Q2604" t="str">
            <v>STA. TERESITA</v>
          </cell>
          <cell r="R2604" t="str">
            <v>NS</v>
          </cell>
          <cell r="S2604" t="str">
            <v>8:00 - 5:00</v>
          </cell>
          <cell r="T2604" t="str">
            <v>Permanent</v>
          </cell>
        </row>
        <row r="2605">
          <cell r="A2605" t="str">
            <v>19-04912</v>
          </cell>
          <cell r="B2605" t="str">
            <v>Carmona, Manilyn A.</v>
          </cell>
          <cell r="C2605" t="str">
            <v>F</v>
          </cell>
          <cell r="D2605">
            <v>2019</v>
          </cell>
          <cell r="E2605">
            <v>4</v>
          </cell>
          <cell r="F2605">
            <v>1</v>
          </cell>
          <cell r="G2605">
            <v>1</v>
          </cell>
          <cell r="J2605" t="str">
            <v>Associate</v>
          </cell>
          <cell r="K2605" t="str">
            <v>FAS</v>
          </cell>
          <cell r="L2605" t="str">
            <v>QA (Quality Assurance Department)</v>
          </cell>
          <cell r="M2605" t="str">
            <v>Quality Assurance</v>
          </cell>
          <cell r="N2605" t="str">
            <v>QA-Initial (Mass Pro)</v>
          </cell>
          <cell r="O2605" t="str">
            <v>N/A</v>
          </cell>
          <cell r="P2605" t="str">
            <v>B</v>
          </cell>
          <cell r="Q2605" t="str">
            <v>LIPA MALAPIT</v>
          </cell>
          <cell r="R2605" t="str">
            <v>DS</v>
          </cell>
          <cell r="S2605" t="str">
            <v>8:00 - 5:00</v>
          </cell>
          <cell r="T2605" t="str">
            <v>Permanent</v>
          </cell>
        </row>
        <row r="2606">
          <cell r="A2606" t="str">
            <v>17-03475</v>
          </cell>
          <cell r="B2606" t="str">
            <v>Tapay, Shaira Marie U.</v>
          </cell>
          <cell r="C2606" t="str">
            <v>F</v>
          </cell>
          <cell r="D2606">
            <v>2017</v>
          </cell>
          <cell r="E2606">
            <v>10</v>
          </cell>
          <cell r="F2606">
            <v>1</v>
          </cell>
          <cell r="G2606">
            <v>1</v>
          </cell>
          <cell r="J2606" t="str">
            <v>Associate</v>
          </cell>
          <cell r="K2606" t="str">
            <v>FAS</v>
          </cell>
          <cell r="L2606" t="str">
            <v>PROD (Production Department)</v>
          </cell>
          <cell r="M2606" t="str">
            <v>Section 6</v>
          </cell>
          <cell r="N2606" t="str">
            <v>Repair Person</v>
          </cell>
          <cell r="O2606" t="str">
            <v>N/A</v>
          </cell>
          <cell r="P2606" t="str">
            <v>B</v>
          </cell>
          <cell r="Q2606" t="str">
            <v>PADRE GARCIA</v>
          </cell>
          <cell r="R2606" t="str">
            <v>DS</v>
          </cell>
          <cell r="S2606" t="str">
            <v>8:00 - 5:00</v>
          </cell>
          <cell r="T2606" t="str">
            <v>Permanent</v>
          </cell>
        </row>
        <row r="2607">
          <cell r="A2607" t="str">
            <v>13-0794</v>
          </cell>
          <cell r="B2607" t="str">
            <v>Rigos, Joanne A.</v>
          </cell>
          <cell r="C2607" t="str">
            <v>F</v>
          </cell>
          <cell r="D2607">
            <v>2013</v>
          </cell>
          <cell r="E2607">
            <v>10</v>
          </cell>
          <cell r="F2607">
            <v>1</v>
          </cell>
          <cell r="G2607">
            <v>1</v>
          </cell>
          <cell r="J2607" t="str">
            <v>Staff</v>
          </cell>
          <cell r="K2607" t="str">
            <v>FAS</v>
          </cell>
          <cell r="L2607" t="str">
            <v>PROD (Production Department)</v>
          </cell>
          <cell r="M2607" t="str">
            <v>Section 6</v>
          </cell>
          <cell r="N2607" t="str">
            <v>Battery Initial</v>
          </cell>
          <cell r="O2607" t="str">
            <v>N/A</v>
          </cell>
          <cell r="P2607" t="str">
            <v>B</v>
          </cell>
          <cell r="Q2607" t="str">
            <v>LIPA MALAPIT</v>
          </cell>
          <cell r="R2607" t="str">
            <v>NS</v>
          </cell>
          <cell r="S2607" t="str">
            <v>8:00 - 5:00</v>
          </cell>
          <cell r="T2607" t="str">
            <v>Permanent</v>
          </cell>
        </row>
        <row r="2608">
          <cell r="A2608" t="str">
            <v>13-00889</v>
          </cell>
          <cell r="B2608" t="str">
            <v>Macapagal, Jhin-Jhin B.</v>
          </cell>
          <cell r="C2608" t="str">
            <v>F</v>
          </cell>
          <cell r="D2608">
            <v>2013</v>
          </cell>
          <cell r="E2608">
            <v>11</v>
          </cell>
          <cell r="F2608">
            <v>4</v>
          </cell>
          <cell r="G2608">
            <v>1</v>
          </cell>
          <cell r="J2608" t="str">
            <v>Junior Staff</v>
          </cell>
          <cell r="K2608" t="str">
            <v>FAS</v>
          </cell>
          <cell r="L2608" t="str">
            <v>PROD (Production Department)</v>
          </cell>
          <cell r="M2608" t="str">
            <v>Section 6</v>
          </cell>
          <cell r="N2608" t="str">
            <v>Battery Initial</v>
          </cell>
          <cell r="O2608" t="str">
            <v>N/A</v>
          </cell>
          <cell r="P2608" t="str">
            <v>B</v>
          </cell>
          <cell r="Q2608" t="str">
            <v>ROSARIO</v>
          </cell>
          <cell r="R2608" t="str">
            <v>DS</v>
          </cell>
          <cell r="S2608" t="str">
            <v>8:00 - 5:00</v>
          </cell>
          <cell r="T2608" t="str">
            <v>Permanent</v>
          </cell>
        </row>
        <row r="2609">
          <cell r="A2609" t="str">
            <v>19-04918</v>
          </cell>
          <cell r="B2609" t="str">
            <v>Driz, Billy R.</v>
          </cell>
          <cell r="C2609" t="str">
            <v>M</v>
          </cell>
          <cell r="D2609">
            <v>2019</v>
          </cell>
          <cell r="E2609">
            <v>4</v>
          </cell>
          <cell r="F2609">
            <v>1</v>
          </cell>
          <cell r="G2609">
            <v>1</v>
          </cell>
          <cell r="J2609" t="str">
            <v>Associate</v>
          </cell>
          <cell r="K2609" t="str">
            <v>FAS</v>
          </cell>
          <cell r="L2609" t="str">
            <v>EQD (Equipment Department)</v>
          </cell>
          <cell r="M2609" t="str">
            <v>Equipment Management</v>
          </cell>
          <cell r="N2609" t="str">
            <v>Equipment Management Final</v>
          </cell>
          <cell r="O2609" t="str">
            <v>N/A</v>
          </cell>
          <cell r="P2609" t="str">
            <v>A</v>
          </cell>
          <cell r="Q2609" t="str">
            <v>BATANGAS</v>
          </cell>
          <cell r="R2609" t="str">
            <v>NS</v>
          </cell>
          <cell r="S2609" t="str">
            <v>8:00 - 5:00</v>
          </cell>
          <cell r="T2609" t="str">
            <v>Permanent</v>
          </cell>
        </row>
        <row r="2610">
          <cell r="A2610" t="str">
            <v>19-04919</v>
          </cell>
          <cell r="B2610" t="str">
            <v>Garcia, Editha R.</v>
          </cell>
          <cell r="C2610" t="str">
            <v>F</v>
          </cell>
          <cell r="D2610">
            <v>2019</v>
          </cell>
          <cell r="E2610">
            <v>4</v>
          </cell>
          <cell r="F2610">
            <v>1</v>
          </cell>
          <cell r="G2610">
            <v>1</v>
          </cell>
          <cell r="J2610" t="str">
            <v>Associate</v>
          </cell>
          <cell r="K2610" t="str">
            <v>FAS</v>
          </cell>
          <cell r="L2610" t="str">
            <v>PROD (Production Department)</v>
          </cell>
          <cell r="M2610" t="str">
            <v>Section 6</v>
          </cell>
          <cell r="N2610" t="str">
            <v>Tube Cutting</v>
          </cell>
          <cell r="O2610" t="str">
            <v>N/A</v>
          </cell>
          <cell r="P2610" t="str">
            <v>B</v>
          </cell>
          <cell r="Q2610" t="str">
            <v>LIPA MALAYO</v>
          </cell>
          <cell r="R2610" t="str">
            <v>DS</v>
          </cell>
          <cell r="S2610" t="str">
            <v>8:00 - 5:00</v>
          </cell>
          <cell r="T2610" t="str">
            <v>Permanent</v>
          </cell>
        </row>
        <row r="2611">
          <cell r="A2611" t="str">
            <v>19-04920</v>
          </cell>
          <cell r="B2611" t="str">
            <v>Gonzales, Rosanna E.</v>
          </cell>
          <cell r="C2611" t="str">
            <v>F</v>
          </cell>
          <cell r="D2611">
            <v>2019</v>
          </cell>
          <cell r="E2611">
            <v>4</v>
          </cell>
          <cell r="F2611">
            <v>1</v>
          </cell>
          <cell r="G2611">
            <v>1</v>
          </cell>
          <cell r="J2611" t="str">
            <v>Associate</v>
          </cell>
          <cell r="K2611" t="str">
            <v>FAS</v>
          </cell>
          <cell r="L2611" t="str">
            <v>PROD (Production Department)</v>
          </cell>
          <cell r="M2611" t="str">
            <v>Section 5</v>
          </cell>
          <cell r="N2611" t="str">
            <v>Honda Final</v>
          </cell>
          <cell r="O2611" t="str">
            <v>N/A</v>
          </cell>
          <cell r="P2611" t="str">
            <v>B</v>
          </cell>
          <cell r="Q2611" t="str">
            <v>STO. TOMAS MALAYO</v>
          </cell>
          <cell r="R2611" t="str">
            <v>DS</v>
          </cell>
          <cell r="S2611" t="str">
            <v>8:00 - 5:00</v>
          </cell>
          <cell r="T2611" t="str">
            <v>Permanent</v>
          </cell>
        </row>
        <row r="2612">
          <cell r="A2612" t="str">
            <v>18-03579</v>
          </cell>
          <cell r="B2612" t="str">
            <v>Arellano, Jonabel N.</v>
          </cell>
          <cell r="C2612" t="str">
            <v>F</v>
          </cell>
          <cell r="D2612">
            <v>2018</v>
          </cell>
          <cell r="E2612">
            <v>7</v>
          </cell>
          <cell r="F2612">
            <v>1</v>
          </cell>
          <cell r="G2612">
            <v>1</v>
          </cell>
          <cell r="J2612" t="str">
            <v>Associate</v>
          </cell>
          <cell r="K2612" t="str">
            <v>FAS</v>
          </cell>
          <cell r="L2612" t="str">
            <v>PROD (Production Department)</v>
          </cell>
          <cell r="M2612" t="str">
            <v>Section 6</v>
          </cell>
          <cell r="N2612" t="str">
            <v>Repair Person</v>
          </cell>
          <cell r="O2612" t="str">
            <v>N/A</v>
          </cell>
          <cell r="P2612" t="str">
            <v>B</v>
          </cell>
          <cell r="Q2612" t="str">
            <v>LIPA MALAYO</v>
          </cell>
          <cell r="R2612" t="str">
            <v>DS</v>
          </cell>
          <cell r="S2612" t="str">
            <v>8:00 - 5:00</v>
          </cell>
          <cell r="T2612" t="str">
            <v>Permanent</v>
          </cell>
        </row>
        <row r="2613">
          <cell r="A2613" t="str">
            <v>19-04922</v>
          </cell>
          <cell r="B2613" t="str">
            <v>Habac, Joyce Marie M.</v>
          </cell>
          <cell r="C2613" t="str">
            <v>F</v>
          </cell>
          <cell r="D2613">
            <v>2019</v>
          </cell>
          <cell r="E2613">
            <v>4</v>
          </cell>
          <cell r="F2613">
            <v>1</v>
          </cell>
          <cell r="G2613">
            <v>1</v>
          </cell>
          <cell r="J2613" t="str">
            <v>Associate</v>
          </cell>
          <cell r="K2613" t="str">
            <v>FAS</v>
          </cell>
          <cell r="L2613" t="str">
            <v>QA (Quality Assurance Department)</v>
          </cell>
          <cell r="M2613" t="str">
            <v>Quality Assurance</v>
          </cell>
          <cell r="N2613" t="str">
            <v>QA-FGI</v>
          </cell>
          <cell r="O2613" t="str">
            <v>N/A</v>
          </cell>
          <cell r="P2613" t="str">
            <v>A</v>
          </cell>
          <cell r="Q2613" t="str">
            <v>STA. TERESITA</v>
          </cell>
          <cell r="R2613" t="str">
            <v>DS</v>
          </cell>
          <cell r="S2613" t="str">
            <v>8:00 - 5:00</v>
          </cell>
          <cell r="T2613" t="str">
            <v>Permanent</v>
          </cell>
        </row>
        <row r="2614">
          <cell r="A2614" t="str">
            <v>19-04924</v>
          </cell>
          <cell r="B2614" t="str">
            <v>Ilocso, Gary A.</v>
          </cell>
          <cell r="C2614" t="str">
            <v>M</v>
          </cell>
          <cell r="D2614">
            <v>2019</v>
          </cell>
          <cell r="E2614">
            <v>4</v>
          </cell>
          <cell r="F2614">
            <v>1</v>
          </cell>
          <cell r="G2614">
            <v>1</v>
          </cell>
          <cell r="J2614" t="str">
            <v>Associate</v>
          </cell>
          <cell r="K2614" t="str">
            <v>FAS</v>
          </cell>
          <cell r="L2614" t="str">
            <v>EQD (Equipment Department)</v>
          </cell>
          <cell r="M2614" t="str">
            <v>Equipment Management</v>
          </cell>
          <cell r="N2614" t="str">
            <v>Facilities</v>
          </cell>
          <cell r="O2614" t="str">
            <v>N/A</v>
          </cell>
          <cell r="P2614" t="str">
            <v>A</v>
          </cell>
          <cell r="Q2614" t="str">
            <v>ROSARIO</v>
          </cell>
          <cell r="R2614" t="str">
            <v>DS</v>
          </cell>
          <cell r="S2614" t="str">
            <v>8:00 - 5:00</v>
          </cell>
          <cell r="T2614" t="str">
            <v>Permanent</v>
          </cell>
        </row>
        <row r="2615">
          <cell r="A2615" t="str">
            <v>19-04925</v>
          </cell>
          <cell r="B2615" t="str">
            <v>Landicho, Lovely Q.</v>
          </cell>
          <cell r="C2615" t="str">
            <v>F</v>
          </cell>
          <cell r="D2615">
            <v>2019</v>
          </cell>
          <cell r="E2615">
            <v>4</v>
          </cell>
          <cell r="F2615">
            <v>1</v>
          </cell>
          <cell r="G2615">
            <v>1</v>
          </cell>
          <cell r="J2615" t="str">
            <v>Associate</v>
          </cell>
          <cell r="K2615" t="str">
            <v>FAS</v>
          </cell>
          <cell r="L2615" t="str">
            <v>QA (Quality Assurance Department)</v>
          </cell>
          <cell r="M2615" t="str">
            <v>Quality Assurance</v>
          </cell>
          <cell r="N2615" t="str">
            <v>QA-Initial (Mass Pro)</v>
          </cell>
          <cell r="O2615" t="str">
            <v>N/A</v>
          </cell>
          <cell r="P2615" t="str">
            <v>A</v>
          </cell>
          <cell r="Q2615" t="str">
            <v>LIPA MALAPIT</v>
          </cell>
          <cell r="R2615" t="str">
            <v>DS</v>
          </cell>
          <cell r="S2615" t="str">
            <v>8:00 - 5:00</v>
          </cell>
          <cell r="T2615" t="str">
            <v>Permanent</v>
          </cell>
        </row>
        <row r="2616">
          <cell r="A2616" t="str">
            <v>19-04926</v>
          </cell>
          <cell r="B2616" t="str">
            <v>Macatangay, Diana Marie B.</v>
          </cell>
          <cell r="C2616" t="str">
            <v>F</v>
          </cell>
          <cell r="D2616">
            <v>2019</v>
          </cell>
          <cell r="E2616">
            <v>4</v>
          </cell>
          <cell r="F2616">
            <v>1</v>
          </cell>
          <cell r="G2616">
            <v>1</v>
          </cell>
          <cell r="J2616" t="str">
            <v>Associate</v>
          </cell>
          <cell r="K2616" t="str">
            <v>FAS</v>
          </cell>
          <cell r="L2616" t="str">
            <v>QA (Quality Assurance Department)</v>
          </cell>
          <cell r="M2616" t="str">
            <v>Quality Assurance</v>
          </cell>
          <cell r="N2616" t="str">
            <v>QA-Final (Mass Pro)</v>
          </cell>
          <cell r="O2616" t="str">
            <v>N/A</v>
          </cell>
          <cell r="P2616" t="str">
            <v>A</v>
          </cell>
          <cell r="Q2616" t="str">
            <v>BATANGAS</v>
          </cell>
          <cell r="R2616" t="str">
            <v>NS</v>
          </cell>
          <cell r="S2616" t="str">
            <v>8:00 - 5:00</v>
          </cell>
          <cell r="T2616" t="str">
            <v>Permanent</v>
          </cell>
        </row>
        <row r="2617">
          <cell r="A2617" t="str">
            <v>19-04927</v>
          </cell>
          <cell r="B2617" t="str">
            <v>Maglaway, Jonalyn P.</v>
          </cell>
          <cell r="C2617" t="str">
            <v>F</v>
          </cell>
          <cell r="D2617">
            <v>2019</v>
          </cell>
          <cell r="E2617">
            <v>4</v>
          </cell>
          <cell r="F2617">
            <v>1</v>
          </cell>
          <cell r="G2617">
            <v>1</v>
          </cell>
          <cell r="J2617" t="str">
            <v>Associate</v>
          </cell>
          <cell r="K2617" t="str">
            <v>FAS</v>
          </cell>
          <cell r="L2617" t="str">
            <v>PROD (Production Department)</v>
          </cell>
          <cell r="M2617" t="str">
            <v>Section 5</v>
          </cell>
          <cell r="N2617" t="str">
            <v>Honda Final</v>
          </cell>
          <cell r="O2617" t="str">
            <v>N/A</v>
          </cell>
          <cell r="P2617" t="str">
            <v>B</v>
          </cell>
          <cell r="Q2617" t="str">
            <v>STA. TERESITA</v>
          </cell>
          <cell r="R2617" t="str">
            <v>NS</v>
          </cell>
          <cell r="S2617" t="str">
            <v>8:00 - 5:00</v>
          </cell>
          <cell r="T2617" t="str">
            <v>Permanent</v>
          </cell>
        </row>
        <row r="2618">
          <cell r="A2618" t="str">
            <v>19-04928</v>
          </cell>
          <cell r="B2618" t="str">
            <v>Malabanan, Mary Rose Niña A.</v>
          </cell>
          <cell r="C2618" t="str">
            <v>F</v>
          </cell>
          <cell r="D2618">
            <v>2019</v>
          </cell>
          <cell r="E2618">
            <v>4</v>
          </cell>
          <cell r="F2618">
            <v>1</v>
          </cell>
          <cell r="G2618">
            <v>1</v>
          </cell>
          <cell r="J2618" t="str">
            <v>Associate</v>
          </cell>
          <cell r="K2618" t="str">
            <v>FAS</v>
          </cell>
          <cell r="L2618" t="str">
            <v>QA (Quality Assurance Department)</v>
          </cell>
          <cell r="M2618" t="str">
            <v>Quality Control</v>
          </cell>
          <cell r="N2618" t="str">
            <v>QC I-ALERT</v>
          </cell>
          <cell r="O2618" t="str">
            <v>N/A</v>
          </cell>
          <cell r="P2618" t="str">
            <v>B</v>
          </cell>
          <cell r="Q2618" t="str">
            <v>STA. TERESITA</v>
          </cell>
          <cell r="R2618" t="str">
            <v>DS</v>
          </cell>
          <cell r="S2618" t="str">
            <v>8:00 - 5:00</v>
          </cell>
          <cell r="T2618" t="str">
            <v>Permanent</v>
          </cell>
        </row>
        <row r="2619">
          <cell r="A2619" t="str">
            <v>19-04929</v>
          </cell>
          <cell r="B2619" t="str">
            <v>Malapitan, Laila F.</v>
          </cell>
          <cell r="C2619" t="str">
            <v>F</v>
          </cell>
          <cell r="D2619">
            <v>2019</v>
          </cell>
          <cell r="E2619">
            <v>4</v>
          </cell>
          <cell r="F2619">
            <v>1</v>
          </cell>
          <cell r="G2619">
            <v>1</v>
          </cell>
          <cell r="J2619" t="str">
            <v>Associate</v>
          </cell>
          <cell r="K2619" t="str">
            <v>FAS</v>
          </cell>
          <cell r="L2619" t="str">
            <v>PROD (Production Department)</v>
          </cell>
          <cell r="M2619" t="str">
            <v>Section 5</v>
          </cell>
          <cell r="N2619" t="str">
            <v>Honda Final</v>
          </cell>
          <cell r="O2619" t="str">
            <v>N/A</v>
          </cell>
          <cell r="P2619" t="str">
            <v>B</v>
          </cell>
          <cell r="Q2619" t="str">
            <v>PADRE GARCIA</v>
          </cell>
          <cell r="R2619" t="str">
            <v>DS</v>
          </cell>
          <cell r="S2619" t="str">
            <v>8:00 - 5:00</v>
          </cell>
          <cell r="T2619" t="str">
            <v>Permanent</v>
          </cell>
        </row>
        <row r="2620">
          <cell r="A2620" t="str">
            <v>19-04931</v>
          </cell>
          <cell r="B2620" t="str">
            <v>Marasigan, Elzie A.</v>
          </cell>
          <cell r="C2620" t="str">
            <v>F</v>
          </cell>
          <cell r="D2620">
            <v>2019</v>
          </cell>
          <cell r="E2620">
            <v>4</v>
          </cell>
          <cell r="F2620">
            <v>1</v>
          </cell>
          <cell r="G2620">
            <v>1</v>
          </cell>
          <cell r="J2620" t="str">
            <v>Associate</v>
          </cell>
          <cell r="K2620" t="str">
            <v>FAS</v>
          </cell>
          <cell r="L2620" t="str">
            <v>PROD (Production Department)</v>
          </cell>
          <cell r="M2620" t="str">
            <v>Section 6</v>
          </cell>
          <cell r="N2620" t="str">
            <v>Tube Cutting</v>
          </cell>
          <cell r="O2620" t="str">
            <v>N/A</v>
          </cell>
          <cell r="P2620" t="str">
            <v>B</v>
          </cell>
          <cell r="Q2620" t="str">
            <v>ROSARIO</v>
          </cell>
          <cell r="R2620" t="str">
            <v>DS</v>
          </cell>
          <cell r="S2620" t="str">
            <v>8:00 - 5:00</v>
          </cell>
          <cell r="T2620" t="str">
            <v>Permanent</v>
          </cell>
        </row>
        <row r="2621">
          <cell r="A2621" t="str">
            <v>19-04933</v>
          </cell>
          <cell r="B2621" t="str">
            <v>Mayor, Janith C.</v>
          </cell>
          <cell r="C2621" t="str">
            <v>F</v>
          </cell>
          <cell r="D2621">
            <v>2019</v>
          </cell>
          <cell r="E2621">
            <v>4</v>
          </cell>
          <cell r="F2621">
            <v>1</v>
          </cell>
          <cell r="G2621">
            <v>1</v>
          </cell>
          <cell r="J2621" t="str">
            <v>Associate</v>
          </cell>
          <cell r="K2621" t="str">
            <v>FAS</v>
          </cell>
          <cell r="L2621" t="str">
            <v>PROD (Production Department)</v>
          </cell>
          <cell r="M2621" t="str">
            <v>Section 6</v>
          </cell>
          <cell r="N2621" t="str">
            <v>Tube Cutting</v>
          </cell>
          <cell r="O2621" t="str">
            <v>N/A</v>
          </cell>
          <cell r="P2621" t="str">
            <v>B</v>
          </cell>
          <cell r="Q2621" t="str">
            <v>LIPA MALAYO</v>
          </cell>
          <cell r="R2621" t="str">
            <v>NS</v>
          </cell>
          <cell r="S2621" t="str">
            <v>8:00 - 5:00</v>
          </cell>
          <cell r="T2621" t="str">
            <v>Permanent</v>
          </cell>
        </row>
        <row r="2622">
          <cell r="A2622" t="str">
            <v>19-04934</v>
          </cell>
          <cell r="B2622" t="str">
            <v>Moreño, Jed Mark D.</v>
          </cell>
          <cell r="C2622" t="str">
            <v>M</v>
          </cell>
          <cell r="D2622">
            <v>2019</v>
          </cell>
          <cell r="E2622">
            <v>4</v>
          </cell>
          <cell r="F2622">
            <v>1</v>
          </cell>
          <cell r="G2622">
            <v>1</v>
          </cell>
          <cell r="J2622" t="str">
            <v>Associate</v>
          </cell>
          <cell r="K2622" t="str">
            <v>FAS</v>
          </cell>
          <cell r="L2622" t="str">
            <v>EQD (Equipment Department)</v>
          </cell>
          <cell r="M2622" t="str">
            <v>Equipment Management</v>
          </cell>
          <cell r="N2622" t="str">
            <v>Equipment Management Initial</v>
          </cell>
          <cell r="O2622" t="str">
            <v>N/A</v>
          </cell>
          <cell r="P2622" t="str">
            <v>A</v>
          </cell>
          <cell r="Q2622" t="str">
            <v>IBAAN</v>
          </cell>
          <cell r="R2622" t="str">
            <v>DS</v>
          </cell>
          <cell r="S2622" t="str">
            <v>8:00 - 5:00</v>
          </cell>
          <cell r="T2622" t="str">
            <v>Permanent</v>
          </cell>
        </row>
        <row r="2623">
          <cell r="A2623" t="str">
            <v>19-04935</v>
          </cell>
          <cell r="B2623" t="str">
            <v>Peras, Roxan O.</v>
          </cell>
          <cell r="C2623" t="str">
            <v>F</v>
          </cell>
          <cell r="D2623">
            <v>2019</v>
          </cell>
          <cell r="E2623">
            <v>4</v>
          </cell>
          <cell r="F2623">
            <v>1</v>
          </cell>
          <cell r="G2623">
            <v>1</v>
          </cell>
          <cell r="J2623" t="str">
            <v>Associate</v>
          </cell>
          <cell r="K2623" t="str">
            <v>FAS</v>
          </cell>
          <cell r="L2623" t="str">
            <v>NF (NF Kaizen Department)</v>
          </cell>
          <cell r="M2623" t="str">
            <v>NF Kaizen</v>
          </cell>
          <cell r="N2623" t="str">
            <v>NF Kaizen</v>
          </cell>
          <cell r="O2623" t="str">
            <v>N/A</v>
          </cell>
          <cell r="P2623" t="str">
            <v>B</v>
          </cell>
          <cell r="Q2623" t="str">
            <v>LIPA MALAPIT</v>
          </cell>
          <cell r="R2623" t="str">
            <v>DS</v>
          </cell>
          <cell r="S2623" t="str">
            <v>8:00 - 5:00</v>
          </cell>
          <cell r="T2623" t="str">
            <v>Permanent</v>
          </cell>
        </row>
        <row r="2624">
          <cell r="A2624" t="str">
            <v>19-04936</v>
          </cell>
          <cell r="B2624" t="str">
            <v>Perez, Jeraldine D.</v>
          </cell>
          <cell r="C2624" t="str">
            <v>F</v>
          </cell>
          <cell r="D2624">
            <v>2019</v>
          </cell>
          <cell r="E2624">
            <v>4</v>
          </cell>
          <cell r="F2624">
            <v>1</v>
          </cell>
          <cell r="G2624">
            <v>1</v>
          </cell>
          <cell r="J2624" t="str">
            <v>Associate</v>
          </cell>
          <cell r="K2624" t="str">
            <v>FAS</v>
          </cell>
          <cell r="L2624" t="str">
            <v>PROD (Production Department)</v>
          </cell>
          <cell r="M2624" t="str">
            <v>Section 5</v>
          </cell>
          <cell r="N2624" t="str">
            <v>Honda Final</v>
          </cell>
          <cell r="O2624" t="str">
            <v>N/A</v>
          </cell>
          <cell r="P2624" t="str">
            <v>B</v>
          </cell>
          <cell r="Q2624" t="str">
            <v>STA. TERESITA</v>
          </cell>
          <cell r="R2624" t="str">
            <v>DS</v>
          </cell>
          <cell r="S2624" t="str">
            <v>8:00 - 5:00</v>
          </cell>
          <cell r="T2624" t="str">
            <v>Permanent</v>
          </cell>
        </row>
        <row r="2625">
          <cell r="A2625" t="str">
            <v>18-03866</v>
          </cell>
          <cell r="B2625" t="str">
            <v>Mercado, Lalaine M.</v>
          </cell>
          <cell r="C2625" t="str">
            <v>F</v>
          </cell>
          <cell r="D2625">
            <v>2018</v>
          </cell>
          <cell r="E2625">
            <v>10</v>
          </cell>
          <cell r="F2625">
            <v>1</v>
          </cell>
          <cell r="G2625">
            <v>1</v>
          </cell>
          <cell r="J2625" t="str">
            <v>Associate</v>
          </cell>
          <cell r="K2625" t="str">
            <v>FAS</v>
          </cell>
          <cell r="L2625" t="str">
            <v>PROD (Production Department)</v>
          </cell>
          <cell r="M2625" t="str">
            <v>Section 6</v>
          </cell>
          <cell r="N2625" t="str">
            <v>Repair Person</v>
          </cell>
          <cell r="O2625" t="str">
            <v>N/A</v>
          </cell>
          <cell r="P2625" t="str">
            <v>B</v>
          </cell>
          <cell r="Q2625" t="str">
            <v>PADRE GARCIA</v>
          </cell>
          <cell r="R2625" t="str">
            <v>DS</v>
          </cell>
          <cell r="S2625" t="str">
            <v>8:00 - 5:00</v>
          </cell>
          <cell r="T2625" t="str">
            <v>Permanent</v>
          </cell>
        </row>
        <row r="2626">
          <cell r="A2626" t="str">
            <v>19-04939</v>
          </cell>
          <cell r="B2626" t="str">
            <v>Ramos, Florence Ann A.</v>
          </cell>
          <cell r="C2626" t="str">
            <v>F</v>
          </cell>
          <cell r="D2626">
            <v>2019</v>
          </cell>
          <cell r="E2626">
            <v>4</v>
          </cell>
          <cell r="F2626">
            <v>1</v>
          </cell>
          <cell r="G2626">
            <v>1</v>
          </cell>
          <cell r="J2626" t="str">
            <v>Associate</v>
          </cell>
          <cell r="K2626" t="str">
            <v>FAS</v>
          </cell>
          <cell r="L2626" t="str">
            <v>PROD (Production Department)</v>
          </cell>
          <cell r="M2626" t="str">
            <v>Section 2</v>
          </cell>
          <cell r="N2626" t="str">
            <v>Mazda J12 Final</v>
          </cell>
          <cell r="O2626" t="str">
            <v>N/A</v>
          </cell>
          <cell r="P2626" t="str">
            <v>A</v>
          </cell>
          <cell r="Q2626" t="str">
            <v>LIPA MALAPIT</v>
          </cell>
          <cell r="R2626" t="str">
            <v>ADS</v>
          </cell>
          <cell r="S2626" t="str">
            <v>8:00 - 5:00</v>
          </cell>
          <cell r="T2626" t="str">
            <v>Permanent</v>
          </cell>
        </row>
        <row r="2627">
          <cell r="A2627" t="str">
            <v>14-01999</v>
          </cell>
          <cell r="B2627" t="str">
            <v>Baldeo, Geovanie C.</v>
          </cell>
          <cell r="C2627" t="str">
            <v>M</v>
          </cell>
          <cell r="D2627">
            <v>2014</v>
          </cell>
          <cell r="E2627">
            <v>6</v>
          </cell>
          <cell r="F2627">
            <v>9</v>
          </cell>
          <cell r="G2627">
            <v>1</v>
          </cell>
          <cell r="J2627" t="str">
            <v>Associate</v>
          </cell>
          <cell r="K2627" t="str">
            <v>FAS</v>
          </cell>
          <cell r="L2627" t="str">
            <v>PROD (Production Department)</v>
          </cell>
          <cell r="M2627" t="str">
            <v>Section 6</v>
          </cell>
          <cell r="N2627" t="str">
            <v>Battery Initial</v>
          </cell>
          <cell r="O2627" t="str">
            <v>N/A</v>
          </cell>
          <cell r="P2627" t="str">
            <v>B</v>
          </cell>
          <cell r="Q2627" t="str">
            <v>SAN PABLO VIA TOMAS</v>
          </cell>
          <cell r="R2627" t="str">
            <v>DS</v>
          </cell>
          <cell r="S2627" t="str">
            <v>8:00 - 5:00</v>
          </cell>
          <cell r="T2627" t="str">
            <v>Permanent</v>
          </cell>
        </row>
        <row r="2628">
          <cell r="A2628" t="str">
            <v>14-02326</v>
          </cell>
          <cell r="B2628" t="str">
            <v>Saberola, May Ann P.</v>
          </cell>
          <cell r="C2628" t="str">
            <v>F</v>
          </cell>
          <cell r="D2628">
            <v>2014</v>
          </cell>
          <cell r="E2628">
            <v>11</v>
          </cell>
          <cell r="F2628">
            <v>1</v>
          </cell>
          <cell r="G2628">
            <v>1</v>
          </cell>
          <cell r="J2628" t="str">
            <v>Associate</v>
          </cell>
          <cell r="K2628" t="str">
            <v>FAS</v>
          </cell>
          <cell r="L2628" t="str">
            <v>PROD (Production Department)</v>
          </cell>
          <cell r="M2628" t="str">
            <v>Section 6</v>
          </cell>
          <cell r="N2628" t="str">
            <v>Battery Initial</v>
          </cell>
          <cell r="O2628" t="str">
            <v>N/A</v>
          </cell>
          <cell r="P2628" t="str">
            <v>B</v>
          </cell>
          <cell r="Q2628" t="str">
            <v>LIPA MALAYO</v>
          </cell>
          <cell r="R2628" t="str">
            <v>DS</v>
          </cell>
          <cell r="S2628" t="str">
            <v>8:00 - 5:00</v>
          </cell>
          <cell r="T2628" t="str">
            <v>Permanent</v>
          </cell>
        </row>
        <row r="2629">
          <cell r="A2629" t="str">
            <v>19-04943</v>
          </cell>
          <cell r="B2629" t="str">
            <v>Viros, Charlotte B.</v>
          </cell>
          <cell r="C2629" t="str">
            <v>F</v>
          </cell>
          <cell r="D2629">
            <v>2019</v>
          </cell>
          <cell r="E2629">
            <v>4</v>
          </cell>
          <cell r="F2629">
            <v>1</v>
          </cell>
          <cell r="G2629">
            <v>1</v>
          </cell>
          <cell r="J2629" t="str">
            <v>Associate</v>
          </cell>
          <cell r="K2629" t="str">
            <v>FAS</v>
          </cell>
          <cell r="L2629" t="str">
            <v>QA (Quality Assurance Department)</v>
          </cell>
          <cell r="M2629" t="str">
            <v>Quality Assurance</v>
          </cell>
          <cell r="N2629" t="str">
            <v>QA-Final (Mass Pro)</v>
          </cell>
          <cell r="O2629" t="str">
            <v>N/A</v>
          </cell>
          <cell r="P2629" t="str">
            <v>A</v>
          </cell>
          <cell r="Q2629" t="str">
            <v>LIPA MALAPIT</v>
          </cell>
          <cell r="R2629" t="str">
            <v>DS</v>
          </cell>
          <cell r="S2629" t="str">
            <v>8:00 - 5:00</v>
          </cell>
          <cell r="T2629" t="str">
            <v>Permanent</v>
          </cell>
        </row>
        <row r="2630">
          <cell r="A2630" t="str">
            <v>19-04944</v>
          </cell>
          <cell r="B2630" t="str">
            <v>Magnaye, April Joy A.</v>
          </cell>
          <cell r="C2630" t="str">
            <v>F</v>
          </cell>
          <cell r="D2630">
            <v>2019</v>
          </cell>
          <cell r="E2630">
            <v>4</v>
          </cell>
          <cell r="F2630">
            <v>3</v>
          </cell>
          <cell r="G2630">
            <v>1</v>
          </cell>
          <cell r="J2630" t="str">
            <v>Staff</v>
          </cell>
          <cell r="K2630" t="str">
            <v>FAS</v>
          </cell>
          <cell r="L2630" t="str">
            <v>MPD (Material Procurement Department)</v>
          </cell>
          <cell r="M2630" t="str">
            <v>Procurement</v>
          </cell>
          <cell r="N2630" t="str">
            <v>Procurement</v>
          </cell>
          <cell r="O2630" t="str">
            <v>N/A</v>
          </cell>
          <cell r="P2630" t="str">
            <v>A</v>
          </cell>
          <cell r="Q2630" t="str">
            <v>LIPA MALAYO</v>
          </cell>
          <cell r="R2630" t="str">
            <v>ADS</v>
          </cell>
          <cell r="S2630" t="str">
            <v>8:00 - 5:50</v>
          </cell>
          <cell r="T2630" t="str">
            <v>Permanent</v>
          </cell>
        </row>
        <row r="2631">
          <cell r="A2631" t="str">
            <v>19-04947</v>
          </cell>
          <cell r="B2631" t="str">
            <v>Carandang, Maricon A.</v>
          </cell>
          <cell r="C2631" t="str">
            <v>F</v>
          </cell>
          <cell r="D2631">
            <v>2019</v>
          </cell>
          <cell r="E2631">
            <v>4</v>
          </cell>
          <cell r="F2631">
            <v>10</v>
          </cell>
          <cell r="G2631">
            <v>1</v>
          </cell>
          <cell r="J2631" t="str">
            <v>Staff</v>
          </cell>
          <cell r="K2631" t="str">
            <v>FAS</v>
          </cell>
          <cell r="L2631" t="str">
            <v>EQD (Equipment Department)</v>
          </cell>
          <cell r="M2631" t="str">
            <v>Equipment Engineering</v>
          </cell>
          <cell r="N2631" t="str">
            <v>Fabrication</v>
          </cell>
          <cell r="O2631" t="str">
            <v>N/A</v>
          </cell>
          <cell r="P2631" t="str">
            <v>A</v>
          </cell>
          <cell r="Q2631" t="str">
            <v>STA. TERESITA</v>
          </cell>
          <cell r="R2631" t="str">
            <v>DS</v>
          </cell>
          <cell r="S2631" t="str">
            <v>8:00 - 5:00</v>
          </cell>
          <cell r="T2631" t="str">
            <v>Permanent</v>
          </cell>
        </row>
        <row r="2632">
          <cell r="A2632" t="str">
            <v>14-01387</v>
          </cell>
          <cell r="B2632" t="str">
            <v>Magabo, Katherine E.</v>
          </cell>
          <cell r="C2632" t="str">
            <v>F</v>
          </cell>
          <cell r="D2632">
            <v>2014</v>
          </cell>
          <cell r="E2632">
            <v>1</v>
          </cell>
          <cell r="F2632">
            <v>2</v>
          </cell>
          <cell r="G2632">
            <v>1</v>
          </cell>
          <cell r="J2632" t="str">
            <v>Associate</v>
          </cell>
          <cell r="K2632" t="str">
            <v>FAS</v>
          </cell>
          <cell r="L2632" t="str">
            <v>PE (Production Engineering Department)</v>
          </cell>
          <cell r="M2632" t="str">
            <v>MPPD</v>
          </cell>
          <cell r="N2632" t="str">
            <v>PE-Final ( MPPD )</v>
          </cell>
          <cell r="O2632" t="str">
            <v>N/A</v>
          </cell>
          <cell r="P2632" t="str">
            <v>B</v>
          </cell>
          <cell r="Q2632" t="str">
            <v>STO. TOMAS MALAPIT</v>
          </cell>
          <cell r="R2632" t="str">
            <v>DS</v>
          </cell>
          <cell r="S2632" t="str">
            <v>8:00 - 5:00</v>
          </cell>
          <cell r="T2632" t="str">
            <v>Permanent</v>
          </cell>
        </row>
        <row r="2633">
          <cell r="A2633" t="str">
            <v>14-01558</v>
          </cell>
          <cell r="B2633" t="str">
            <v>Perez, Maricel T.</v>
          </cell>
          <cell r="C2633" t="str">
            <v>F</v>
          </cell>
          <cell r="D2633">
            <v>2014</v>
          </cell>
          <cell r="E2633">
            <v>1</v>
          </cell>
          <cell r="F2633">
            <v>2</v>
          </cell>
          <cell r="G2633">
            <v>1</v>
          </cell>
          <cell r="J2633" t="str">
            <v>Junior Staff</v>
          </cell>
          <cell r="K2633" t="str">
            <v>FAS</v>
          </cell>
          <cell r="L2633" t="str">
            <v>PE (Production Engineering Department)</v>
          </cell>
          <cell r="M2633" t="str">
            <v>MPPD</v>
          </cell>
          <cell r="N2633" t="str">
            <v>PE-Final ( MPPD )</v>
          </cell>
          <cell r="O2633" t="str">
            <v>N/A</v>
          </cell>
          <cell r="P2633" t="str">
            <v>B</v>
          </cell>
          <cell r="Q2633" t="str">
            <v>ROSARIO</v>
          </cell>
          <cell r="R2633" t="str">
            <v>DS</v>
          </cell>
          <cell r="S2633" t="str">
            <v>8:00 - 5:00</v>
          </cell>
          <cell r="T2633" t="str">
            <v>Permanent</v>
          </cell>
        </row>
        <row r="2634">
          <cell r="A2634" t="str">
            <v>19-04950</v>
          </cell>
          <cell r="B2634" t="str">
            <v>Parto, Alyssa Megaera G.</v>
          </cell>
          <cell r="C2634" t="str">
            <v>F</v>
          </cell>
          <cell r="D2634">
            <v>2019</v>
          </cell>
          <cell r="E2634">
            <v>4</v>
          </cell>
          <cell r="F2634">
            <v>10</v>
          </cell>
          <cell r="G2634">
            <v>1</v>
          </cell>
          <cell r="J2634" t="str">
            <v>Associate</v>
          </cell>
          <cell r="K2634" t="str">
            <v>FAS</v>
          </cell>
          <cell r="L2634" t="str">
            <v>QA (Quality Assurance Department)</v>
          </cell>
          <cell r="M2634" t="str">
            <v>Quality Management</v>
          </cell>
          <cell r="N2634" t="str">
            <v>QM-SQM</v>
          </cell>
          <cell r="O2634" t="str">
            <v>N/A</v>
          </cell>
          <cell r="P2634" t="str">
            <v>B</v>
          </cell>
          <cell r="Q2634" t="str">
            <v>BATANGAS</v>
          </cell>
          <cell r="R2634" t="str">
            <v>DS</v>
          </cell>
          <cell r="S2634" t="str">
            <v>8:00 - 5:00</v>
          </cell>
          <cell r="T2634" t="str">
            <v>Permanent</v>
          </cell>
        </row>
        <row r="2635">
          <cell r="A2635" t="str">
            <v>14-02104</v>
          </cell>
          <cell r="B2635" t="str">
            <v>Ilagan, Raymart S.</v>
          </cell>
          <cell r="C2635" t="str">
            <v>M</v>
          </cell>
          <cell r="D2635">
            <v>2014</v>
          </cell>
          <cell r="E2635">
            <v>9</v>
          </cell>
          <cell r="F2635">
            <v>1</v>
          </cell>
          <cell r="G2635">
            <v>1</v>
          </cell>
          <cell r="J2635" t="str">
            <v>Supervisor</v>
          </cell>
          <cell r="K2635" t="str">
            <v>FAS</v>
          </cell>
          <cell r="L2635" t="str">
            <v>PE (Production Engineering Department)</v>
          </cell>
          <cell r="M2635" t="str">
            <v>MPPD</v>
          </cell>
          <cell r="N2635" t="str">
            <v>PE-Final ( MPPD )</v>
          </cell>
          <cell r="O2635" t="str">
            <v>N/A</v>
          </cell>
          <cell r="P2635" t="str">
            <v>B</v>
          </cell>
          <cell r="Q2635" t="str">
            <v>BATANGAS</v>
          </cell>
          <cell r="R2635" t="str">
            <v>DS</v>
          </cell>
          <cell r="S2635" t="str">
            <v>8:00 - 5:00</v>
          </cell>
          <cell r="T2635" t="str">
            <v>Permanent</v>
          </cell>
        </row>
        <row r="2636">
          <cell r="A2636" t="str">
            <v>19-04952</v>
          </cell>
          <cell r="B2636" t="str">
            <v>Antojado, Marjorie P.</v>
          </cell>
          <cell r="C2636" t="str">
            <v>F</v>
          </cell>
          <cell r="D2636">
            <v>2019</v>
          </cell>
          <cell r="E2636">
            <v>4</v>
          </cell>
          <cell r="F2636">
            <v>24</v>
          </cell>
          <cell r="G2636">
            <v>1</v>
          </cell>
          <cell r="J2636" t="str">
            <v>Staff</v>
          </cell>
          <cell r="K2636" t="str">
            <v>FAS</v>
          </cell>
          <cell r="L2636" t="str">
            <v>PROD (Production Department)</v>
          </cell>
          <cell r="M2636" t="str">
            <v>Section 2</v>
          </cell>
          <cell r="N2636" t="str">
            <v>Mazda Merge Final</v>
          </cell>
          <cell r="O2636" t="str">
            <v>N/A</v>
          </cell>
          <cell r="P2636" t="str">
            <v>A</v>
          </cell>
          <cell r="Q2636" t="str">
            <v>STO. TOMAS MALAYO</v>
          </cell>
          <cell r="R2636" t="str">
            <v>NS</v>
          </cell>
          <cell r="S2636" t="str">
            <v>8:00 - 5:00</v>
          </cell>
          <cell r="T2636" t="str">
            <v>Permanent</v>
          </cell>
        </row>
        <row r="2637">
          <cell r="A2637" t="str">
            <v>14-02378</v>
          </cell>
          <cell r="B2637" t="str">
            <v>Galon, Ronalyn M.</v>
          </cell>
          <cell r="C2637" t="str">
            <v>F</v>
          </cell>
          <cell r="D2637">
            <v>2014</v>
          </cell>
          <cell r="E2637">
            <v>12</v>
          </cell>
          <cell r="F2637">
            <v>1</v>
          </cell>
          <cell r="G2637">
            <v>1</v>
          </cell>
          <cell r="J2637" t="str">
            <v>Associate</v>
          </cell>
          <cell r="K2637" t="str">
            <v>FAS</v>
          </cell>
          <cell r="L2637" t="str">
            <v>PE (Production Engineering Department)</v>
          </cell>
          <cell r="M2637" t="str">
            <v>MPPD</v>
          </cell>
          <cell r="N2637" t="str">
            <v>PE-Final ( MPPD )</v>
          </cell>
          <cell r="O2637" t="str">
            <v>N/A</v>
          </cell>
          <cell r="P2637" t="str">
            <v>B</v>
          </cell>
          <cell r="Q2637" t="str">
            <v>LIPA MALAYO</v>
          </cell>
          <cell r="R2637" t="str">
            <v>DS</v>
          </cell>
          <cell r="S2637" t="str">
            <v>8:00 - 5:00</v>
          </cell>
          <cell r="T2637" t="str">
            <v>Permanent</v>
          </cell>
        </row>
        <row r="2638">
          <cell r="A2638" t="str">
            <v>19-04957</v>
          </cell>
          <cell r="B2638" t="str">
            <v>De Torres, Maricel I.</v>
          </cell>
          <cell r="C2638" t="str">
            <v>F</v>
          </cell>
          <cell r="D2638">
            <v>2019</v>
          </cell>
          <cell r="E2638">
            <v>5</v>
          </cell>
          <cell r="F2638">
            <v>2</v>
          </cell>
          <cell r="G2638">
            <v>1</v>
          </cell>
          <cell r="J2638" t="str">
            <v>Staff</v>
          </cell>
          <cell r="K2638" t="str">
            <v>FAS</v>
          </cell>
          <cell r="L2638" t="str">
            <v>ACC (Accounting Department)</v>
          </cell>
          <cell r="M2638" t="str">
            <v>Accounting &amp; Taxation</v>
          </cell>
          <cell r="N2638" t="str">
            <v>Accounting &amp; Taxation</v>
          </cell>
          <cell r="O2638" t="str">
            <v>N/A</v>
          </cell>
          <cell r="P2638" t="str">
            <v>A</v>
          </cell>
          <cell r="Q2638" t="str">
            <v>LIPA MALAYO</v>
          </cell>
          <cell r="R2638" t="str">
            <v>ADS</v>
          </cell>
          <cell r="S2638" t="str">
            <v>8:00 - 5:50</v>
          </cell>
          <cell r="T2638" t="str">
            <v>Permanent</v>
          </cell>
        </row>
        <row r="2639">
          <cell r="A2639" t="str">
            <v>19-04958</v>
          </cell>
          <cell r="B2639" t="str">
            <v>Malata, Carmelo D.</v>
          </cell>
          <cell r="C2639" t="str">
            <v>M</v>
          </cell>
          <cell r="D2639">
            <v>2019</v>
          </cell>
          <cell r="E2639">
            <v>5</v>
          </cell>
          <cell r="F2639">
            <v>2</v>
          </cell>
          <cell r="G2639">
            <v>1</v>
          </cell>
          <cell r="J2639" t="str">
            <v>Associate</v>
          </cell>
          <cell r="K2639" t="str">
            <v>FAS</v>
          </cell>
          <cell r="L2639" t="str">
            <v>QA (Quality Assurance Department)</v>
          </cell>
          <cell r="M2639" t="str">
            <v>Quality Assurance</v>
          </cell>
          <cell r="N2639" t="str">
            <v>QA-FGI</v>
          </cell>
          <cell r="O2639" t="str">
            <v>N/A</v>
          </cell>
          <cell r="P2639" t="str">
            <v>A</v>
          </cell>
          <cell r="Q2639" t="str">
            <v>IBAAN</v>
          </cell>
          <cell r="R2639" t="str">
            <v>DS</v>
          </cell>
          <cell r="S2639" t="str">
            <v>8:00 - 5:00</v>
          </cell>
          <cell r="T2639" t="str">
            <v>Permanent</v>
          </cell>
        </row>
        <row r="2640">
          <cell r="A2640" t="str">
            <v>19-04959</v>
          </cell>
          <cell r="B2640" t="str">
            <v>Manalo, Mary Margarette S.</v>
          </cell>
          <cell r="C2640" t="str">
            <v>F</v>
          </cell>
          <cell r="D2640">
            <v>2019</v>
          </cell>
          <cell r="E2640">
            <v>5</v>
          </cell>
          <cell r="F2640">
            <v>2</v>
          </cell>
          <cell r="G2640">
            <v>1</v>
          </cell>
          <cell r="J2640" t="str">
            <v>Staff</v>
          </cell>
          <cell r="K2640" t="str">
            <v>FAS</v>
          </cell>
          <cell r="L2640" t="str">
            <v>MPD (Material Procurement Department)</v>
          </cell>
          <cell r="M2640" t="str">
            <v>Procurement</v>
          </cell>
          <cell r="N2640" t="str">
            <v>Procurement</v>
          </cell>
          <cell r="O2640" t="str">
            <v>N/A</v>
          </cell>
          <cell r="P2640" t="str">
            <v>A</v>
          </cell>
          <cell r="Q2640" t="str">
            <v>LIPA MALAPIT</v>
          </cell>
          <cell r="R2640" t="str">
            <v>ADS</v>
          </cell>
          <cell r="S2640" t="str">
            <v>8:00 - 5:50</v>
          </cell>
          <cell r="T2640" t="str">
            <v>Permanent</v>
          </cell>
        </row>
        <row r="2641">
          <cell r="A2641" t="str">
            <v>19-04960</v>
          </cell>
          <cell r="B2641" t="str">
            <v>Abrego, Miracle B.</v>
          </cell>
          <cell r="C2641" t="str">
            <v>F</v>
          </cell>
          <cell r="D2641">
            <v>2019</v>
          </cell>
          <cell r="E2641">
            <v>5</v>
          </cell>
          <cell r="F2641">
            <v>1</v>
          </cell>
          <cell r="G2641">
            <v>1</v>
          </cell>
          <cell r="J2641" t="str">
            <v>Associate</v>
          </cell>
          <cell r="K2641" t="str">
            <v>FAS</v>
          </cell>
          <cell r="L2641" t="str">
            <v>PROD (Production Department)</v>
          </cell>
          <cell r="M2641" t="str">
            <v>Section 3</v>
          </cell>
          <cell r="N2641" t="str">
            <v>Daihatsu Initial</v>
          </cell>
          <cell r="O2641" t="str">
            <v>N/A</v>
          </cell>
          <cell r="P2641" t="str">
            <v>B</v>
          </cell>
          <cell r="Q2641" t="str">
            <v>LIPA MALAPIT</v>
          </cell>
          <cell r="R2641" t="str">
            <v>DS</v>
          </cell>
          <cell r="S2641" t="str">
            <v>8:00 - 5:00</v>
          </cell>
          <cell r="T2641" t="str">
            <v>Permanent</v>
          </cell>
        </row>
        <row r="2642">
          <cell r="A2642" t="str">
            <v>19-04961</v>
          </cell>
          <cell r="B2642" t="str">
            <v>Aguila, Joyce Anne M.</v>
          </cell>
          <cell r="C2642" t="str">
            <v>F</v>
          </cell>
          <cell r="D2642">
            <v>2019</v>
          </cell>
          <cell r="E2642">
            <v>5</v>
          </cell>
          <cell r="F2642">
            <v>1</v>
          </cell>
          <cell r="G2642">
            <v>1</v>
          </cell>
          <cell r="J2642" t="str">
            <v>Associate</v>
          </cell>
          <cell r="K2642" t="str">
            <v>FAS</v>
          </cell>
          <cell r="L2642" t="str">
            <v>PROD (Production Department)</v>
          </cell>
          <cell r="M2642" t="str">
            <v>Section 1</v>
          </cell>
          <cell r="N2642" t="str">
            <v>Suzuki Final</v>
          </cell>
          <cell r="O2642" t="str">
            <v>N/A</v>
          </cell>
          <cell r="P2642" t="str">
            <v>A</v>
          </cell>
          <cell r="Q2642" t="str">
            <v>BATANGAS</v>
          </cell>
          <cell r="R2642" t="str">
            <v>NS</v>
          </cell>
          <cell r="S2642" t="str">
            <v>8:00 - 5:00</v>
          </cell>
          <cell r="T2642" t="str">
            <v>Permanent</v>
          </cell>
        </row>
        <row r="2643">
          <cell r="A2643" t="str">
            <v>19-04962</v>
          </cell>
          <cell r="B2643" t="str">
            <v>Alcaraz, Lyod Deomar T.</v>
          </cell>
          <cell r="C2643" t="str">
            <v>M</v>
          </cell>
          <cell r="D2643">
            <v>2019</v>
          </cell>
          <cell r="E2643">
            <v>5</v>
          </cell>
          <cell r="F2643">
            <v>1</v>
          </cell>
          <cell r="G2643">
            <v>1</v>
          </cell>
          <cell r="J2643" t="str">
            <v>Associate</v>
          </cell>
          <cell r="K2643" t="str">
            <v>FAS</v>
          </cell>
          <cell r="L2643" t="str">
            <v>EQD (Equipment Department)</v>
          </cell>
          <cell r="M2643" t="str">
            <v>Equipment Engineering</v>
          </cell>
          <cell r="N2643" t="str">
            <v>Fabrication</v>
          </cell>
          <cell r="O2643" t="str">
            <v>N/A</v>
          </cell>
          <cell r="P2643" t="str">
            <v>A</v>
          </cell>
          <cell r="Q2643" t="str">
            <v>STA. TERESITA</v>
          </cell>
          <cell r="R2643" t="str">
            <v>DS</v>
          </cell>
          <cell r="S2643" t="str">
            <v>8:00 - 5:00</v>
          </cell>
          <cell r="T2643" t="str">
            <v>Permanent</v>
          </cell>
        </row>
        <row r="2644">
          <cell r="A2644" t="str">
            <v>19-04963</v>
          </cell>
          <cell r="B2644" t="str">
            <v>Amesola, Emelyn M.</v>
          </cell>
          <cell r="C2644" t="str">
            <v>F</v>
          </cell>
          <cell r="D2644">
            <v>2019</v>
          </cell>
          <cell r="E2644">
            <v>5</v>
          </cell>
          <cell r="F2644">
            <v>1</v>
          </cell>
          <cell r="G2644">
            <v>1</v>
          </cell>
          <cell r="J2644" t="str">
            <v>Associate</v>
          </cell>
          <cell r="K2644" t="str">
            <v>FAS</v>
          </cell>
          <cell r="L2644" t="str">
            <v>PROD (Production Department)</v>
          </cell>
          <cell r="M2644" t="str">
            <v>Section 1</v>
          </cell>
          <cell r="N2644" t="str">
            <v>Suzuki Final</v>
          </cell>
          <cell r="O2644" t="str">
            <v>N/A</v>
          </cell>
          <cell r="P2644" t="str">
            <v>A</v>
          </cell>
          <cell r="Q2644" t="str">
            <v>ROSARIO</v>
          </cell>
          <cell r="R2644" t="str">
            <v>DS</v>
          </cell>
          <cell r="S2644" t="str">
            <v>8:00 - 5:00</v>
          </cell>
          <cell r="T2644" t="str">
            <v>Permanent</v>
          </cell>
        </row>
        <row r="2645">
          <cell r="A2645" t="str">
            <v>19-04964</v>
          </cell>
          <cell r="B2645" t="str">
            <v>Asi, Judy Ann M.</v>
          </cell>
          <cell r="C2645" t="str">
            <v>F</v>
          </cell>
          <cell r="D2645">
            <v>2019</v>
          </cell>
          <cell r="E2645">
            <v>5</v>
          </cell>
          <cell r="F2645">
            <v>1</v>
          </cell>
          <cell r="G2645">
            <v>1</v>
          </cell>
          <cell r="J2645" t="str">
            <v>Associate</v>
          </cell>
          <cell r="K2645" t="str">
            <v>FAS</v>
          </cell>
          <cell r="L2645" t="str">
            <v>PROD (Production Department)</v>
          </cell>
          <cell r="M2645" t="str">
            <v>Section 1</v>
          </cell>
          <cell r="N2645" t="str">
            <v>Suzuki Final</v>
          </cell>
          <cell r="O2645" t="str">
            <v>N/A</v>
          </cell>
          <cell r="P2645" t="str">
            <v>A</v>
          </cell>
          <cell r="Q2645" t="str">
            <v>LIPA MALAPIT</v>
          </cell>
          <cell r="R2645" t="str">
            <v>DS</v>
          </cell>
          <cell r="S2645" t="str">
            <v>8:00 - 5:00</v>
          </cell>
          <cell r="T2645" t="str">
            <v>Permanent</v>
          </cell>
        </row>
        <row r="2646">
          <cell r="A2646" t="str">
            <v>19-04965</v>
          </cell>
          <cell r="B2646" t="str">
            <v>Bayer, Ailleen May T.</v>
          </cell>
          <cell r="C2646" t="str">
            <v>F</v>
          </cell>
          <cell r="D2646">
            <v>2019</v>
          </cell>
          <cell r="E2646">
            <v>5</v>
          </cell>
          <cell r="F2646">
            <v>1</v>
          </cell>
          <cell r="G2646">
            <v>1</v>
          </cell>
          <cell r="J2646" t="str">
            <v>Associate</v>
          </cell>
          <cell r="K2646" t="str">
            <v>FAS</v>
          </cell>
          <cell r="L2646" t="str">
            <v>PROD (Production Department)</v>
          </cell>
          <cell r="M2646" t="str">
            <v>Section 1</v>
          </cell>
          <cell r="N2646" t="str">
            <v>Suzuki Final</v>
          </cell>
          <cell r="O2646" t="str">
            <v>N/A</v>
          </cell>
          <cell r="P2646" t="str">
            <v>A</v>
          </cell>
          <cell r="Q2646" t="str">
            <v>STA. TERESITA</v>
          </cell>
          <cell r="R2646" t="str">
            <v>NS</v>
          </cell>
          <cell r="S2646" t="str">
            <v>8:00 - 5:00</v>
          </cell>
          <cell r="T2646" t="str">
            <v>Permanent</v>
          </cell>
        </row>
        <row r="2647">
          <cell r="A2647" t="str">
            <v>19-04966</v>
          </cell>
          <cell r="B2647" t="str">
            <v>Bongon, Roselyn P.</v>
          </cell>
          <cell r="C2647" t="str">
            <v>F</v>
          </cell>
          <cell r="D2647">
            <v>2019</v>
          </cell>
          <cell r="E2647">
            <v>5</v>
          </cell>
          <cell r="F2647">
            <v>1</v>
          </cell>
          <cell r="G2647">
            <v>1</v>
          </cell>
          <cell r="J2647" t="str">
            <v>Associate</v>
          </cell>
          <cell r="K2647" t="str">
            <v>FAS</v>
          </cell>
          <cell r="L2647" t="str">
            <v>PROD (Production Department)</v>
          </cell>
          <cell r="M2647" t="str">
            <v>Section 1</v>
          </cell>
          <cell r="N2647" t="str">
            <v>Suzuki Initial</v>
          </cell>
          <cell r="O2647" t="str">
            <v>N/A</v>
          </cell>
          <cell r="P2647" t="str">
            <v>A</v>
          </cell>
          <cell r="Q2647" t="str">
            <v>STO. TOMAS MALAPIT</v>
          </cell>
          <cell r="R2647" t="str">
            <v>NS</v>
          </cell>
          <cell r="S2647" t="str">
            <v>8:00 - 5:00</v>
          </cell>
          <cell r="T2647" t="str">
            <v>Permanent</v>
          </cell>
        </row>
        <row r="2648">
          <cell r="A2648" t="str">
            <v>19-04967</v>
          </cell>
          <cell r="B2648" t="str">
            <v>Endrinal, Erika B.</v>
          </cell>
          <cell r="C2648" t="str">
            <v>F</v>
          </cell>
          <cell r="D2648">
            <v>2019</v>
          </cell>
          <cell r="E2648">
            <v>5</v>
          </cell>
          <cell r="F2648">
            <v>1</v>
          </cell>
          <cell r="G2648">
            <v>1</v>
          </cell>
          <cell r="J2648" t="str">
            <v>Associate</v>
          </cell>
          <cell r="K2648" t="str">
            <v>FAS</v>
          </cell>
          <cell r="L2648" t="str">
            <v>QA (Quality Assurance Department)</v>
          </cell>
          <cell r="M2648" t="str">
            <v>Quality Assurance</v>
          </cell>
          <cell r="N2648" t="str">
            <v>QA-PPG</v>
          </cell>
          <cell r="O2648" t="str">
            <v>N/A</v>
          </cell>
          <cell r="P2648" t="str">
            <v>B</v>
          </cell>
          <cell r="Q2648" t="str">
            <v>STA. TERESITA</v>
          </cell>
          <cell r="R2648" t="str">
            <v>ADS</v>
          </cell>
          <cell r="S2648" t="str">
            <v>8:00 - 5:00</v>
          </cell>
          <cell r="T2648" t="str">
            <v>Permanent</v>
          </cell>
        </row>
        <row r="2649">
          <cell r="A2649" t="str">
            <v>15-02656</v>
          </cell>
          <cell r="B2649" t="str">
            <v>Ramos, Ma. Kristina Jane V.</v>
          </cell>
          <cell r="C2649" t="str">
            <v>F</v>
          </cell>
          <cell r="D2649">
            <v>2015</v>
          </cell>
          <cell r="E2649">
            <v>1</v>
          </cell>
          <cell r="F2649">
            <v>16</v>
          </cell>
          <cell r="G2649">
            <v>1</v>
          </cell>
          <cell r="J2649" t="str">
            <v>Junior Staff</v>
          </cell>
          <cell r="K2649" t="str">
            <v>FAS</v>
          </cell>
          <cell r="L2649" t="str">
            <v>PE (Production Engineering Department)</v>
          </cell>
          <cell r="M2649" t="str">
            <v>MPPD</v>
          </cell>
          <cell r="N2649" t="str">
            <v>PE-Final ( MPPD )</v>
          </cell>
          <cell r="O2649" t="str">
            <v>N/A</v>
          </cell>
          <cell r="P2649" t="str">
            <v>B</v>
          </cell>
          <cell r="Q2649" t="str">
            <v>LIPA MALAYO</v>
          </cell>
          <cell r="R2649" t="str">
            <v>DS</v>
          </cell>
          <cell r="S2649" t="str">
            <v>8:00 - 5:00</v>
          </cell>
          <cell r="T2649" t="str">
            <v>Permanent</v>
          </cell>
        </row>
        <row r="2650">
          <cell r="A2650" t="str">
            <v>19-04969</v>
          </cell>
          <cell r="B2650" t="str">
            <v>Cainto, Lina B.</v>
          </cell>
          <cell r="C2650" t="str">
            <v>F</v>
          </cell>
          <cell r="D2650">
            <v>2019</v>
          </cell>
          <cell r="E2650">
            <v>5</v>
          </cell>
          <cell r="F2650">
            <v>1</v>
          </cell>
          <cell r="G2650">
            <v>1</v>
          </cell>
          <cell r="J2650" t="str">
            <v>Associate</v>
          </cell>
          <cell r="K2650" t="str">
            <v>FAS</v>
          </cell>
          <cell r="L2650" t="str">
            <v>PROD (Production Department)</v>
          </cell>
          <cell r="M2650" t="str">
            <v>Section 1</v>
          </cell>
          <cell r="N2650" t="str">
            <v>Suzuki Final</v>
          </cell>
          <cell r="O2650" t="str">
            <v>N/A</v>
          </cell>
          <cell r="P2650" t="str">
            <v>A</v>
          </cell>
          <cell r="Q2650" t="str">
            <v>PADRE GARCIA</v>
          </cell>
          <cell r="R2650" t="str">
            <v>DS</v>
          </cell>
          <cell r="S2650" t="str">
            <v>8:00 - 5:00</v>
          </cell>
          <cell r="T2650" t="str">
            <v>Permanent</v>
          </cell>
        </row>
        <row r="2651">
          <cell r="A2651" t="str">
            <v>19-04970</v>
          </cell>
          <cell r="B2651" t="str">
            <v>Castro, Reynalyn</v>
          </cell>
          <cell r="C2651" t="str">
            <v>F</v>
          </cell>
          <cell r="D2651">
            <v>2019</v>
          </cell>
          <cell r="E2651">
            <v>5</v>
          </cell>
          <cell r="F2651">
            <v>1</v>
          </cell>
          <cell r="G2651">
            <v>1</v>
          </cell>
          <cell r="J2651" t="str">
            <v>Associate</v>
          </cell>
          <cell r="K2651" t="str">
            <v>FAS</v>
          </cell>
          <cell r="L2651" t="str">
            <v>PROD (Production Department)</v>
          </cell>
          <cell r="M2651" t="str">
            <v>Section 2</v>
          </cell>
          <cell r="N2651" t="str">
            <v>Mazda Merge Final</v>
          </cell>
          <cell r="O2651" t="str">
            <v>N/A</v>
          </cell>
          <cell r="P2651" t="str">
            <v>A</v>
          </cell>
          <cell r="Q2651" t="str">
            <v>STA. TERESITA</v>
          </cell>
          <cell r="R2651" t="str">
            <v>DS</v>
          </cell>
          <cell r="S2651" t="str">
            <v>8:00 - 5:00</v>
          </cell>
          <cell r="T2651" t="str">
            <v>Permanent</v>
          </cell>
        </row>
        <row r="2652">
          <cell r="A2652" t="str">
            <v>19-04971</v>
          </cell>
          <cell r="B2652" t="str">
            <v>Cortiñas, Anabelle A.</v>
          </cell>
          <cell r="C2652" t="str">
            <v>F</v>
          </cell>
          <cell r="D2652">
            <v>2019</v>
          </cell>
          <cell r="E2652">
            <v>5</v>
          </cell>
          <cell r="F2652">
            <v>1</v>
          </cell>
          <cell r="G2652">
            <v>1</v>
          </cell>
          <cell r="J2652" t="str">
            <v>Associate</v>
          </cell>
          <cell r="K2652" t="str">
            <v>FAS</v>
          </cell>
          <cell r="L2652" t="str">
            <v>PROD (Production Department)</v>
          </cell>
          <cell r="M2652" t="str">
            <v>Section 2</v>
          </cell>
          <cell r="N2652" t="str">
            <v>Toyota Final</v>
          </cell>
          <cell r="O2652" t="str">
            <v>N/A</v>
          </cell>
          <cell r="P2652" t="str">
            <v>A</v>
          </cell>
          <cell r="Q2652" t="str">
            <v>STO. TOMAS MALAPIT</v>
          </cell>
          <cell r="R2652" t="str">
            <v>ADS</v>
          </cell>
          <cell r="S2652" t="str">
            <v>8:00 - 5:00</v>
          </cell>
          <cell r="T2652" t="str">
            <v>Permanent</v>
          </cell>
        </row>
        <row r="2653">
          <cell r="A2653" t="str">
            <v>19-04972</v>
          </cell>
          <cell r="B2653" t="str">
            <v>Crisolo, Lovely P.</v>
          </cell>
          <cell r="C2653" t="str">
            <v>F</v>
          </cell>
          <cell r="D2653">
            <v>2019</v>
          </cell>
          <cell r="E2653">
            <v>5</v>
          </cell>
          <cell r="F2653">
            <v>1</v>
          </cell>
          <cell r="G2653">
            <v>1</v>
          </cell>
          <cell r="J2653" t="str">
            <v>Associate</v>
          </cell>
          <cell r="K2653" t="str">
            <v>FAS</v>
          </cell>
          <cell r="L2653" t="str">
            <v>QA (Quality Assurance Department)</v>
          </cell>
          <cell r="M2653" t="str">
            <v>Quality Assurance</v>
          </cell>
          <cell r="N2653" t="str">
            <v>QA-Initial (Mass Pro)</v>
          </cell>
          <cell r="O2653" t="str">
            <v>N/A</v>
          </cell>
          <cell r="P2653" t="str">
            <v>B</v>
          </cell>
          <cell r="Q2653" t="str">
            <v>SAN LUCAS</v>
          </cell>
          <cell r="R2653" t="str">
            <v>NS</v>
          </cell>
          <cell r="S2653" t="str">
            <v>8:00 - 5:00</v>
          </cell>
          <cell r="T2653" t="str">
            <v>Permanent</v>
          </cell>
        </row>
        <row r="2654">
          <cell r="A2654" t="str">
            <v>19-04973</v>
          </cell>
          <cell r="B2654" t="str">
            <v>Cuadro, Melanie A.</v>
          </cell>
          <cell r="C2654" t="str">
            <v>F</v>
          </cell>
          <cell r="D2654">
            <v>2019</v>
          </cell>
          <cell r="E2654">
            <v>5</v>
          </cell>
          <cell r="F2654">
            <v>1</v>
          </cell>
          <cell r="G2654">
            <v>1</v>
          </cell>
          <cell r="J2654" t="str">
            <v>Associate</v>
          </cell>
          <cell r="K2654" t="str">
            <v>FAS</v>
          </cell>
          <cell r="L2654" t="str">
            <v>PROD (Production Department)</v>
          </cell>
          <cell r="M2654" t="str">
            <v>Section 1</v>
          </cell>
          <cell r="N2654" t="str">
            <v>Suzuki Final</v>
          </cell>
          <cell r="O2654" t="str">
            <v>N/A</v>
          </cell>
          <cell r="P2654" t="str">
            <v>A</v>
          </cell>
          <cell r="Q2654" t="str">
            <v>LIPA MALAYO</v>
          </cell>
          <cell r="R2654" t="str">
            <v>DS</v>
          </cell>
          <cell r="S2654" t="str">
            <v>8:00 - 5:00</v>
          </cell>
          <cell r="T2654" t="str">
            <v>Permanent</v>
          </cell>
        </row>
        <row r="2655">
          <cell r="A2655" t="str">
            <v>19-04974</v>
          </cell>
          <cell r="B2655" t="str">
            <v>Daan, Darwin Benedict M.</v>
          </cell>
          <cell r="C2655" t="str">
            <v>M</v>
          </cell>
          <cell r="D2655">
            <v>2019</v>
          </cell>
          <cell r="E2655">
            <v>5</v>
          </cell>
          <cell r="F2655">
            <v>1</v>
          </cell>
          <cell r="G2655">
            <v>1</v>
          </cell>
          <cell r="J2655" t="str">
            <v>Associate</v>
          </cell>
          <cell r="K2655" t="str">
            <v>FAS</v>
          </cell>
          <cell r="L2655" t="str">
            <v>PROD (Production Department)</v>
          </cell>
          <cell r="M2655" t="str">
            <v>Section 2</v>
          </cell>
          <cell r="N2655" t="str">
            <v>Mazda J12 Final</v>
          </cell>
          <cell r="O2655" t="str">
            <v>N/A</v>
          </cell>
          <cell r="P2655" t="str">
            <v>A</v>
          </cell>
          <cell r="Q2655" t="str">
            <v>IBAAN</v>
          </cell>
          <cell r="R2655" t="str">
            <v>ADS</v>
          </cell>
          <cell r="S2655" t="str">
            <v>8:00 - 5:00</v>
          </cell>
          <cell r="T2655" t="str">
            <v>Permanent</v>
          </cell>
        </row>
        <row r="2656">
          <cell r="A2656" t="str">
            <v>19-04976</v>
          </cell>
          <cell r="B2656" t="str">
            <v>De Guzman, Robert M.</v>
          </cell>
          <cell r="C2656" t="str">
            <v>M</v>
          </cell>
          <cell r="D2656">
            <v>2019</v>
          </cell>
          <cell r="E2656">
            <v>5</v>
          </cell>
          <cell r="F2656">
            <v>1</v>
          </cell>
          <cell r="G2656">
            <v>1</v>
          </cell>
          <cell r="J2656" t="str">
            <v>Associate</v>
          </cell>
          <cell r="K2656" t="str">
            <v>FAS</v>
          </cell>
          <cell r="L2656" t="str">
            <v>PROD (Production Department)</v>
          </cell>
          <cell r="M2656" t="str">
            <v>Section 1</v>
          </cell>
          <cell r="N2656" t="str">
            <v>Suzuki Final</v>
          </cell>
          <cell r="O2656" t="str">
            <v>N/A</v>
          </cell>
          <cell r="P2656" t="str">
            <v>A</v>
          </cell>
          <cell r="Q2656" t="str">
            <v>STO. TOMAS MALAPIT</v>
          </cell>
          <cell r="R2656" t="str">
            <v>NS</v>
          </cell>
          <cell r="S2656" t="str">
            <v>8:00 - 5:00</v>
          </cell>
          <cell r="T2656" t="str">
            <v>Permanent</v>
          </cell>
        </row>
        <row r="2657">
          <cell r="A2657" t="str">
            <v>19-04977</v>
          </cell>
          <cell r="B2657" t="str">
            <v>Dimaano, Sarah L.</v>
          </cell>
          <cell r="C2657" t="str">
            <v>F</v>
          </cell>
          <cell r="D2657">
            <v>2019</v>
          </cell>
          <cell r="E2657">
            <v>5</v>
          </cell>
          <cell r="F2657">
            <v>1</v>
          </cell>
          <cell r="G2657">
            <v>1</v>
          </cell>
          <cell r="J2657" t="str">
            <v>Associate</v>
          </cell>
          <cell r="K2657" t="str">
            <v>FAS</v>
          </cell>
          <cell r="L2657" t="str">
            <v>QA (Quality Assurance Department)</v>
          </cell>
          <cell r="M2657" t="str">
            <v>Quality Management</v>
          </cell>
          <cell r="N2657" t="str">
            <v>QA-IQC</v>
          </cell>
          <cell r="O2657" t="str">
            <v>N/A</v>
          </cell>
          <cell r="P2657" t="str">
            <v>B</v>
          </cell>
          <cell r="Q2657" t="str">
            <v>BATANGAS</v>
          </cell>
          <cell r="R2657" t="str">
            <v>DS</v>
          </cell>
          <cell r="S2657" t="str">
            <v>8:00 - 5:00</v>
          </cell>
          <cell r="T2657" t="str">
            <v>Permanent</v>
          </cell>
        </row>
        <row r="2658">
          <cell r="A2658" t="str">
            <v>19-04979</v>
          </cell>
          <cell r="B2658" t="str">
            <v>Egleserio, Wennie P.</v>
          </cell>
          <cell r="C2658" t="str">
            <v>F</v>
          </cell>
          <cell r="D2658">
            <v>2019</v>
          </cell>
          <cell r="E2658">
            <v>5</v>
          </cell>
          <cell r="F2658">
            <v>1</v>
          </cell>
          <cell r="G2658">
            <v>1</v>
          </cell>
          <cell r="J2658" t="str">
            <v>Associate</v>
          </cell>
          <cell r="K2658" t="str">
            <v>FAS</v>
          </cell>
          <cell r="L2658" t="str">
            <v>PROD (Production Department)</v>
          </cell>
          <cell r="M2658" t="str">
            <v>Section 1</v>
          </cell>
          <cell r="N2658" t="str">
            <v>Suzuki Final</v>
          </cell>
          <cell r="O2658" t="str">
            <v>N/A</v>
          </cell>
          <cell r="P2658" t="str">
            <v>A</v>
          </cell>
          <cell r="Q2658" t="str">
            <v>LIPA MALAPIT</v>
          </cell>
          <cell r="R2658" t="str">
            <v>NS</v>
          </cell>
          <cell r="S2658" t="str">
            <v>8:00 - 5:00</v>
          </cell>
          <cell r="T2658" t="str">
            <v>Permanent</v>
          </cell>
        </row>
        <row r="2659">
          <cell r="A2659" t="str">
            <v>19-04980</v>
          </cell>
          <cell r="B2659" t="str">
            <v>Ensina, Joseph S.</v>
          </cell>
          <cell r="C2659" t="str">
            <v>M</v>
          </cell>
          <cell r="D2659">
            <v>2019</v>
          </cell>
          <cell r="E2659">
            <v>5</v>
          </cell>
          <cell r="F2659">
            <v>1</v>
          </cell>
          <cell r="G2659">
            <v>1</v>
          </cell>
          <cell r="J2659" t="str">
            <v>Associate</v>
          </cell>
          <cell r="K2659" t="str">
            <v>FAS</v>
          </cell>
          <cell r="L2659" t="str">
            <v>EQD (Equipment Department)</v>
          </cell>
          <cell r="M2659" t="str">
            <v>Equipment Engineering</v>
          </cell>
          <cell r="N2659" t="str">
            <v>Fabrication</v>
          </cell>
          <cell r="O2659" t="str">
            <v>N/A</v>
          </cell>
          <cell r="P2659" t="str">
            <v>A</v>
          </cell>
          <cell r="Q2659" t="str">
            <v>STA. TERESITA</v>
          </cell>
          <cell r="R2659" t="str">
            <v>DS</v>
          </cell>
          <cell r="S2659" t="str">
            <v>8:00 - 5:00</v>
          </cell>
          <cell r="T2659" t="str">
            <v>Permanent</v>
          </cell>
        </row>
        <row r="2660">
          <cell r="A2660" t="str">
            <v>19-04981</v>
          </cell>
          <cell r="B2660" t="str">
            <v>Garcia, Michael B.</v>
          </cell>
          <cell r="C2660" t="str">
            <v>M</v>
          </cell>
          <cell r="D2660">
            <v>2019</v>
          </cell>
          <cell r="E2660">
            <v>5</v>
          </cell>
          <cell r="F2660">
            <v>1</v>
          </cell>
          <cell r="G2660">
            <v>1</v>
          </cell>
          <cell r="J2660" t="str">
            <v>Associate</v>
          </cell>
          <cell r="K2660" t="str">
            <v>FAS</v>
          </cell>
          <cell r="L2660" t="str">
            <v>EQD (Equipment Department)</v>
          </cell>
          <cell r="M2660" t="str">
            <v>Equipment Engineering</v>
          </cell>
          <cell r="N2660" t="str">
            <v>Fabrication</v>
          </cell>
          <cell r="O2660" t="str">
            <v>N/A</v>
          </cell>
          <cell r="P2660" t="str">
            <v>A</v>
          </cell>
          <cell r="Q2660" t="str">
            <v>LIPA MALAYO</v>
          </cell>
          <cell r="R2660" t="str">
            <v>DS</v>
          </cell>
          <cell r="S2660" t="str">
            <v>8:00 - 5:00</v>
          </cell>
          <cell r="T2660" t="str">
            <v>Permanent</v>
          </cell>
        </row>
        <row r="2661">
          <cell r="A2661" t="str">
            <v>19-04982</v>
          </cell>
          <cell r="B2661" t="str">
            <v>Gonzales, Enrico S.</v>
          </cell>
          <cell r="C2661" t="str">
            <v>M</v>
          </cell>
          <cell r="D2661">
            <v>2019</v>
          </cell>
          <cell r="E2661">
            <v>5</v>
          </cell>
          <cell r="F2661">
            <v>1</v>
          </cell>
          <cell r="G2661">
            <v>1</v>
          </cell>
          <cell r="J2661" t="str">
            <v>Associate</v>
          </cell>
          <cell r="K2661" t="str">
            <v>FAS</v>
          </cell>
          <cell r="L2661" t="str">
            <v>EQD (Equipment Department)</v>
          </cell>
          <cell r="M2661" t="str">
            <v>Equipment Engineering</v>
          </cell>
          <cell r="N2661" t="str">
            <v>Fabrication</v>
          </cell>
          <cell r="O2661" t="str">
            <v>N/A</v>
          </cell>
          <cell r="P2661" t="str">
            <v>A</v>
          </cell>
          <cell r="Q2661" t="str">
            <v>STA. TERESITA</v>
          </cell>
          <cell r="R2661" t="str">
            <v>DS</v>
          </cell>
          <cell r="S2661" t="str">
            <v>8:00 - 5:00</v>
          </cell>
          <cell r="T2661" t="str">
            <v>Permanent</v>
          </cell>
        </row>
        <row r="2662">
          <cell r="A2662" t="str">
            <v>19-04984</v>
          </cell>
          <cell r="B2662" t="str">
            <v>Hernandez, Angelica P.</v>
          </cell>
          <cell r="C2662" t="str">
            <v>F</v>
          </cell>
          <cell r="D2662">
            <v>2019</v>
          </cell>
          <cell r="E2662">
            <v>5</v>
          </cell>
          <cell r="F2662">
            <v>1</v>
          </cell>
          <cell r="G2662">
            <v>1</v>
          </cell>
          <cell r="J2662" t="str">
            <v>Associate</v>
          </cell>
          <cell r="K2662" t="str">
            <v>FAS</v>
          </cell>
          <cell r="L2662" t="str">
            <v>PROD (Production Department)</v>
          </cell>
          <cell r="M2662" t="str">
            <v>Section 1</v>
          </cell>
          <cell r="N2662" t="str">
            <v>Suzuki Final</v>
          </cell>
          <cell r="O2662" t="str">
            <v>N/A</v>
          </cell>
          <cell r="P2662" t="str">
            <v>A</v>
          </cell>
          <cell r="Q2662" t="str">
            <v>IBAAN</v>
          </cell>
          <cell r="R2662" t="str">
            <v>NS</v>
          </cell>
          <cell r="S2662" t="str">
            <v>8:00 - 5:00</v>
          </cell>
          <cell r="T2662" t="str">
            <v>Permanent</v>
          </cell>
        </row>
        <row r="2663">
          <cell r="A2663" t="str">
            <v>19-04986</v>
          </cell>
          <cell r="B2663" t="str">
            <v>Ladesma, Jay Charles A.</v>
          </cell>
          <cell r="C2663" t="str">
            <v>M</v>
          </cell>
          <cell r="D2663">
            <v>2019</v>
          </cell>
          <cell r="E2663">
            <v>5</v>
          </cell>
          <cell r="F2663">
            <v>1</v>
          </cell>
          <cell r="G2663">
            <v>1</v>
          </cell>
          <cell r="J2663" t="str">
            <v>Associate</v>
          </cell>
          <cell r="K2663" t="str">
            <v>FAS</v>
          </cell>
          <cell r="L2663" t="str">
            <v>QA (Quality Assurance Department)</v>
          </cell>
          <cell r="M2663" t="str">
            <v>Quality Assurance</v>
          </cell>
          <cell r="N2663" t="str">
            <v>QA-Final (Mass Pro)</v>
          </cell>
          <cell r="O2663" t="str">
            <v>N/A</v>
          </cell>
          <cell r="P2663" t="str">
            <v>A</v>
          </cell>
          <cell r="Q2663" t="str">
            <v>STA. TERESITA</v>
          </cell>
          <cell r="R2663" t="str">
            <v>DS</v>
          </cell>
          <cell r="S2663" t="str">
            <v>8:00 - 5:00</v>
          </cell>
          <cell r="T2663" t="str">
            <v>Permanent</v>
          </cell>
        </row>
        <row r="2664">
          <cell r="A2664" t="str">
            <v>19-04987</v>
          </cell>
          <cell r="B2664" t="str">
            <v>Laguras, Cris Anne A.</v>
          </cell>
          <cell r="C2664" t="str">
            <v>F</v>
          </cell>
          <cell r="D2664">
            <v>2019</v>
          </cell>
          <cell r="E2664">
            <v>5</v>
          </cell>
          <cell r="F2664">
            <v>1</v>
          </cell>
          <cell r="G2664">
            <v>1</v>
          </cell>
          <cell r="J2664" t="str">
            <v>Associate</v>
          </cell>
          <cell r="K2664" t="str">
            <v>FAS</v>
          </cell>
          <cell r="L2664" t="str">
            <v>PROD (Production Department)</v>
          </cell>
          <cell r="M2664" t="str">
            <v>Section 3</v>
          </cell>
          <cell r="N2664" t="str">
            <v>Daihatsu Final</v>
          </cell>
          <cell r="O2664" t="str">
            <v>N/A</v>
          </cell>
          <cell r="P2664" t="str">
            <v>A</v>
          </cell>
          <cell r="Q2664" t="str">
            <v>LIPA MALAPIT</v>
          </cell>
          <cell r="R2664" t="str">
            <v>DS</v>
          </cell>
          <cell r="S2664" t="str">
            <v>8:00 - 5:00</v>
          </cell>
          <cell r="T2664" t="str">
            <v>Permanent</v>
          </cell>
        </row>
        <row r="2665">
          <cell r="A2665" t="str">
            <v>19-04989</v>
          </cell>
          <cell r="B2665" t="str">
            <v>Luna, Katherine B.</v>
          </cell>
          <cell r="C2665" t="str">
            <v>F</v>
          </cell>
          <cell r="D2665">
            <v>2019</v>
          </cell>
          <cell r="E2665">
            <v>5</v>
          </cell>
          <cell r="F2665">
            <v>1</v>
          </cell>
          <cell r="G2665">
            <v>1</v>
          </cell>
          <cell r="J2665" t="str">
            <v>Associate</v>
          </cell>
          <cell r="K2665" t="str">
            <v>FAS</v>
          </cell>
          <cell r="L2665" t="str">
            <v>PROD (Production Department)</v>
          </cell>
          <cell r="M2665" t="str">
            <v>Section 1</v>
          </cell>
          <cell r="N2665" t="str">
            <v>Suzuki Final</v>
          </cell>
          <cell r="O2665" t="str">
            <v>N/A</v>
          </cell>
          <cell r="P2665" t="str">
            <v>A</v>
          </cell>
          <cell r="Q2665" t="str">
            <v>SAN JOSE</v>
          </cell>
          <cell r="R2665" t="str">
            <v>NS</v>
          </cell>
          <cell r="S2665" t="str">
            <v>8:00 - 5:00</v>
          </cell>
          <cell r="T2665" t="str">
            <v>Permanent</v>
          </cell>
        </row>
        <row r="2666">
          <cell r="A2666" t="str">
            <v>19-04990</v>
          </cell>
          <cell r="B2666" t="str">
            <v>Manalo, Catherine B.</v>
          </cell>
          <cell r="C2666" t="str">
            <v>F</v>
          </cell>
          <cell r="D2666">
            <v>2019</v>
          </cell>
          <cell r="E2666">
            <v>5</v>
          </cell>
          <cell r="F2666">
            <v>1</v>
          </cell>
          <cell r="G2666">
            <v>1</v>
          </cell>
          <cell r="J2666" t="str">
            <v>Associate</v>
          </cell>
          <cell r="K2666" t="str">
            <v>FAS</v>
          </cell>
          <cell r="L2666" t="str">
            <v>QA (Quality Assurance Department)</v>
          </cell>
          <cell r="M2666" t="str">
            <v>Quality Assurance</v>
          </cell>
          <cell r="N2666" t="str">
            <v>QA-Initial (Mass Pro)</v>
          </cell>
          <cell r="O2666" t="str">
            <v>N/A</v>
          </cell>
          <cell r="P2666" t="str">
            <v>A</v>
          </cell>
          <cell r="Q2666" t="str">
            <v>STO. TOMAS MALAPIT</v>
          </cell>
          <cell r="R2666" t="str">
            <v>NS</v>
          </cell>
          <cell r="S2666" t="str">
            <v>8:00 - 5:00</v>
          </cell>
          <cell r="T2666" t="str">
            <v>Permanent</v>
          </cell>
        </row>
        <row r="2667">
          <cell r="A2667" t="str">
            <v>19-04991</v>
          </cell>
          <cell r="B2667" t="str">
            <v>Maranan, Aprelyn P.</v>
          </cell>
          <cell r="C2667" t="str">
            <v>F</v>
          </cell>
          <cell r="D2667">
            <v>2019</v>
          </cell>
          <cell r="E2667">
            <v>5</v>
          </cell>
          <cell r="F2667">
            <v>1</v>
          </cell>
          <cell r="G2667">
            <v>1</v>
          </cell>
          <cell r="J2667" t="str">
            <v>Associate</v>
          </cell>
          <cell r="K2667" t="str">
            <v>FAS</v>
          </cell>
          <cell r="L2667" t="str">
            <v>PROD (Production Department)</v>
          </cell>
          <cell r="M2667" t="str">
            <v>Section 2</v>
          </cell>
          <cell r="N2667" t="str">
            <v>Mazda J12 Final</v>
          </cell>
          <cell r="O2667" t="str">
            <v>N/A</v>
          </cell>
          <cell r="P2667" t="str">
            <v>A</v>
          </cell>
          <cell r="Q2667" t="str">
            <v>IBAAN</v>
          </cell>
          <cell r="R2667" t="str">
            <v>ADS</v>
          </cell>
          <cell r="S2667" t="str">
            <v>8:00 - 5:00</v>
          </cell>
          <cell r="T2667" t="str">
            <v>Permanent</v>
          </cell>
        </row>
        <row r="2668">
          <cell r="A2668" t="str">
            <v>19-04993</v>
          </cell>
          <cell r="B2668" t="str">
            <v>Baesa, Sarrah Jean T.</v>
          </cell>
          <cell r="C2668" t="str">
            <v>F</v>
          </cell>
          <cell r="D2668">
            <v>2019</v>
          </cell>
          <cell r="E2668">
            <v>5</v>
          </cell>
          <cell r="F2668">
            <v>1</v>
          </cell>
          <cell r="G2668">
            <v>1</v>
          </cell>
          <cell r="J2668" t="str">
            <v>Associate</v>
          </cell>
          <cell r="K2668" t="str">
            <v>FAS</v>
          </cell>
          <cell r="L2668" t="str">
            <v>PROD (Production Department)</v>
          </cell>
          <cell r="M2668" t="str">
            <v>Section 1</v>
          </cell>
          <cell r="N2668" t="str">
            <v>Suzuki Final</v>
          </cell>
          <cell r="O2668" t="str">
            <v>N/A</v>
          </cell>
          <cell r="P2668" t="str">
            <v>A</v>
          </cell>
          <cell r="Q2668" t="str">
            <v>STA. TERESITA</v>
          </cell>
          <cell r="R2668" t="str">
            <v>NS</v>
          </cell>
          <cell r="S2668" t="str">
            <v>8:00 - 5:00</v>
          </cell>
          <cell r="T2668" t="str">
            <v>Permanent</v>
          </cell>
        </row>
        <row r="2669">
          <cell r="A2669" t="str">
            <v>19-04994</v>
          </cell>
          <cell r="B2669" t="str">
            <v>Mendoza, Imee D.</v>
          </cell>
          <cell r="C2669" t="str">
            <v>F</v>
          </cell>
          <cell r="D2669">
            <v>2019</v>
          </cell>
          <cell r="E2669">
            <v>5</v>
          </cell>
          <cell r="F2669">
            <v>1</v>
          </cell>
          <cell r="G2669">
            <v>1</v>
          </cell>
          <cell r="J2669" t="str">
            <v>Associate</v>
          </cell>
          <cell r="K2669" t="str">
            <v>FAS</v>
          </cell>
          <cell r="L2669" t="str">
            <v>PROD (Production Department)</v>
          </cell>
          <cell r="M2669" t="str">
            <v>Section 2</v>
          </cell>
          <cell r="N2669" t="str">
            <v>Mazda J12 Final</v>
          </cell>
          <cell r="O2669" t="str">
            <v>N/A</v>
          </cell>
          <cell r="P2669" t="str">
            <v>A</v>
          </cell>
          <cell r="Q2669" t="str">
            <v>LIPA MALAYO</v>
          </cell>
          <cell r="R2669" t="str">
            <v>ADS</v>
          </cell>
          <cell r="S2669" t="str">
            <v>8:00 - 5:00</v>
          </cell>
          <cell r="T2669" t="str">
            <v>Permanent</v>
          </cell>
        </row>
        <row r="2670">
          <cell r="A2670" t="str">
            <v>19-04996</v>
          </cell>
          <cell r="B2670" t="str">
            <v>Mercado, Maria Isabel D.</v>
          </cell>
          <cell r="C2670" t="str">
            <v>F</v>
          </cell>
          <cell r="D2670">
            <v>2019</v>
          </cell>
          <cell r="E2670">
            <v>5</v>
          </cell>
          <cell r="F2670">
            <v>1</v>
          </cell>
          <cell r="G2670">
            <v>1</v>
          </cell>
          <cell r="J2670" t="str">
            <v>Associate</v>
          </cell>
          <cell r="K2670" t="str">
            <v>FAS</v>
          </cell>
          <cell r="L2670" t="str">
            <v>PROD (Production Department)</v>
          </cell>
          <cell r="M2670" t="str">
            <v>Section 1</v>
          </cell>
          <cell r="N2670" t="str">
            <v>Suzuki Final</v>
          </cell>
          <cell r="O2670" t="str">
            <v>N/A</v>
          </cell>
          <cell r="P2670" t="str">
            <v>A</v>
          </cell>
          <cell r="Q2670" t="str">
            <v>ROSARIO</v>
          </cell>
          <cell r="R2670" t="str">
            <v>DS</v>
          </cell>
          <cell r="S2670" t="str">
            <v>8:00 - 5:00</v>
          </cell>
          <cell r="T2670" t="str">
            <v>Permanent</v>
          </cell>
        </row>
        <row r="2671">
          <cell r="A2671" t="str">
            <v>19-04997</v>
          </cell>
          <cell r="B2671" t="str">
            <v>Nalanga, Ma. Allia S.</v>
          </cell>
          <cell r="C2671" t="str">
            <v>F</v>
          </cell>
          <cell r="D2671">
            <v>2019</v>
          </cell>
          <cell r="E2671">
            <v>5</v>
          </cell>
          <cell r="F2671">
            <v>1</v>
          </cell>
          <cell r="G2671">
            <v>1</v>
          </cell>
          <cell r="J2671" t="str">
            <v>Associate</v>
          </cell>
          <cell r="K2671" t="str">
            <v>FAS</v>
          </cell>
          <cell r="L2671" t="str">
            <v>QA (Quality Assurance Department)</v>
          </cell>
          <cell r="M2671" t="str">
            <v>Quality Assurance</v>
          </cell>
          <cell r="N2671" t="str">
            <v>QA-Initial (Mass Pro)</v>
          </cell>
          <cell r="O2671" t="str">
            <v>N/A</v>
          </cell>
          <cell r="P2671" t="str">
            <v>B</v>
          </cell>
          <cell r="Q2671" t="str">
            <v>LIPA MALAPIT</v>
          </cell>
          <cell r="R2671" t="str">
            <v>DS</v>
          </cell>
          <cell r="S2671" t="str">
            <v>8:00 - 5:00</v>
          </cell>
          <cell r="T2671" t="str">
            <v>Permanent</v>
          </cell>
        </row>
        <row r="2672">
          <cell r="A2672" t="str">
            <v>19-04998</v>
          </cell>
          <cell r="B2672" t="str">
            <v>Napay, Angelica P.</v>
          </cell>
          <cell r="C2672" t="str">
            <v>F</v>
          </cell>
          <cell r="D2672">
            <v>2019</v>
          </cell>
          <cell r="E2672">
            <v>5</v>
          </cell>
          <cell r="F2672">
            <v>1</v>
          </cell>
          <cell r="G2672">
            <v>1</v>
          </cell>
          <cell r="J2672" t="str">
            <v>Associate</v>
          </cell>
          <cell r="K2672" t="str">
            <v>FAS</v>
          </cell>
          <cell r="L2672" t="str">
            <v>PROD (Production Department)</v>
          </cell>
          <cell r="M2672" t="str">
            <v>Section 1</v>
          </cell>
          <cell r="N2672" t="str">
            <v>Suzuki Final</v>
          </cell>
          <cell r="O2672" t="str">
            <v>N/A</v>
          </cell>
          <cell r="P2672" t="str">
            <v>A</v>
          </cell>
          <cell r="Q2672" t="str">
            <v>IBAAN</v>
          </cell>
          <cell r="R2672" t="str">
            <v>DS</v>
          </cell>
          <cell r="S2672" t="str">
            <v>8:00 - 5:00</v>
          </cell>
          <cell r="T2672" t="str">
            <v>Permanent</v>
          </cell>
        </row>
        <row r="2673">
          <cell r="A2673" t="str">
            <v>19-04999</v>
          </cell>
          <cell r="B2673" t="str">
            <v>Nolasco, Marilou J.</v>
          </cell>
          <cell r="C2673" t="str">
            <v>F</v>
          </cell>
          <cell r="D2673">
            <v>2019</v>
          </cell>
          <cell r="E2673">
            <v>5</v>
          </cell>
          <cell r="F2673">
            <v>1</v>
          </cell>
          <cell r="G2673">
            <v>1</v>
          </cell>
          <cell r="J2673" t="str">
            <v>Associate</v>
          </cell>
          <cell r="K2673" t="str">
            <v>FAS</v>
          </cell>
          <cell r="L2673" t="str">
            <v>PROD (Production Department)</v>
          </cell>
          <cell r="M2673" t="str">
            <v>Section 3</v>
          </cell>
          <cell r="N2673" t="str">
            <v>Daihatsu Final</v>
          </cell>
          <cell r="O2673" t="str">
            <v>N/A</v>
          </cell>
          <cell r="P2673" t="str">
            <v>A</v>
          </cell>
          <cell r="Q2673" t="str">
            <v>STA. TERESITA</v>
          </cell>
          <cell r="R2673" t="str">
            <v>DS</v>
          </cell>
          <cell r="S2673" t="str">
            <v>8:00 - 5:00</v>
          </cell>
          <cell r="T2673" t="str">
            <v>Permanent</v>
          </cell>
        </row>
        <row r="2674">
          <cell r="A2674" t="str">
            <v>19-05000</v>
          </cell>
          <cell r="B2674" t="str">
            <v>Padora, Juliet C.</v>
          </cell>
          <cell r="C2674" t="str">
            <v>F</v>
          </cell>
          <cell r="D2674">
            <v>2019</v>
          </cell>
          <cell r="E2674">
            <v>5</v>
          </cell>
          <cell r="F2674">
            <v>1</v>
          </cell>
          <cell r="G2674">
            <v>1</v>
          </cell>
          <cell r="J2674" t="str">
            <v>Associate</v>
          </cell>
          <cell r="K2674" t="str">
            <v>FAS</v>
          </cell>
          <cell r="L2674" t="str">
            <v>PROD (Production Department)</v>
          </cell>
          <cell r="M2674" t="str">
            <v>Section 2</v>
          </cell>
          <cell r="N2674" t="str">
            <v>Toyota Initial</v>
          </cell>
          <cell r="O2674" t="str">
            <v>N/A</v>
          </cell>
          <cell r="P2674" t="str">
            <v>A</v>
          </cell>
          <cell r="Q2674" t="str">
            <v>LIPA MALAPIT</v>
          </cell>
          <cell r="R2674" t="str">
            <v>ADS</v>
          </cell>
          <cell r="S2674" t="str">
            <v>8:00 - 5:00</v>
          </cell>
          <cell r="T2674" t="str">
            <v>Permanent</v>
          </cell>
        </row>
        <row r="2675">
          <cell r="A2675" t="str">
            <v>19-05001</v>
          </cell>
          <cell r="B2675" t="str">
            <v>Palma, Aira Carmela M.</v>
          </cell>
          <cell r="C2675" t="str">
            <v>F</v>
          </cell>
          <cell r="D2675">
            <v>2019</v>
          </cell>
          <cell r="E2675">
            <v>5</v>
          </cell>
          <cell r="F2675">
            <v>1</v>
          </cell>
          <cell r="G2675">
            <v>1</v>
          </cell>
          <cell r="J2675" t="str">
            <v>Associate</v>
          </cell>
          <cell r="K2675" t="str">
            <v>FAS</v>
          </cell>
          <cell r="L2675" t="str">
            <v>PDC (Production Design Center)</v>
          </cell>
          <cell r="M2675" t="str">
            <v>Production Design Center</v>
          </cell>
          <cell r="N2675" t="str">
            <v>Production Design Center</v>
          </cell>
          <cell r="O2675" t="str">
            <v>N/A</v>
          </cell>
          <cell r="P2675" t="str">
            <v>B</v>
          </cell>
          <cell r="Q2675" t="str">
            <v>IBAAN</v>
          </cell>
          <cell r="R2675" t="str">
            <v>DS</v>
          </cell>
          <cell r="S2675" t="str">
            <v>8:00 - 5:00</v>
          </cell>
          <cell r="T2675" t="str">
            <v>Permanent</v>
          </cell>
        </row>
        <row r="2676">
          <cell r="A2676" t="str">
            <v>19-05002</v>
          </cell>
          <cell r="B2676" t="str">
            <v>Rueca, Dan Lorenz G.</v>
          </cell>
          <cell r="C2676" t="str">
            <v>M</v>
          </cell>
          <cell r="D2676">
            <v>2019</v>
          </cell>
          <cell r="E2676">
            <v>5</v>
          </cell>
          <cell r="F2676">
            <v>1</v>
          </cell>
          <cell r="G2676">
            <v>1</v>
          </cell>
          <cell r="J2676" t="str">
            <v>Associate</v>
          </cell>
          <cell r="K2676" t="str">
            <v>FAS</v>
          </cell>
          <cell r="L2676" t="str">
            <v>PROD (Production Department)</v>
          </cell>
          <cell r="M2676" t="str">
            <v>Section 1</v>
          </cell>
          <cell r="N2676" t="str">
            <v>Suzuki Final</v>
          </cell>
          <cell r="O2676" t="str">
            <v>N/A</v>
          </cell>
          <cell r="P2676" t="str">
            <v>A</v>
          </cell>
          <cell r="Q2676" t="str">
            <v>LIPA MALAPIT</v>
          </cell>
          <cell r="R2676" t="str">
            <v>NS</v>
          </cell>
          <cell r="S2676" t="str">
            <v>8:00 - 5:00</v>
          </cell>
          <cell r="T2676" t="str">
            <v>Permanent</v>
          </cell>
        </row>
        <row r="2677">
          <cell r="A2677" t="str">
            <v>19-05003</v>
          </cell>
          <cell r="B2677" t="str">
            <v>Tenorio, Cristina M.</v>
          </cell>
          <cell r="C2677" t="str">
            <v>F</v>
          </cell>
          <cell r="D2677">
            <v>2019</v>
          </cell>
          <cell r="E2677">
            <v>5</v>
          </cell>
          <cell r="F2677">
            <v>1</v>
          </cell>
          <cell r="G2677">
            <v>1</v>
          </cell>
          <cell r="J2677" t="str">
            <v>Associate</v>
          </cell>
          <cell r="K2677" t="str">
            <v>FAS</v>
          </cell>
          <cell r="L2677" t="str">
            <v>PROD (Production Department)</v>
          </cell>
          <cell r="M2677" t="str">
            <v>Section 1</v>
          </cell>
          <cell r="N2677" t="str">
            <v>Suzuki Final</v>
          </cell>
          <cell r="O2677" t="str">
            <v>N/A</v>
          </cell>
          <cell r="P2677" t="str">
            <v>A</v>
          </cell>
          <cell r="Q2677" t="str">
            <v>LIPA MALAYO</v>
          </cell>
          <cell r="R2677" t="str">
            <v>DS</v>
          </cell>
          <cell r="S2677" t="str">
            <v>8:00 - 5:00</v>
          </cell>
          <cell r="T2677" t="str">
            <v>Permanent</v>
          </cell>
        </row>
        <row r="2678">
          <cell r="A2678" t="str">
            <v>19-05004</v>
          </cell>
          <cell r="B2678" t="str">
            <v>Trongcoso, Ellen L.</v>
          </cell>
          <cell r="C2678" t="str">
            <v>F</v>
          </cell>
          <cell r="D2678">
            <v>2019</v>
          </cell>
          <cell r="E2678">
            <v>5</v>
          </cell>
          <cell r="F2678">
            <v>1</v>
          </cell>
          <cell r="G2678">
            <v>1</v>
          </cell>
          <cell r="J2678" t="str">
            <v>Associate</v>
          </cell>
          <cell r="K2678" t="str">
            <v>FAS</v>
          </cell>
          <cell r="L2678" t="str">
            <v>QA (Quality Assurance Department)</v>
          </cell>
          <cell r="M2678" t="str">
            <v>Quality Assurance</v>
          </cell>
          <cell r="N2678" t="str">
            <v>QA-Initial (Mass Pro)</v>
          </cell>
          <cell r="O2678" t="str">
            <v>N/A</v>
          </cell>
          <cell r="P2678" t="str">
            <v>B</v>
          </cell>
          <cell r="Q2678" t="str">
            <v>STA. TERESITA</v>
          </cell>
          <cell r="R2678" t="str">
            <v>DS</v>
          </cell>
          <cell r="S2678" t="str">
            <v>8:00 - 5:00</v>
          </cell>
          <cell r="T2678" t="str">
            <v>Permanent</v>
          </cell>
        </row>
        <row r="2679">
          <cell r="A2679" t="str">
            <v>18-04127</v>
          </cell>
          <cell r="B2679" t="str">
            <v>Olgado, Janette C.</v>
          </cell>
          <cell r="C2679" t="str">
            <v>F</v>
          </cell>
          <cell r="D2679">
            <v>2018</v>
          </cell>
          <cell r="E2679">
            <v>11</v>
          </cell>
          <cell r="F2679">
            <v>16</v>
          </cell>
          <cell r="G2679">
            <v>1</v>
          </cell>
          <cell r="J2679" t="str">
            <v>Associate</v>
          </cell>
          <cell r="K2679" t="str">
            <v>FAS</v>
          </cell>
          <cell r="L2679" t="str">
            <v>PROD (Production Department)</v>
          </cell>
          <cell r="M2679" t="str">
            <v>Section 6</v>
          </cell>
          <cell r="N2679" t="str">
            <v>Repair Person</v>
          </cell>
          <cell r="O2679" t="str">
            <v>N/A</v>
          </cell>
          <cell r="P2679" t="str">
            <v>B</v>
          </cell>
          <cell r="Q2679" t="str">
            <v>PADRE GARCIA</v>
          </cell>
          <cell r="R2679" t="str">
            <v>DS</v>
          </cell>
          <cell r="S2679" t="str">
            <v>8:00 - 5:00</v>
          </cell>
          <cell r="T2679" t="str">
            <v>Permanent</v>
          </cell>
        </row>
        <row r="2680">
          <cell r="A2680" t="str">
            <v>19-05006</v>
          </cell>
          <cell r="B2680" t="str">
            <v>Anlacan, Jasper B.</v>
          </cell>
          <cell r="C2680" t="str">
            <v>M</v>
          </cell>
          <cell r="D2680">
            <v>2019</v>
          </cell>
          <cell r="E2680">
            <v>5</v>
          </cell>
          <cell r="F2680">
            <v>8</v>
          </cell>
          <cell r="G2680">
            <v>1</v>
          </cell>
          <cell r="J2680" t="str">
            <v>Staff</v>
          </cell>
          <cell r="K2680" t="str">
            <v>FAS</v>
          </cell>
          <cell r="L2680" t="str">
            <v>PROD (Production Department)</v>
          </cell>
          <cell r="M2680" t="str">
            <v>Section 5</v>
          </cell>
          <cell r="N2680" t="str">
            <v>Honda Initial</v>
          </cell>
          <cell r="O2680" t="str">
            <v>N/A</v>
          </cell>
          <cell r="P2680" t="str">
            <v>B</v>
          </cell>
          <cell r="Q2680" t="str">
            <v>SAN PABLO VIA LIPA</v>
          </cell>
          <cell r="R2680" t="str">
            <v>NS</v>
          </cell>
          <cell r="S2680" t="str">
            <v>8:00 - 5:00</v>
          </cell>
          <cell r="T2680" t="str">
            <v>Permanent</v>
          </cell>
        </row>
        <row r="2681">
          <cell r="A2681" t="str">
            <v>15-02789</v>
          </cell>
          <cell r="B2681" t="str">
            <v>Legaspi, Mark Kenneth S.</v>
          </cell>
          <cell r="C2681" t="str">
            <v>M</v>
          </cell>
          <cell r="D2681">
            <v>2015</v>
          </cell>
          <cell r="E2681">
            <v>3</v>
          </cell>
          <cell r="F2681">
            <v>2</v>
          </cell>
          <cell r="G2681">
            <v>1</v>
          </cell>
          <cell r="J2681" t="str">
            <v>Staff</v>
          </cell>
          <cell r="K2681" t="str">
            <v>FAS</v>
          </cell>
          <cell r="L2681" t="str">
            <v>PE (Production Engineering Department)</v>
          </cell>
          <cell r="M2681" t="str">
            <v>MPPD</v>
          </cell>
          <cell r="N2681" t="str">
            <v>PE-Final ( MPPD )</v>
          </cell>
          <cell r="O2681" t="str">
            <v>N/A</v>
          </cell>
          <cell r="P2681" t="str">
            <v>B</v>
          </cell>
          <cell r="Q2681" t="str">
            <v>LIPA MALAYO</v>
          </cell>
          <cell r="R2681" t="str">
            <v>DS</v>
          </cell>
          <cell r="S2681" t="str">
            <v>8:00 - 5:00</v>
          </cell>
          <cell r="T2681" t="str">
            <v>Permanent</v>
          </cell>
        </row>
        <row r="2682">
          <cell r="A2682" t="str">
            <v>19-05009</v>
          </cell>
          <cell r="B2682" t="str">
            <v>De Villa, Marife O.</v>
          </cell>
          <cell r="C2682" t="str">
            <v>F</v>
          </cell>
          <cell r="D2682">
            <v>2019</v>
          </cell>
          <cell r="E2682">
            <v>5</v>
          </cell>
          <cell r="F2682">
            <v>15</v>
          </cell>
          <cell r="G2682">
            <v>1</v>
          </cell>
          <cell r="J2682" t="str">
            <v>Staff</v>
          </cell>
          <cell r="K2682" t="str">
            <v>FAS</v>
          </cell>
          <cell r="L2682" t="str">
            <v>ACC (Accounting Department)</v>
          </cell>
          <cell r="M2682" t="str">
            <v>Accounting &amp; Taxation</v>
          </cell>
          <cell r="N2682" t="str">
            <v>Accounting &amp; Taxation</v>
          </cell>
          <cell r="O2682" t="str">
            <v>N/A</v>
          </cell>
          <cell r="P2682" t="str">
            <v>A</v>
          </cell>
          <cell r="Q2682" t="str">
            <v>STO. TOMAS MALAPIT</v>
          </cell>
          <cell r="R2682" t="str">
            <v>ADS</v>
          </cell>
          <cell r="S2682" t="str">
            <v>8:00 - 5:50</v>
          </cell>
          <cell r="T2682" t="str">
            <v>Permanent</v>
          </cell>
        </row>
        <row r="2683">
          <cell r="A2683" t="str">
            <v>19-04611</v>
          </cell>
          <cell r="B2683" t="str">
            <v>Tablezo, Fernalyn M.</v>
          </cell>
          <cell r="C2683" t="str">
            <v>F</v>
          </cell>
          <cell r="D2683">
            <v>2019</v>
          </cell>
          <cell r="E2683">
            <v>1</v>
          </cell>
          <cell r="F2683">
            <v>16</v>
          </cell>
          <cell r="G2683">
            <v>1</v>
          </cell>
          <cell r="J2683" t="str">
            <v>Associate</v>
          </cell>
          <cell r="K2683" t="str">
            <v>FAS</v>
          </cell>
          <cell r="L2683" t="str">
            <v>PROD (Production Department)</v>
          </cell>
          <cell r="M2683" t="str">
            <v>Section 6</v>
          </cell>
          <cell r="N2683" t="str">
            <v>Repair Person</v>
          </cell>
          <cell r="O2683" t="str">
            <v>N/A</v>
          </cell>
          <cell r="P2683" t="str">
            <v>B</v>
          </cell>
          <cell r="Q2683" t="str">
            <v>ROSARIO</v>
          </cell>
          <cell r="R2683" t="str">
            <v>DS</v>
          </cell>
          <cell r="S2683" t="str">
            <v>8:00 - 5:00</v>
          </cell>
          <cell r="T2683" t="str">
            <v>Permanent</v>
          </cell>
        </row>
        <row r="2684">
          <cell r="A2684" t="str">
            <v>19-05012</v>
          </cell>
          <cell r="B2684" t="str">
            <v>Panganiban, Elaine L.</v>
          </cell>
          <cell r="C2684" t="str">
            <v>F</v>
          </cell>
          <cell r="D2684">
            <v>2019</v>
          </cell>
          <cell r="E2684">
            <v>5</v>
          </cell>
          <cell r="F2684">
            <v>15</v>
          </cell>
          <cell r="G2684">
            <v>1</v>
          </cell>
          <cell r="J2684" t="str">
            <v>Associate</v>
          </cell>
          <cell r="K2684" t="str">
            <v>FAS</v>
          </cell>
          <cell r="L2684" t="str">
            <v>MPD (Material Procurement Department)</v>
          </cell>
          <cell r="M2684" t="str">
            <v>Procurement</v>
          </cell>
          <cell r="N2684" t="str">
            <v>Procurement</v>
          </cell>
          <cell r="O2684" t="str">
            <v>N/A</v>
          </cell>
          <cell r="P2684" t="str">
            <v>A</v>
          </cell>
          <cell r="Q2684" t="str">
            <v>BATANGAS</v>
          </cell>
          <cell r="R2684" t="str">
            <v>ADS</v>
          </cell>
          <cell r="S2684" t="str">
            <v>8:00 - 5:00</v>
          </cell>
          <cell r="T2684" t="str">
            <v>Permanent</v>
          </cell>
        </row>
        <row r="2685">
          <cell r="A2685" t="str">
            <v>19-05013</v>
          </cell>
          <cell r="B2685" t="str">
            <v>Pateña, Pearl Irish R.</v>
          </cell>
          <cell r="C2685" t="str">
            <v>F</v>
          </cell>
          <cell r="D2685">
            <v>2019</v>
          </cell>
          <cell r="E2685">
            <v>5</v>
          </cell>
          <cell r="F2685">
            <v>15</v>
          </cell>
          <cell r="G2685">
            <v>1</v>
          </cell>
          <cell r="J2685" t="str">
            <v>Junior Staff</v>
          </cell>
          <cell r="K2685" t="str">
            <v>FAS</v>
          </cell>
          <cell r="L2685" t="str">
            <v>IT (Information Technology Department)</v>
          </cell>
          <cell r="M2685" t="str">
            <v>Information Technology</v>
          </cell>
          <cell r="N2685" t="str">
            <v>Information Technology</v>
          </cell>
          <cell r="O2685" t="str">
            <v>N/A</v>
          </cell>
          <cell r="P2685" t="str">
            <v>B</v>
          </cell>
          <cell r="Q2685" t="str">
            <v>IBAAN</v>
          </cell>
          <cell r="R2685" t="str">
            <v>DS</v>
          </cell>
          <cell r="S2685" t="str">
            <v>8:00 - 5:00</v>
          </cell>
          <cell r="T2685" t="str">
            <v>Permanent</v>
          </cell>
        </row>
        <row r="2686">
          <cell r="A2686" t="str">
            <v>20-05882</v>
          </cell>
          <cell r="B2686" t="str">
            <v>Gonzales , Marissa E.</v>
          </cell>
          <cell r="C2686" t="str">
            <v>F</v>
          </cell>
          <cell r="D2686">
            <v>2020</v>
          </cell>
          <cell r="E2686">
            <v>12</v>
          </cell>
          <cell r="F2686">
            <v>1</v>
          </cell>
          <cell r="G2686">
            <v>1</v>
          </cell>
          <cell r="J2686" t="str">
            <v>Associate</v>
          </cell>
          <cell r="K2686" t="str">
            <v>FAS</v>
          </cell>
          <cell r="L2686" t="str">
            <v>PROD (Production Department)</v>
          </cell>
          <cell r="M2686" t="str">
            <v>Section 6</v>
          </cell>
          <cell r="N2686" t="str">
            <v>Repair Person</v>
          </cell>
          <cell r="O2686" t="str">
            <v>N/A</v>
          </cell>
          <cell r="P2686" t="str">
            <v>B</v>
          </cell>
          <cell r="Q2686" t="str">
            <v>LIPA MALAPIT</v>
          </cell>
          <cell r="R2686" t="str">
            <v>NS</v>
          </cell>
          <cell r="S2686" t="str">
            <v>8:00 - 5:00</v>
          </cell>
          <cell r="T2686" t="str">
            <v>Permanent</v>
          </cell>
        </row>
        <row r="2687">
          <cell r="A2687" t="str">
            <v>19-05016</v>
          </cell>
          <cell r="B2687" t="str">
            <v>Gonzales, Rechelle P.</v>
          </cell>
          <cell r="C2687" t="str">
            <v>F</v>
          </cell>
          <cell r="D2687">
            <v>2019</v>
          </cell>
          <cell r="E2687">
            <v>5</v>
          </cell>
          <cell r="F2687">
            <v>29</v>
          </cell>
          <cell r="G2687">
            <v>1</v>
          </cell>
          <cell r="J2687" t="str">
            <v>Associate</v>
          </cell>
          <cell r="K2687" t="str">
            <v>FAS</v>
          </cell>
          <cell r="L2687" t="str">
            <v>PE (Production Engineering Department)</v>
          </cell>
          <cell r="M2687" t="str">
            <v>PEC&amp;C</v>
          </cell>
          <cell r="N2687" t="str">
            <v>PE Initial</v>
          </cell>
          <cell r="O2687" t="str">
            <v>N/A</v>
          </cell>
          <cell r="P2687" t="str">
            <v>B</v>
          </cell>
          <cell r="Q2687" t="str">
            <v>ROSARIO</v>
          </cell>
          <cell r="R2687" t="str">
            <v>ADS</v>
          </cell>
          <cell r="S2687" t="str">
            <v>8:00 - 5:00</v>
          </cell>
          <cell r="T2687" t="str">
            <v>Permanent</v>
          </cell>
        </row>
        <row r="2688">
          <cell r="A2688" t="str">
            <v>19-05017</v>
          </cell>
          <cell r="B2688" t="str">
            <v>Acherol, Mark John D.</v>
          </cell>
          <cell r="C2688" t="str">
            <v>M</v>
          </cell>
          <cell r="D2688">
            <v>2019</v>
          </cell>
          <cell r="E2688">
            <v>6</v>
          </cell>
          <cell r="F2688">
            <v>1</v>
          </cell>
          <cell r="G2688">
            <v>1</v>
          </cell>
          <cell r="J2688" t="str">
            <v>Associate</v>
          </cell>
          <cell r="K2688" t="str">
            <v>FAS</v>
          </cell>
          <cell r="L2688" t="str">
            <v>EQD (Equipment Department)</v>
          </cell>
          <cell r="M2688" t="str">
            <v>Equipment Management</v>
          </cell>
          <cell r="N2688" t="str">
            <v>Equipment Management Initial</v>
          </cell>
          <cell r="O2688" t="str">
            <v>N/A</v>
          </cell>
          <cell r="P2688" t="str">
            <v>A</v>
          </cell>
          <cell r="Q2688" t="str">
            <v>LIPA MALAYO</v>
          </cell>
          <cell r="R2688" t="str">
            <v>DS</v>
          </cell>
          <cell r="S2688" t="str">
            <v>8:00 - 5:00</v>
          </cell>
          <cell r="T2688" t="str">
            <v>Permanent</v>
          </cell>
        </row>
        <row r="2689">
          <cell r="A2689" t="str">
            <v>19-05018</v>
          </cell>
          <cell r="B2689" t="str">
            <v>Alcantara, Ericka Mhey A.</v>
          </cell>
          <cell r="C2689" t="str">
            <v>F</v>
          </cell>
          <cell r="D2689">
            <v>2019</v>
          </cell>
          <cell r="E2689">
            <v>6</v>
          </cell>
          <cell r="F2689">
            <v>1</v>
          </cell>
          <cell r="G2689">
            <v>1</v>
          </cell>
          <cell r="J2689" t="str">
            <v>Associate</v>
          </cell>
          <cell r="K2689" t="str">
            <v>FAS</v>
          </cell>
          <cell r="L2689" t="str">
            <v>PROD (Production Department)</v>
          </cell>
          <cell r="M2689" t="str">
            <v>Section 1</v>
          </cell>
          <cell r="N2689" t="str">
            <v>Suzuki Final</v>
          </cell>
          <cell r="O2689" t="str">
            <v>N/A</v>
          </cell>
          <cell r="P2689" t="str">
            <v>A</v>
          </cell>
          <cell r="Q2689" t="str">
            <v>ROSARIO</v>
          </cell>
          <cell r="R2689" t="str">
            <v>DS</v>
          </cell>
          <cell r="S2689" t="str">
            <v>8:00 - 5:00</v>
          </cell>
          <cell r="T2689" t="str">
            <v>Permanent</v>
          </cell>
        </row>
        <row r="2690">
          <cell r="A2690" t="str">
            <v>19-05019</v>
          </cell>
          <cell r="B2690" t="str">
            <v>Angulo, Dexcelyn G.</v>
          </cell>
          <cell r="C2690" t="str">
            <v>F</v>
          </cell>
          <cell r="D2690">
            <v>2019</v>
          </cell>
          <cell r="E2690">
            <v>6</v>
          </cell>
          <cell r="F2690">
            <v>1</v>
          </cell>
          <cell r="G2690">
            <v>1</v>
          </cell>
          <cell r="J2690" t="str">
            <v>Associate</v>
          </cell>
          <cell r="K2690" t="str">
            <v>FAS</v>
          </cell>
          <cell r="L2690" t="str">
            <v>PROD (Production Department)</v>
          </cell>
          <cell r="M2690" t="str">
            <v>Section 1</v>
          </cell>
          <cell r="N2690" t="str">
            <v>Suzuki Initial</v>
          </cell>
          <cell r="O2690" t="str">
            <v>N/A</v>
          </cell>
          <cell r="P2690" t="str">
            <v>A</v>
          </cell>
          <cell r="Q2690" t="str">
            <v>STO. TOMAS MALAPIT</v>
          </cell>
          <cell r="R2690" t="str">
            <v>DS</v>
          </cell>
          <cell r="S2690" t="str">
            <v>8:00 - 5:00</v>
          </cell>
          <cell r="T2690" t="str">
            <v>Permanent</v>
          </cell>
        </row>
        <row r="2691">
          <cell r="A2691" t="str">
            <v>19-05020</v>
          </cell>
          <cell r="B2691" t="str">
            <v>Argao, Rosalyn P.</v>
          </cell>
          <cell r="C2691" t="str">
            <v>F</v>
          </cell>
          <cell r="D2691">
            <v>2019</v>
          </cell>
          <cell r="E2691">
            <v>6</v>
          </cell>
          <cell r="F2691">
            <v>1</v>
          </cell>
          <cell r="G2691">
            <v>1</v>
          </cell>
          <cell r="J2691" t="str">
            <v>Associate</v>
          </cell>
          <cell r="K2691" t="str">
            <v>FAS</v>
          </cell>
          <cell r="L2691" t="str">
            <v>PROD (Production Department)</v>
          </cell>
          <cell r="M2691" t="str">
            <v>Section 2</v>
          </cell>
          <cell r="N2691" t="str">
            <v>Mazda Merge Final</v>
          </cell>
          <cell r="O2691" t="str">
            <v>N/A</v>
          </cell>
          <cell r="P2691" t="str">
            <v>A</v>
          </cell>
          <cell r="Q2691" t="str">
            <v>PADRE GARCIA</v>
          </cell>
          <cell r="R2691" t="str">
            <v>DS</v>
          </cell>
          <cell r="S2691" t="str">
            <v>8:00 - 5:00</v>
          </cell>
          <cell r="T2691" t="str">
            <v>Permanent</v>
          </cell>
        </row>
        <row r="2692">
          <cell r="A2692" t="str">
            <v>19-05021</v>
          </cell>
          <cell r="B2692" t="str">
            <v>Balan, William A.</v>
          </cell>
          <cell r="C2692" t="str">
            <v>M</v>
          </cell>
          <cell r="D2692">
            <v>2019</v>
          </cell>
          <cell r="E2692">
            <v>6</v>
          </cell>
          <cell r="F2692">
            <v>1</v>
          </cell>
          <cell r="G2692">
            <v>1</v>
          </cell>
          <cell r="J2692" t="str">
            <v>Associate</v>
          </cell>
          <cell r="K2692" t="str">
            <v>FAS</v>
          </cell>
          <cell r="L2692" t="str">
            <v>EQD (Equipment Department)</v>
          </cell>
          <cell r="M2692" t="str">
            <v>Equipment Engineering</v>
          </cell>
          <cell r="N2692" t="str">
            <v>Fabrication</v>
          </cell>
          <cell r="O2692" t="str">
            <v>N/A</v>
          </cell>
          <cell r="P2692" t="str">
            <v>A</v>
          </cell>
          <cell r="Q2692" t="str">
            <v>STO. TOMAS MALAYO</v>
          </cell>
          <cell r="R2692" t="str">
            <v>DS</v>
          </cell>
          <cell r="S2692" t="str">
            <v>8:00 - 5:00</v>
          </cell>
          <cell r="T2692" t="str">
            <v>Permanent</v>
          </cell>
        </row>
        <row r="2693">
          <cell r="A2693" t="str">
            <v>19-05022</v>
          </cell>
          <cell r="B2693" t="str">
            <v>Balila, Emily J.</v>
          </cell>
          <cell r="C2693" t="str">
            <v>F</v>
          </cell>
          <cell r="D2693">
            <v>2019</v>
          </cell>
          <cell r="E2693">
            <v>6</v>
          </cell>
          <cell r="F2693">
            <v>1</v>
          </cell>
          <cell r="G2693">
            <v>1</v>
          </cell>
          <cell r="J2693" t="str">
            <v>Associate</v>
          </cell>
          <cell r="K2693" t="str">
            <v>FAS</v>
          </cell>
          <cell r="L2693" t="str">
            <v>PROD (Production Department)</v>
          </cell>
          <cell r="M2693" t="str">
            <v>Section 2</v>
          </cell>
          <cell r="N2693" t="str">
            <v>Mazda J12 Initial</v>
          </cell>
          <cell r="O2693" t="str">
            <v>N/A</v>
          </cell>
          <cell r="P2693" t="str">
            <v>A</v>
          </cell>
          <cell r="Q2693" t="str">
            <v>PADRE GARCIA</v>
          </cell>
          <cell r="R2693" t="str">
            <v>ADS</v>
          </cell>
          <cell r="S2693" t="str">
            <v>8:00 - 5:00</v>
          </cell>
          <cell r="T2693" t="str">
            <v>Permanent</v>
          </cell>
        </row>
        <row r="2694">
          <cell r="A2694" t="str">
            <v>19-05023</v>
          </cell>
          <cell r="B2694" t="str">
            <v>Balmes, Helen A.</v>
          </cell>
          <cell r="C2694" t="str">
            <v>F</v>
          </cell>
          <cell r="D2694">
            <v>2019</v>
          </cell>
          <cell r="E2694">
            <v>6</v>
          </cell>
          <cell r="F2694">
            <v>1</v>
          </cell>
          <cell r="G2694">
            <v>1</v>
          </cell>
          <cell r="J2694" t="str">
            <v>Associate</v>
          </cell>
          <cell r="K2694" t="str">
            <v>FAS</v>
          </cell>
          <cell r="L2694" t="str">
            <v>PROD (Production Department)</v>
          </cell>
          <cell r="M2694" t="str">
            <v>Section 1</v>
          </cell>
          <cell r="N2694" t="str">
            <v>Suzuki Final</v>
          </cell>
          <cell r="O2694" t="str">
            <v>N/A</v>
          </cell>
          <cell r="P2694" t="str">
            <v>A</v>
          </cell>
          <cell r="Q2694" t="str">
            <v>ROSARIO</v>
          </cell>
          <cell r="R2694" t="str">
            <v>NS</v>
          </cell>
          <cell r="S2694" t="str">
            <v>8:00 - 5:00</v>
          </cell>
          <cell r="T2694" t="str">
            <v>Permanent</v>
          </cell>
        </row>
        <row r="2695">
          <cell r="A2695" t="str">
            <v>19-05024</v>
          </cell>
          <cell r="B2695" t="str">
            <v>Bandol, Michaela A.</v>
          </cell>
          <cell r="C2695" t="str">
            <v>F</v>
          </cell>
          <cell r="D2695">
            <v>2019</v>
          </cell>
          <cell r="E2695">
            <v>6</v>
          </cell>
          <cell r="F2695">
            <v>1</v>
          </cell>
          <cell r="G2695">
            <v>1</v>
          </cell>
          <cell r="J2695" t="str">
            <v>Associate</v>
          </cell>
          <cell r="K2695" t="str">
            <v>FAS</v>
          </cell>
          <cell r="L2695" t="str">
            <v>PROD (Production Department)</v>
          </cell>
          <cell r="M2695" t="str">
            <v>Section 2</v>
          </cell>
          <cell r="N2695" t="str">
            <v>Mazda Merge Final</v>
          </cell>
          <cell r="O2695" t="str">
            <v>N/A</v>
          </cell>
          <cell r="P2695" t="str">
            <v>A</v>
          </cell>
          <cell r="Q2695" t="str">
            <v>LIPA MALAYO</v>
          </cell>
          <cell r="R2695" t="str">
            <v>DS</v>
          </cell>
          <cell r="S2695" t="str">
            <v>8:00 - 5:00</v>
          </cell>
          <cell r="T2695" t="str">
            <v>Permanent</v>
          </cell>
        </row>
        <row r="2696">
          <cell r="A2696" t="str">
            <v>19-05025</v>
          </cell>
          <cell r="B2696" t="str">
            <v>Bascoguin, Vina C.</v>
          </cell>
          <cell r="C2696" t="str">
            <v>F</v>
          </cell>
          <cell r="D2696">
            <v>2019</v>
          </cell>
          <cell r="E2696">
            <v>6</v>
          </cell>
          <cell r="F2696">
            <v>1</v>
          </cell>
          <cell r="G2696">
            <v>1</v>
          </cell>
          <cell r="J2696" t="str">
            <v>Associate</v>
          </cell>
          <cell r="K2696" t="str">
            <v>FAS</v>
          </cell>
          <cell r="L2696" t="str">
            <v>PROD (Production Department)</v>
          </cell>
          <cell r="M2696" t="str">
            <v>Section 1</v>
          </cell>
          <cell r="N2696" t="str">
            <v>Suzuki Final</v>
          </cell>
          <cell r="O2696" t="str">
            <v>N/A</v>
          </cell>
          <cell r="P2696" t="str">
            <v>A</v>
          </cell>
          <cell r="Q2696" t="str">
            <v>STO. TOMAS MALAYO</v>
          </cell>
          <cell r="R2696" t="str">
            <v>DS</v>
          </cell>
          <cell r="S2696" t="str">
            <v>8:00 - 5:00</v>
          </cell>
          <cell r="T2696" t="str">
            <v>Permanent</v>
          </cell>
        </row>
        <row r="2697">
          <cell r="A2697" t="str">
            <v>19-05026</v>
          </cell>
          <cell r="B2697" t="str">
            <v>Licuanan, Alyssa B.</v>
          </cell>
          <cell r="C2697" t="str">
            <v>F</v>
          </cell>
          <cell r="D2697">
            <v>2019</v>
          </cell>
          <cell r="E2697">
            <v>6</v>
          </cell>
          <cell r="F2697">
            <v>1</v>
          </cell>
          <cell r="G2697">
            <v>1</v>
          </cell>
          <cell r="J2697" t="str">
            <v>Associate</v>
          </cell>
          <cell r="K2697" t="str">
            <v>FAS</v>
          </cell>
          <cell r="L2697" t="str">
            <v>PROD (Production Department)</v>
          </cell>
          <cell r="M2697" t="str">
            <v>Section 1</v>
          </cell>
          <cell r="N2697" t="str">
            <v>Suzuki Final</v>
          </cell>
          <cell r="O2697" t="str">
            <v>N/A</v>
          </cell>
          <cell r="P2697" t="str">
            <v>A</v>
          </cell>
          <cell r="Q2697" t="str">
            <v>ROSARIO</v>
          </cell>
          <cell r="R2697" t="str">
            <v>DS</v>
          </cell>
          <cell r="S2697" t="str">
            <v>8:00 - 5:00</v>
          </cell>
          <cell r="T2697" t="str">
            <v>Permanent</v>
          </cell>
        </row>
        <row r="2698">
          <cell r="A2698" t="str">
            <v>19-05027</v>
          </cell>
          <cell r="B2698" t="str">
            <v>Briones, Angelica O.</v>
          </cell>
          <cell r="C2698" t="str">
            <v>F</v>
          </cell>
          <cell r="D2698">
            <v>2019</v>
          </cell>
          <cell r="E2698">
            <v>6</v>
          </cell>
          <cell r="F2698">
            <v>1</v>
          </cell>
          <cell r="G2698">
            <v>1</v>
          </cell>
          <cell r="J2698" t="str">
            <v>Associate</v>
          </cell>
          <cell r="K2698" t="str">
            <v>FAS</v>
          </cell>
          <cell r="L2698" t="str">
            <v>PROD (Production Department)</v>
          </cell>
          <cell r="M2698" t="str">
            <v>Section 1</v>
          </cell>
          <cell r="N2698" t="str">
            <v>Suzuki Final</v>
          </cell>
          <cell r="O2698" t="str">
            <v>N/A</v>
          </cell>
          <cell r="P2698" t="str">
            <v>A</v>
          </cell>
          <cell r="Q2698" t="str">
            <v>STO. TOMAS MALAPIT</v>
          </cell>
          <cell r="R2698" t="str">
            <v>DS</v>
          </cell>
          <cell r="S2698" t="str">
            <v>8:00 - 5:00</v>
          </cell>
          <cell r="T2698" t="str">
            <v>Permanent</v>
          </cell>
        </row>
        <row r="2699">
          <cell r="A2699" t="str">
            <v>19-05028</v>
          </cell>
          <cell r="B2699" t="str">
            <v>Cacao, Gia Margie M.</v>
          </cell>
          <cell r="C2699" t="str">
            <v>F</v>
          </cell>
          <cell r="D2699">
            <v>2019</v>
          </cell>
          <cell r="E2699">
            <v>6</v>
          </cell>
          <cell r="F2699">
            <v>1</v>
          </cell>
          <cell r="G2699">
            <v>1</v>
          </cell>
          <cell r="J2699" t="str">
            <v>Associate</v>
          </cell>
          <cell r="K2699" t="str">
            <v>FAS</v>
          </cell>
          <cell r="L2699" t="str">
            <v>PROD (Production Department)</v>
          </cell>
          <cell r="M2699" t="str">
            <v>Section 2</v>
          </cell>
          <cell r="N2699" t="str">
            <v>Mazda Merge Final</v>
          </cell>
          <cell r="O2699" t="str">
            <v>N/A</v>
          </cell>
          <cell r="P2699" t="str">
            <v>A</v>
          </cell>
          <cell r="Q2699" t="str">
            <v>LIPA MALAYO</v>
          </cell>
          <cell r="R2699" t="str">
            <v>DS</v>
          </cell>
          <cell r="S2699" t="str">
            <v>8:00 - 5:00</v>
          </cell>
          <cell r="T2699" t="str">
            <v>Permanent</v>
          </cell>
        </row>
        <row r="2700">
          <cell r="A2700" t="str">
            <v>19-05029</v>
          </cell>
          <cell r="B2700" t="str">
            <v>Cambronero, Mycel G.</v>
          </cell>
          <cell r="C2700" t="str">
            <v>F</v>
          </cell>
          <cell r="D2700">
            <v>2019</v>
          </cell>
          <cell r="E2700">
            <v>6</v>
          </cell>
          <cell r="F2700">
            <v>1</v>
          </cell>
          <cell r="G2700">
            <v>1</v>
          </cell>
          <cell r="J2700" t="str">
            <v>Associate</v>
          </cell>
          <cell r="K2700" t="str">
            <v>FAS</v>
          </cell>
          <cell r="L2700" t="str">
            <v>QA (Quality Assurance Department)</v>
          </cell>
          <cell r="M2700" t="str">
            <v>Quality Assurance</v>
          </cell>
          <cell r="N2700" t="str">
            <v>QA-Final (Mass Pro)</v>
          </cell>
          <cell r="O2700" t="str">
            <v>N/A</v>
          </cell>
          <cell r="P2700" t="str">
            <v>A</v>
          </cell>
          <cell r="Q2700" t="str">
            <v>STO. TOMAS MALAPIT</v>
          </cell>
          <cell r="R2700" t="str">
            <v>DS</v>
          </cell>
          <cell r="S2700" t="str">
            <v>8:00 - 5:00</v>
          </cell>
          <cell r="T2700" t="str">
            <v>Permanent</v>
          </cell>
        </row>
        <row r="2701">
          <cell r="A2701" t="str">
            <v>19-05030</v>
          </cell>
          <cell r="B2701" t="str">
            <v>Capulong, Nicole Shanne</v>
          </cell>
          <cell r="C2701" t="str">
            <v>F</v>
          </cell>
          <cell r="D2701">
            <v>2019</v>
          </cell>
          <cell r="E2701">
            <v>6</v>
          </cell>
          <cell r="F2701">
            <v>1</v>
          </cell>
          <cell r="G2701">
            <v>1</v>
          </cell>
          <cell r="J2701" t="str">
            <v>Associate</v>
          </cell>
          <cell r="K2701" t="str">
            <v>FAS</v>
          </cell>
          <cell r="L2701" t="str">
            <v>PROD (Production Department)</v>
          </cell>
          <cell r="M2701" t="str">
            <v>Section 1</v>
          </cell>
          <cell r="N2701" t="str">
            <v>Suzuki Final</v>
          </cell>
          <cell r="O2701" t="str">
            <v>N/A</v>
          </cell>
          <cell r="P2701" t="str">
            <v>A</v>
          </cell>
          <cell r="Q2701" t="str">
            <v>LIPA MALAYO</v>
          </cell>
          <cell r="R2701" t="str">
            <v>NS</v>
          </cell>
          <cell r="S2701" t="str">
            <v>8:00 - 5:00</v>
          </cell>
          <cell r="T2701" t="str">
            <v>Permanent</v>
          </cell>
        </row>
        <row r="2702">
          <cell r="A2702" t="str">
            <v>15-02871</v>
          </cell>
          <cell r="B2702" t="str">
            <v>Pelayo, Jenylyn M.</v>
          </cell>
          <cell r="C2702" t="str">
            <v>F</v>
          </cell>
          <cell r="D2702">
            <v>2015</v>
          </cell>
          <cell r="E2702">
            <v>4</v>
          </cell>
          <cell r="F2702">
            <v>16</v>
          </cell>
          <cell r="G2702">
            <v>1</v>
          </cell>
          <cell r="J2702" t="str">
            <v>Junior Staff</v>
          </cell>
          <cell r="K2702" t="str">
            <v>FAS</v>
          </cell>
          <cell r="L2702" t="str">
            <v>PE (Production Engineering Department)</v>
          </cell>
          <cell r="M2702" t="str">
            <v>MPPD</v>
          </cell>
          <cell r="N2702" t="str">
            <v>PE-Final ( MPPD )</v>
          </cell>
          <cell r="O2702" t="str">
            <v>N/A</v>
          </cell>
          <cell r="P2702" t="str">
            <v>B</v>
          </cell>
          <cell r="Q2702" t="str">
            <v>ROSARIO</v>
          </cell>
          <cell r="R2702" t="str">
            <v>DS</v>
          </cell>
          <cell r="S2702" t="str">
            <v>8:00 - 5:00</v>
          </cell>
          <cell r="T2702" t="str">
            <v>Permanent</v>
          </cell>
        </row>
        <row r="2703">
          <cell r="A2703" t="str">
            <v>19-05032</v>
          </cell>
          <cell r="B2703" t="str">
            <v>Castillo, Mary Jane C.</v>
          </cell>
          <cell r="C2703" t="str">
            <v>F</v>
          </cell>
          <cell r="D2703">
            <v>2019</v>
          </cell>
          <cell r="E2703">
            <v>6</v>
          </cell>
          <cell r="F2703">
            <v>1</v>
          </cell>
          <cell r="G2703">
            <v>1</v>
          </cell>
          <cell r="J2703" t="str">
            <v>Associate</v>
          </cell>
          <cell r="K2703" t="str">
            <v>FAS</v>
          </cell>
          <cell r="L2703" t="str">
            <v>PROD (Production Department)</v>
          </cell>
          <cell r="M2703" t="str">
            <v>Section 2</v>
          </cell>
          <cell r="N2703" t="str">
            <v>Mazda Merge Final</v>
          </cell>
          <cell r="O2703" t="str">
            <v>N/A</v>
          </cell>
          <cell r="P2703" t="str">
            <v>A</v>
          </cell>
          <cell r="Q2703" t="str">
            <v>ROSARIO</v>
          </cell>
          <cell r="R2703" t="str">
            <v>DS</v>
          </cell>
          <cell r="S2703" t="str">
            <v>8:00 - 5:00</v>
          </cell>
          <cell r="T2703" t="str">
            <v>Permanent</v>
          </cell>
        </row>
        <row r="2704">
          <cell r="A2704" t="str">
            <v>19-05033</v>
          </cell>
          <cell r="B2704" t="str">
            <v>Castillo, Ronalyn R.</v>
          </cell>
          <cell r="C2704" t="str">
            <v>F</v>
          </cell>
          <cell r="D2704">
            <v>2019</v>
          </cell>
          <cell r="E2704">
            <v>6</v>
          </cell>
          <cell r="F2704">
            <v>1</v>
          </cell>
          <cell r="G2704">
            <v>1</v>
          </cell>
          <cell r="J2704" t="str">
            <v>Associate</v>
          </cell>
          <cell r="K2704" t="str">
            <v>FAS</v>
          </cell>
          <cell r="L2704" t="str">
            <v>QA (Quality Assurance Department)</v>
          </cell>
          <cell r="M2704" t="str">
            <v>Quality Assurance</v>
          </cell>
          <cell r="N2704" t="str">
            <v>QA-Initial (Mass Pro)</v>
          </cell>
          <cell r="O2704" t="str">
            <v>N/A</v>
          </cell>
          <cell r="P2704" t="str">
            <v>A</v>
          </cell>
          <cell r="Q2704" t="str">
            <v>PADRE GARCIA</v>
          </cell>
          <cell r="R2704" t="str">
            <v>DS</v>
          </cell>
          <cell r="S2704" t="str">
            <v>8:00 - 5:00</v>
          </cell>
          <cell r="T2704" t="str">
            <v>Permanent</v>
          </cell>
        </row>
        <row r="2705">
          <cell r="A2705" t="str">
            <v>19-05034</v>
          </cell>
          <cell r="B2705" t="str">
            <v>Claus, Nancy M.</v>
          </cell>
          <cell r="C2705" t="str">
            <v>F</v>
          </cell>
          <cell r="D2705">
            <v>2019</v>
          </cell>
          <cell r="E2705">
            <v>6</v>
          </cell>
          <cell r="F2705">
            <v>1</v>
          </cell>
          <cell r="G2705">
            <v>1</v>
          </cell>
          <cell r="J2705" t="str">
            <v>Associate</v>
          </cell>
          <cell r="K2705" t="str">
            <v>FAS</v>
          </cell>
          <cell r="L2705" t="str">
            <v>PROD (Production Department)</v>
          </cell>
          <cell r="M2705" t="str">
            <v>Section 4</v>
          </cell>
          <cell r="N2705" t="str">
            <v>Subaru Final</v>
          </cell>
          <cell r="O2705" t="str">
            <v>N/A</v>
          </cell>
          <cell r="P2705" t="str">
            <v>B</v>
          </cell>
          <cell r="Q2705" t="str">
            <v>IBAAN</v>
          </cell>
          <cell r="R2705" t="str">
            <v>DS</v>
          </cell>
          <cell r="S2705" t="str">
            <v>8:00 - 5:00</v>
          </cell>
          <cell r="T2705" t="str">
            <v>Permanent</v>
          </cell>
        </row>
        <row r="2706">
          <cell r="A2706" t="str">
            <v>19-05036</v>
          </cell>
          <cell r="B2706" t="str">
            <v>De Guia, Edrian Rey D.</v>
          </cell>
          <cell r="C2706" t="str">
            <v>M</v>
          </cell>
          <cell r="D2706">
            <v>2019</v>
          </cell>
          <cell r="E2706">
            <v>6</v>
          </cell>
          <cell r="F2706">
            <v>1</v>
          </cell>
          <cell r="G2706">
            <v>1</v>
          </cell>
          <cell r="J2706" t="str">
            <v>Associate</v>
          </cell>
          <cell r="K2706" t="str">
            <v>FAS</v>
          </cell>
          <cell r="L2706" t="str">
            <v>EQD (Equipment Department)</v>
          </cell>
          <cell r="M2706" t="str">
            <v>Equipment Management</v>
          </cell>
          <cell r="N2706" t="str">
            <v>Equipment Management Initial</v>
          </cell>
          <cell r="O2706" t="str">
            <v>N/A</v>
          </cell>
          <cell r="P2706" t="str">
            <v>A</v>
          </cell>
          <cell r="Q2706" t="str">
            <v>LIPA MALAYO</v>
          </cell>
          <cell r="R2706" t="str">
            <v>DS</v>
          </cell>
          <cell r="S2706" t="str">
            <v>8:00 - 5:00</v>
          </cell>
          <cell r="T2706" t="str">
            <v>Permanent</v>
          </cell>
        </row>
        <row r="2707">
          <cell r="A2707" t="str">
            <v>19-05037</v>
          </cell>
          <cell r="B2707" t="str">
            <v>De Los Reyes, Jenn Jenn L.</v>
          </cell>
          <cell r="C2707" t="str">
            <v>F</v>
          </cell>
          <cell r="D2707">
            <v>2019</v>
          </cell>
          <cell r="E2707">
            <v>6</v>
          </cell>
          <cell r="F2707">
            <v>1</v>
          </cell>
          <cell r="G2707">
            <v>1</v>
          </cell>
          <cell r="J2707" t="str">
            <v>Associate</v>
          </cell>
          <cell r="K2707" t="str">
            <v>FAS</v>
          </cell>
          <cell r="L2707" t="str">
            <v>PROD (Production Department)</v>
          </cell>
          <cell r="M2707" t="str">
            <v>Section 2</v>
          </cell>
          <cell r="N2707" t="str">
            <v>Mazda J12 Final</v>
          </cell>
          <cell r="O2707" t="str">
            <v>N/A</v>
          </cell>
          <cell r="P2707" t="str">
            <v>A</v>
          </cell>
          <cell r="Q2707" t="str">
            <v>STA. TERESITA</v>
          </cell>
          <cell r="R2707" t="str">
            <v>ADS</v>
          </cell>
          <cell r="S2707" t="str">
            <v>8:00 - 5:00</v>
          </cell>
          <cell r="T2707" t="str">
            <v>Permanent</v>
          </cell>
        </row>
        <row r="2708">
          <cell r="A2708" t="str">
            <v>19-05038</v>
          </cell>
          <cell r="B2708" t="str">
            <v>Dela Cruz, Rio S.</v>
          </cell>
          <cell r="C2708" t="str">
            <v>M</v>
          </cell>
          <cell r="D2708">
            <v>2019</v>
          </cell>
          <cell r="E2708">
            <v>6</v>
          </cell>
          <cell r="F2708">
            <v>1</v>
          </cell>
          <cell r="G2708">
            <v>1</v>
          </cell>
          <cell r="J2708" t="str">
            <v>Associate</v>
          </cell>
          <cell r="K2708" t="str">
            <v>FAS</v>
          </cell>
          <cell r="L2708" t="str">
            <v>EQD (Equipment Department)</v>
          </cell>
          <cell r="M2708" t="str">
            <v>Equipment Management</v>
          </cell>
          <cell r="N2708" t="str">
            <v>Facilities</v>
          </cell>
          <cell r="O2708" t="str">
            <v>N/A</v>
          </cell>
          <cell r="P2708" t="str">
            <v>A</v>
          </cell>
          <cell r="Q2708" t="str">
            <v>STO. TOMAS MALAYO</v>
          </cell>
          <cell r="R2708" t="str">
            <v>DS</v>
          </cell>
          <cell r="S2708" t="str">
            <v>8:00 - 5:00</v>
          </cell>
          <cell r="T2708" t="str">
            <v>Permanent</v>
          </cell>
        </row>
        <row r="2709">
          <cell r="A2709" t="str">
            <v>21-06479</v>
          </cell>
          <cell r="B2709" t="str">
            <v xml:space="preserve">Bastatas, Marife </v>
          </cell>
          <cell r="C2709" t="str">
            <v>F</v>
          </cell>
          <cell r="D2709">
            <v>2021</v>
          </cell>
          <cell r="E2709">
            <v>5</v>
          </cell>
          <cell r="F2709">
            <v>1</v>
          </cell>
          <cell r="G2709">
            <v>1</v>
          </cell>
          <cell r="J2709" t="str">
            <v>Associate</v>
          </cell>
          <cell r="K2709" t="str">
            <v>FAS</v>
          </cell>
          <cell r="L2709" t="str">
            <v>PROD (Production Department)</v>
          </cell>
          <cell r="M2709" t="str">
            <v>Section 6</v>
          </cell>
          <cell r="N2709" t="str">
            <v>Repair Person</v>
          </cell>
          <cell r="O2709" t="str">
            <v>N/A</v>
          </cell>
          <cell r="P2709" t="str">
            <v>B</v>
          </cell>
          <cell r="Q2709" t="str">
            <v>LIPA MALAPIT</v>
          </cell>
          <cell r="R2709" t="str">
            <v>DS</v>
          </cell>
          <cell r="S2709" t="str">
            <v>8:00 - 5:00</v>
          </cell>
          <cell r="T2709" t="str">
            <v>Permanent</v>
          </cell>
        </row>
        <row r="2710">
          <cell r="A2710" t="str">
            <v>19-05041</v>
          </cell>
          <cell r="B2710" t="str">
            <v>Emit, Irene C.</v>
          </cell>
          <cell r="C2710" t="str">
            <v>F</v>
          </cell>
          <cell r="D2710">
            <v>2019</v>
          </cell>
          <cell r="E2710">
            <v>6</v>
          </cell>
          <cell r="F2710">
            <v>1</v>
          </cell>
          <cell r="G2710">
            <v>1</v>
          </cell>
          <cell r="J2710" t="str">
            <v>Associate</v>
          </cell>
          <cell r="K2710" t="str">
            <v>FAS</v>
          </cell>
          <cell r="L2710" t="str">
            <v>PROD (Production Department)</v>
          </cell>
          <cell r="M2710" t="str">
            <v>Section 1</v>
          </cell>
          <cell r="N2710" t="str">
            <v>Suzuki Final</v>
          </cell>
          <cell r="O2710" t="str">
            <v>N/A</v>
          </cell>
          <cell r="P2710" t="str">
            <v>A</v>
          </cell>
          <cell r="Q2710" t="str">
            <v>LIPA MALAYO</v>
          </cell>
          <cell r="R2710" t="str">
            <v>NS</v>
          </cell>
          <cell r="S2710" t="str">
            <v>8:00 - 5:00</v>
          </cell>
          <cell r="T2710" t="str">
            <v>Permanent</v>
          </cell>
        </row>
        <row r="2711">
          <cell r="A2711" t="str">
            <v>19-05042</v>
          </cell>
          <cell r="B2711" t="str">
            <v>Florendo, Jessica M.</v>
          </cell>
          <cell r="C2711" t="str">
            <v>F</v>
          </cell>
          <cell r="D2711">
            <v>2019</v>
          </cell>
          <cell r="E2711">
            <v>6</v>
          </cell>
          <cell r="F2711">
            <v>1</v>
          </cell>
          <cell r="G2711">
            <v>1</v>
          </cell>
          <cell r="J2711" t="str">
            <v>Associate</v>
          </cell>
          <cell r="K2711" t="str">
            <v>FAS</v>
          </cell>
          <cell r="L2711" t="str">
            <v>PROD (Production Department)</v>
          </cell>
          <cell r="M2711" t="str">
            <v>Section 1</v>
          </cell>
          <cell r="N2711" t="str">
            <v>Suzuki Final</v>
          </cell>
          <cell r="O2711" t="str">
            <v>N/A</v>
          </cell>
          <cell r="P2711" t="str">
            <v>A</v>
          </cell>
          <cell r="Q2711" t="str">
            <v>STA. TERESITA</v>
          </cell>
          <cell r="R2711" t="str">
            <v>DS</v>
          </cell>
          <cell r="S2711" t="str">
            <v>8:00 - 5:00</v>
          </cell>
          <cell r="T2711" t="str">
            <v>Permanent</v>
          </cell>
        </row>
        <row r="2712">
          <cell r="A2712" t="str">
            <v>19-05043</v>
          </cell>
          <cell r="B2712" t="str">
            <v>Flores, April M.</v>
          </cell>
          <cell r="C2712" t="str">
            <v>F</v>
          </cell>
          <cell r="D2712">
            <v>2019</v>
          </cell>
          <cell r="E2712">
            <v>6</v>
          </cell>
          <cell r="F2712">
            <v>1</v>
          </cell>
          <cell r="G2712">
            <v>1</v>
          </cell>
          <cell r="J2712" t="str">
            <v>Associate</v>
          </cell>
          <cell r="K2712" t="str">
            <v>FAS</v>
          </cell>
          <cell r="L2712" t="str">
            <v>PROD (Production Department)</v>
          </cell>
          <cell r="M2712" t="str">
            <v>Section 1</v>
          </cell>
          <cell r="N2712" t="str">
            <v>Suzuki Final</v>
          </cell>
          <cell r="O2712" t="str">
            <v>N/A</v>
          </cell>
          <cell r="P2712" t="str">
            <v>A</v>
          </cell>
          <cell r="Q2712" t="str">
            <v>STO. TOMAS MALAPIT</v>
          </cell>
          <cell r="R2712" t="str">
            <v>DS</v>
          </cell>
          <cell r="S2712" t="str">
            <v>8:00 - 5:00</v>
          </cell>
          <cell r="T2712" t="str">
            <v>Permanent</v>
          </cell>
        </row>
        <row r="2713">
          <cell r="A2713" t="str">
            <v>19-05044</v>
          </cell>
          <cell r="B2713" t="str">
            <v>Garcia, Gracecel R.</v>
          </cell>
          <cell r="C2713" t="str">
            <v>F</v>
          </cell>
          <cell r="D2713">
            <v>2019</v>
          </cell>
          <cell r="E2713">
            <v>6</v>
          </cell>
          <cell r="F2713">
            <v>1</v>
          </cell>
          <cell r="G2713">
            <v>1</v>
          </cell>
          <cell r="J2713" t="str">
            <v>Associate</v>
          </cell>
          <cell r="K2713" t="str">
            <v>FAS</v>
          </cell>
          <cell r="L2713" t="str">
            <v>PROD (Production Department)</v>
          </cell>
          <cell r="M2713" t="str">
            <v>Section 1</v>
          </cell>
          <cell r="N2713" t="str">
            <v>Suzuki Initial</v>
          </cell>
          <cell r="O2713" t="str">
            <v>N/A</v>
          </cell>
          <cell r="P2713" t="str">
            <v>A</v>
          </cell>
          <cell r="Q2713" t="str">
            <v>LIPA MALAPIT</v>
          </cell>
          <cell r="R2713" t="str">
            <v>DS</v>
          </cell>
          <cell r="S2713" t="str">
            <v>8:00 - 5:00</v>
          </cell>
          <cell r="T2713" t="str">
            <v>Permanent</v>
          </cell>
        </row>
        <row r="2714">
          <cell r="A2714" t="str">
            <v>19-05045</v>
          </cell>
          <cell r="B2714" t="str">
            <v>Gaurano, Maria Clarise Bianca A.</v>
          </cell>
          <cell r="C2714" t="str">
            <v>F</v>
          </cell>
          <cell r="D2714">
            <v>2019</v>
          </cell>
          <cell r="E2714">
            <v>6</v>
          </cell>
          <cell r="F2714">
            <v>1</v>
          </cell>
          <cell r="G2714">
            <v>1</v>
          </cell>
          <cell r="J2714" t="str">
            <v>Associate</v>
          </cell>
          <cell r="K2714" t="str">
            <v>FAS</v>
          </cell>
          <cell r="L2714" t="str">
            <v>PROD (Production Department)</v>
          </cell>
          <cell r="M2714" t="str">
            <v>Section 1</v>
          </cell>
          <cell r="N2714" t="str">
            <v>Suzuki Final</v>
          </cell>
          <cell r="O2714" t="str">
            <v>N/A</v>
          </cell>
          <cell r="P2714" t="str">
            <v>A</v>
          </cell>
          <cell r="Q2714" t="str">
            <v>LIPA MALAYO</v>
          </cell>
          <cell r="R2714" t="str">
            <v>DS</v>
          </cell>
          <cell r="S2714" t="str">
            <v>8:00 - 5:00</v>
          </cell>
          <cell r="T2714" t="str">
            <v>Permanent</v>
          </cell>
        </row>
        <row r="2715">
          <cell r="A2715" t="str">
            <v>19-05047</v>
          </cell>
          <cell r="B2715" t="str">
            <v>Hicap, Joyce D.</v>
          </cell>
          <cell r="C2715" t="str">
            <v>F</v>
          </cell>
          <cell r="D2715">
            <v>2019</v>
          </cell>
          <cell r="E2715">
            <v>6</v>
          </cell>
          <cell r="F2715">
            <v>1</v>
          </cell>
          <cell r="G2715">
            <v>1</v>
          </cell>
          <cell r="J2715" t="str">
            <v>Associate</v>
          </cell>
          <cell r="K2715" t="str">
            <v>FAS</v>
          </cell>
          <cell r="L2715" t="str">
            <v>PROD (Production Department)</v>
          </cell>
          <cell r="M2715" t="str">
            <v>Section 3</v>
          </cell>
          <cell r="N2715" t="str">
            <v>Daihatsu Final</v>
          </cell>
          <cell r="O2715" t="str">
            <v>N/A</v>
          </cell>
          <cell r="P2715" t="str">
            <v>B</v>
          </cell>
          <cell r="Q2715" t="str">
            <v>PADRE GARCIA</v>
          </cell>
          <cell r="R2715" t="str">
            <v>NS</v>
          </cell>
          <cell r="S2715" t="str">
            <v>8:00 - 5:00</v>
          </cell>
          <cell r="T2715" t="str">
            <v>Permanent</v>
          </cell>
        </row>
        <row r="2716">
          <cell r="A2716" t="str">
            <v>19-05048</v>
          </cell>
          <cell r="B2716" t="str">
            <v>Lacorte, Glecy D.</v>
          </cell>
          <cell r="C2716" t="str">
            <v>F</v>
          </cell>
          <cell r="D2716">
            <v>2019</v>
          </cell>
          <cell r="E2716">
            <v>6</v>
          </cell>
          <cell r="F2716">
            <v>1</v>
          </cell>
          <cell r="G2716">
            <v>1</v>
          </cell>
          <cell r="J2716" t="str">
            <v>Associate</v>
          </cell>
          <cell r="K2716" t="str">
            <v>FAS</v>
          </cell>
          <cell r="L2716" t="str">
            <v>PROD (Production Department)</v>
          </cell>
          <cell r="M2716" t="str">
            <v>Section 2</v>
          </cell>
          <cell r="N2716" t="str">
            <v>Mazda J12 Final</v>
          </cell>
          <cell r="O2716" t="str">
            <v>N/A</v>
          </cell>
          <cell r="P2716" t="str">
            <v>A</v>
          </cell>
          <cell r="Q2716" t="str">
            <v>LIPA MALAYO</v>
          </cell>
          <cell r="R2716" t="str">
            <v>ADS</v>
          </cell>
          <cell r="S2716" t="str">
            <v>8:00 - 5:00</v>
          </cell>
          <cell r="T2716" t="str">
            <v>Permanent</v>
          </cell>
        </row>
        <row r="2717">
          <cell r="A2717" t="str">
            <v>19-05049</v>
          </cell>
          <cell r="B2717" t="str">
            <v>Magno, Monica D.</v>
          </cell>
          <cell r="C2717" t="str">
            <v>F</v>
          </cell>
          <cell r="D2717">
            <v>2019</v>
          </cell>
          <cell r="E2717">
            <v>6</v>
          </cell>
          <cell r="F2717">
            <v>1</v>
          </cell>
          <cell r="G2717">
            <v>1</v>
          </cell>
          <cell r="J2717" t="str">
            <v>Associate</v>
          </cell>
          <cell r="K2717" t="str">
            <v>FAS</v>
          </cell>
          <cell r="L2717" t="str">
            <v>PROD (Production Department)</v>
          </cell>
          <cell r="M2717" t="str">
            <v>Section 1</v>
          </cell>
          <cell r="N2717" t="str">
            <v>Suzuki Initial</v>
          </cell>
          <cell r="O2717" t="str">
            <v>N/A</v>
          </cell>
          <cell r="P2717" t="str">
            <v>A</v>
          </cell>
          <cell r="Q2717" t="str">
            <v>STA. TERESITA</v>
          </cell>
          <cell r="R2717" t="str">
            <v>DS</v>
          </cell>
          <cell r="S2717" t="str">
            <v>8:00 - 5:00</v>
          </cell>
          <cell r="T2717" t="str">
            <v>Permanent</v>
          </cell>
        </row>
        <row r="2718">
          <cell r="A2718" t="str">
            <v>19-05050</v>
          </cell>
          <cell r="B2718" t="str">
            <v>Magpantay, Joan A.</v>
          </cell>
          <cell r="C2718" t="str">
            <v>F</v>
          </cell>
          <cell r="D2718">
            <v>2019</v>
          </cell>
          <cell r="E2718">
            <v>6</v>
          </cell>
          <cell r="F2718">
            <v>1</v>
          </cell>
          <cell r="G2718">
            <v>1</v>
          </cell>
          <cell r="J2718" t="str">
            <v>Associate</v>
          </cell>
          <cell r="K2718" t="str">
            <v>FAS</v>
          </cell>
          <cell r="L2718" t="str">
            <v>PROD (Production Department)</v>
          </cell>
          <cell r="M2718" t="str">
            <v>Section 1</v>
          </cell>
          <cell r="N2718" t="str">
            <v>Suzuki Final</v>
          </cell>
          <cell r="O2718" t="str">
            <v>N/A</v>
          </cell>
          <cell r="P2718" t="str">
            <v>A</v>
          </cell>
          <cell r="Q2718" t="str">
            <v>LIPA MALAYO</v>
          </cell>
          <cell r="R2718" t="str">
            <v>DS</v>
          </cell>
          <cell r="S2718" t="str">
            <v>8:00 - 5:00</v>
          </cell>
          <cell r="T2718" t="str">
            <v>Permanent</v>
          </cell>
        </row>
        <row r="2719">
          <cell r="A2719" t="str">
            <v>19-05052</v>
          </cell>
          <cell r="B2719" t="str">
            <v>Mendoza, Carina B.</v>
          </cell>
          <cell r="C2719" t="str">
            <v>F</v>
          </cell>
          <cell r="D2719">
            <v>2019</v>
          </cell>
          <cell r="E2719">
            <v>6</v>
          </cell>
          <cell r="F2719">
            <v>1</v>
          </cell>
          <cell r="G2719">
            <v>1</v>
          </cell>
          <cell r="J2719" t="str">
            <v>Associate</v>
          </cell>
          <cell r="K2719" t="str">
            <v>FAS</v>
          </cell>
          <cell r="L2719" t="str">
            <v>PROD (Production Department)</v>
          </cell>
          <cell r="M2719" t="str">
            <v>Section 1</v>
          </cell>
          <cell r="N2719" t="str">
            <v>Suzuki Initial</v>
          </cell>
          <cell r="O2719" t="str">
            <v>N/A</v>
          </cell>
          <cell r="P2719" t="str">
            <v>A</v>
          </cell>
          <cell r="Q2719" t="str">
            <v>STA. TERESITA</v>
          </cell>
          <cell r="R2719" t="str">
            <v>DS</v>
          </cell>
          <cell r="S2719" t="str">
            <v>8:00 - 5:00</v>
          </cell>
          <cell r="T2719" t="str">
            <v>Permanent</v>
          </cell>
        </row>
        <row r="2720">
          <cell r="A2720" t="str">
            <v>19-05053</v>
          </cell>
          <cell r="B2720" t="str">
            <v>Morales, Lorena R.</v>
          </cell>
          <cell r="C2720" t="str">
            <v>F</v>
          </cell>
          <cell r="D2720">
            <v>2019</v>
          </cell>
          <cell r="E2720">
            <v>6</v>
          </cell>
          <cell r="F2720">
            <v>1</v>
          </cell>
          <cell r="G2720">
            <v>1</v>
          </cell>
          <cell r="J2720" t="str">
            <v>Associate</v>
          </cell>
          <cell r="K2720" t="str">
            <v>FAS</v>
          </cell>
          <cell r="L2720" t="str">
            <v>PROD (Production Department)</v>
          </cell>
          <cell r="M2720" t="str">
            <v>Section 1</v>
          </cell>
          <cell r="N2720" t="str">
            <v>Suzuki Final</v>
          </cell>
          <cell r="O2720" t="str">
            <v>N/A</v>
          </cell>
          <cell r="P2720" t="str">
            <v>A</v>
          </cell>
          <cell r="Q2720" t="str">
            <v>LIPA MALAPIT</v>
          </cell>
          <cell r="R2720" t="str">
            <v>DS</v>
          </cell>
          <cell r="S2720" t="str">
            <v>8:00 - 5:00</v>
          </cell>
          <cell r="T2720" t="str">
            <v>Permanent</v>
          </cell>
        </row>
        <row r="2721">
          <cell r="A2721" t="str">
            <v>19-05054</v>
          </cell>
          <cell r="B2721" t="str">
            <v>Navarro, Kate C.</v>
          </cell>
          <cell r="C2721" t="str">
            <v>F</v>
          </cell>
          <cell r="D2721">
            <v>2019</v>
          </cell>
          <cell r="E2721">
            <v>6</v>
          </cell>
          <cell r="F2721">
            <v>1</v>
          </cell>
          <cell r="G2721">
            <v>1</v>
          </cell>
          <cell r="J2721" t="str">
            <v>Associate</v>
          </cell>
          <cell r="K2721" t="str">
            <v>FAS</v>
          </cell>
          <cell r="L2721" t="str">
            <v>PROD (Production Department)</v>
          </cell>
          <cell r="M2721" t="str">
            <v>Section 1</v>
          </cell>
          <cell r="N2721" t="str">
            <v>Suzuki Final</v>
          </cell>
          <cell r="O2721" t="str">
            <v>N/A</v>
          </cell>
          <cell r="P2721" t="str">
            <v>A</v>
          </cell>
          <cell r="Q2721" t="str">
            <v>LIPA MALAYO</v>
          </cell>
          <cell r="R2721" t="str">
            <v>DS</v>
          </cell>
          <cell r="S2721" t="str">
            <v>8:00 - 5:00</v>
          </cell>
          <cell r="T2721" t="str">
            <v>Permanent</v>
          </cell>
        </row>
        <row r="2722">
          <cell r="A2722" t="str">
            <v>19-05055</v>
          </cell>
          <cell r="B2722" t="str">
            <v>Ocampo, Lanie A.</v>
          </cell>
          <cell r="C2722" t="str">
            <v>F</v>
          </cell>
          <cell r="D2722">
            <v>2019</v>
          </cell>
          <cell r="E2722">
            <v>6</v>
          </cell>
          <cell r="F2722">
            <v>1</v>
          </cell>
          <cell r="G2722">
            <v>1</v>
          </cell>
          <cell r="J2722" t="str">
            <v>Associate</v>
          </cell>
          <cell r="K2722" t="str">
            <v>FAS</v>
          </cell>
          <cell r="L2722" t="str">
            <v>PROD (Production Department)</v>
          </cell>
          <cell r="M2722" t="str">
            <v>Section 2</v>
          </cell>
          <cell r="N2722" t="str">
            <v>Mazda Merge Final</v>
          </cell>
          <cell r="O2722" t="str">
            <v>N/A</v>
          </cell>
          <cell r="P2722" t="str">
            <v>A</v>
          </cell>
          <cell r="Q2722" t="str">
            <v>STA. TERESITA</v>
          </cell>
          <cell r="R2722" t="str">
            <v>DS</v>
          </cell>
          <cell r="S2722" t="str">
            <v>8:00 - 5:00</v>
          </cell>
          <cell r="T2722" t="str">
            <v>Permanent</v>
          </cell>
        </row>
        <row r="2723">
          <cell r="A2723" t="str">
            <v>19-05057</v>
          </cell>
          <cell r="B2723" t="str">
            <v>Patiag, Von Heinrich P.</v>
          </cell>
          <cell r="C2723" t="str">
            <v>M</v>
          </cell>
          <cell r="D2723">
            <v>2019</v>
          </cell>
          <cell r="E2723">
            <v>6</v>
          </cell>
          <cell r="F2723">
            <v>1</v>
          </cell>
          <cell r="G2723">
            <v>1</v>
          </cell>
          <cell r="J2723" t="str">
            <v>Associate</v>
          </cell>
          <cell r="K2723" t="str">
            <v>FAS</v>
          </cell>
          <cell r="L2723" t="str">
            <v>EQD (Equipment Department)</v>
          </cell>
          <cell r="M2723" t="str">
            <v>Equipment Management</v>
          </cell>
          <cell r="N2723" t="str">
            <v>Equipment Management Initial</v>
          </cell>
          <cell r="O2723" t="str">
            <v>N/A</v>
          </cell>
          <cell r="P2723" t="str">
            <v>A</v>
          </cell>
          <cell r="Q2723" t="str">
            <v>LIPA MALAYO</v>
          </cell>
          <cell r="R2723" t="str">
            <v>DS</v>
          </cell>
          <cell r="S2723" t="str">
            <v>8:00 - 5:00</v>
          </cell>
          <cell r="T2723" t="str">
            <v>Permanent</v>
          </cell>
        </row>
        <row r="2724">
          <cell r="A2724" t="str">
            <v>15-02449</v>
          </cell>
          <cell r="B2724" t="str">
            <v>Añonuevo, Meriam M.</v>
          </cell>
          <cell r="C2724" t="str">
            <v>F</v>
          </cell>
          <cell r="D2724">
            <v>2015</v>
          </cell>
          <cell r="E2724">
            <v>1</v>
          </cell>
          <cell r="F2724">
            <v>16</v>
          </cell>
          <cell r="G2724">
            <v>1</v>
          </cell>
          <cell r="J2724" t="str">
            <v>Associate</v>
          </cell>
          <cell r="K2724" t="str">
            <v>FAS</v>
          </cell>
          <cell r="L2724" t="str">
            <v>PROD (Production Department)</v>
          </cell>
          <cell r="M2724" t="str">
            <v>Section 6</v>
          </cell>
          <cell r="N2724" t="str">
            <v>Battery Initial</v>
          </cell>
          <cell r="O2724" t="str">
            <v>N/A</v>
          </cell>
          <cell r="P2724" t="str">
            <v>B</v>
          </cell>
          <cell r="Q2724" t="str">
            <v>PADRE GARCIA</v>
          </cell>
          <cell r="R2724" t="str">
            <v>NS</v>
          </cell>
          <cell r="S2724" t="str">
            <v>8:00 - 5:00</v>
          </cell>
          <cell r="T2724" t="str">
            <v>Permanent</v>
          </cell>
        </row>
        <row r="2725">
          <cell r="A2725" t="str">
            <v>19-05059</v>
          </cell>
          <cell r="B2725" t="str">
            <v>Pontanoza, Sandra May B.</v>
          </cell>
          <cell r="C2725" t="str">
            <v>F</v>
          </cell>
          <cell r="D2725">
            <v>2019</v>
          </cell>
          <cell r="E2725">
            <v>6</v>
          </cell>
          <cell r="F2725">
            <v>1</v>
          </cell>
          <cell r="G2725">
            <v>1</v>
          </cell>
          <cell r="J2725" t="str">
            <v>Associate</v>
          </cell>
          <cell r="K2725" t="str">
            <v>FAS</v>
          </cell>
          <cell r="L2725" t="str">
            <v>QA (Quality Assurance Department)</v>
          </cell>
          <cell r="M2725" t="str">
            <v>Quality Management</v>
          </cell>
          <cell r="N2725" t="str">
            <v>QA-IQC</v>
          </cell>
          <cell r="O2725" t="str">
            <v>N/A</v>
          </cell>
          <cell r="P2725" t="str">
            <v>B</v>
          </cell>
          <cell r="Q2725" t="str">
            <v>BATANGAS</v>
          </cell>
          <cell r="R2725" t="str">
            <v>NS</v>
          </cell>
          <cell r="S2725" t="str">
            <v>8:00 - 5:00</v>
          </cell>
          <cell r="T2725" t="str">
            <v>Permanent</v>
          </cell>
        </row>
        <row r="2726">
          <cell r="A2726" t="str">
            <v>19-05060</v>
          </cell>
          <cell r="B2726" t="str">
            <v>Ramirez, Benson A.</v>
          </cell>
          <cell r="C2726" t="str">
            <v>M</v>
          </cell>
          <cell r="D2726">
            <v>2019</v>
          </cell>
          <cell r="E2726">
            <v>6</v>
          </cell>
          <cell r="F2726">
            <v>1</v>
          </cell>
          <cell r="G2726">
            <v>1</v>
          </cell>
          <cell r="J2726" t="str">
            <v>Associate</v>
          </cell>
          <cell r="K2726" t="str">
            <v>FAS</v>
          </cell>
          <cell r="L2726" t="str">
            <v>EQD (Equipment Department)</v>
          </cell>
          <cell r="M2726" t="str">
            <v>Equipment Management</v>
          </cell>
          <cell r="N2726" t="str">
            <v>Equipment Management Initial</v>
          </cell>
          <cell r="O2726" t="str">
            <v>N/A</v>
          </cell>
          <cell r="P2726" t="str">
            <v>A</v>
          </cell>
          <cell r="Q2726" t="str">
            <v>BATANGAS</v>
          </cell>
          <cell r="R2726" t="str">
            <v>DS</v>
          </cell>
          <cell r="S2726" t="str">
            <v>8:00 - 5:00</v>
          </cell>
          <cell r="T2726" t="str">
            <v>Permanent</v>
          </cell>
        </row>
        <row r="2727">
          <cell r="A2727" t="str">
            <v>19-05061</v>
          </cell>
          <cell r="B2727" t="str">
            <v>Ramos, Catherine B.</v>
          </cell>
          <cell r="C2727" t="str">
            <v>F</v>
          </cell>
          <cell r="D2727">
            <v>2019</v>
          </cell>
          <cell r="E2727">
            <v>6</v>
          </cell>
          <cell r="F2727">
            <v>1</v>
          </cell>
          <cell r="G2727">
            <v>1</v>
          </cell>
          <cell r="J2727" t="str">
            <v>Associate</v>
          </cell>
          <cell r="K2727" t="str">
            <v>FAS</v>
          </cell>
          <cell r="L2727" t="str">
            <v>PROD (Production Department)</v>
          </cell>
          <cell r="M2727" t="str">
            <v>Section 2</v>
          </cell>
          <cell r="N2727" t="str">
            <v>Mazda J12 Initial</v>
          </cell>
          <cell r="O2727" t="str">
            <v>N/A</v>
          </cell>
          <cell r="P2727" t="str">
            <v>A</v>
          </cell>
          <cell r="Q2727" t="str">
            <v>ROSARIO</v>
          </cell>
          <cell r="R2727" t="str">
            <v>ADS</v>
          </cell>
          <cell r="S2727" t="str">
            <v>8:00 - 5:00</v>
          </cell>
          <cell r="T2727" t="str">
            <v>Permanent</v>
          </cell>
        </row>
        <row r="2728">
          <cell r="A2728" t="str">
            <v>19-05062</v>
          </cell>
          <cell r="B2728" t="str">
            <v>Real, Sarah Jane E.</v>
          </cell>
          <cell r="C2728" t="str">
            <v>F</v>
          </cell>
          <cell r="D2728">
            <v>2019</v>
          </cell>
          <cell r="E2728">
            <v>6</v>
          </cell>
          <cell r="F2728">
            <v>1</v>
          </cell>
          <cell r="G2728">
            <v>1</v>
          </cell>
          <cell r="J2728" t="str">
            <v>Associate</v>
          </cell>
          <cell r="K2728" t="str">
            <v>FAS</v>
          </cell>
          <cell r="L2728" t="str">
            <v>PROD (Production Department)</v>
          </cell>
          <cell r="M2728" t="str">
            <v>Section 1</v>
          </cell>
          <cell r="N2728" t="str">
            <v>Suzuki Final</v>
          </cell>
          <cell r="O2728" t="str">
            <v>N/A</v>
          </cell>
          <cell r="P2728" t="str">
            <v>A</v>
          </cell>
          <cell r="Q2728" t="str">
            <v>LIPA MALAPIT</v>
          </cell>
          <cell r="R2728" t="str">
            <v>NS</v>
          </cell>
          <cell r="S2728" t="str">
            <v>8:00 - 5:00</v>
          </cell>
          <cell r="T2728" t="str">
            <v>Permanent</v>
          </cell>
        </row>
        <row r="2729">
          <cell r="A2729" t="str">
            <v>19-05063</v>
          </cell>
          <cell r="B2729" t="str">
            <v>Saligao, Karen I.</v>
          </cell>
          <cell r="C2729" t="str">
            <v>F</v>
          </cell>
          <cell r="D2729">
            <v>2019</v>
          </cell>
          <cell r="E2729">
            <v>6</v>
          </cell>
          <cell r="F2729">
            <v>1</v>
          </cell>
          <cell r="G2729">
            <v>1</v>
          </cell>
          <cell r="J2729" t="str">
            <v>Associate</v>
          </cell>
          <cell r="K2729" t="str">
            <v>FAS</v>
          </cell>
          <cell r="L2729" t="str">
            <v>PROD (Production Department)</v>
          </cell>
          <cell r="M2729" t="str">
            <v>Section 2</v>
          </cell>
          <cell r="N2729" t="str">
            <v>Mazda Merge Final</v>
          </cell>
          <cell r="O2729" t="str">
            <v>N/A</v>
          </cell>
          <cell r="P2729" t="str">
            <v>A</v>
          </cell>
          <cell r="Q2729" t="str">
            <v>LIPA MALAPIT</v>
          </cell>
          <cell r="R2729" t="str">
            <v>NS</v>
          </cell>
          <cell r="S2729" t="str">
            <v>8:00 - 5:00</v>
          </cell>
          <cell r="T2729" t="str">
            <v>Permanent</v>
          </cell>
        </row>
        <row r="2730">
          <cell r="A2730" t="str">
            <v>19-05064</v>
          </cell>
          <cell r="B2730" t="str">
            <v>Salivio, Mary Ann P.</v>
          </cell>
          <cell r="C2730" t="str">
            <v>F</v>
          </cell>
          <cell r="D2730">
            <v>2019</v>
          </cell>
          <cell r="E2730">
            <v>6</v>
          </cell>
          <cell r="F2730">
            <v>1</v>
          </cell>
          <cell r="G2730">
            <v>1</v>
          </cell>
          <cell r="J2730" t="str">
            <v>Associate</v>
          </cell>
          <cell r="K2730" t="str">
            <v>FAS</v>
          </cell>
          <cell r="L2730" t="str">
            <v>PROD (Production Department)</v>
          </cell>
          <cell r="M2730" t="str">
            <v>Section 2</v>
          </cell>
          <cell r="N2730" t="str">
            <v>Mazda Merge Final</v>
          </cell>
          <cell r="O2730" t="str">
            <v>N/A</v>
          </cell>
          <cell r="P2730" t="str">
            <v>A</v>
          </cell>
          <cell r="Q2730" t="str">
            <v>ROSARIO</v>
          </cell>
          <cell r="R2730" t="str">
            <v>NS</v>
          </cell>
          <cell r="S2730" t="str">
            <v>8:00 - 5:00</v>
          </cell>
          <cell r="T2730" t="str">
            <v>Permanent</v>
          </cell>
        </row>
        <row r="2731">
          <cell r="A2731" t="str">
            <v>19-05065</v>
          </cell>
          <cell r="B2731" t="str">
            <v>San Lorenzo, Emy E.</v>
          </cell>
          <cell r="C2731" t="str">
            <v>F</v>
          </cell>
          <cell r="D2731">
            <v>2019</v>
          </cell>
          <cell r="E2731">
            <v>6</v>
          </cell>
          <cell r="F2731">
            <v>1</v>
          </cell>
          <cell r="G2731">
            <v>1</v>
          </cell>
          <cell r="J2731" t="str">
            <v>Associate</v>
          </cell>
          <cell r="K2731" t="str">
            <v>FAS</v>
          </cell>
          <cell r="L2731" t="str">
            <v>PROD (Production Department)</v>
          </cell>
          <cell r="M2731" t="str">
            <v>Section 2</v>
          </cell>
          <cell r="N2731" t="str">
            <v>Mazda Merge Final</v>
          </cell>
          <cell r="O2731" t="str">
            <v>N/A</v>
          </cell>
          <cell r="P2731" t="str">
            <v>A</v>
          </cell>
          <cell r="Q2731" t="str">
            <v>PADRE GARCIA</v>
          </cell>
          <cell r="R2731" t="str">
            <v>DS</v>
          </cell>
          <cell r="S2731" t="str">
            <v>8:00 - 5:00</v>
          </cell>
          <cell r="T2731" t="str">
            <v>Permanent</v>
          </cell>
        </row>
        <row r="2732">
          <cell r="A2732" t="str">
            <v>19-05066</v>
          </cell>
          <cell r="B2732" t="str">
            <v>Umali, Lovely P.</v>
          </cell>
          <cell r="C2732" t="str">
            <v>F</v>
          </cell>
          <cell r="D2732">
            <v>2019</v>
          </cell>
          <cell r="E2732">
            <v>6</v>
          </cell>
          <cell r="F2732">
            <v>1</v>
          </cell>
          <cell r="G2732">
            <v>1</v>
          </cell>
          <cell r="J2732" t="str">
            <v>Associate</v>
          </cell>
          <cell r="K2732" t="str">
            <v>FAS</v>
          </cell>
          <cell r="L2732" t="str">
            <v>PROD (Production Department)</v>
          </cell>
          <cell r="M2732" t="str">
            <v>Section 1</v>
          </cell>
          <cell r="N2732" t="str">
            <v>Suzuki Final</v>
          </cell>
          <cell r="O2732" t="str">
            <v>N/A</v>
          </cell>
          <cell r="P2732" t="str">
            <v>A</v>
          </cell>
          <cell r="Q2732" t="str">
            <v>PADRE GARCIA</v>
          </cell>
          <cell r="R2732" t="str">
            <v>DS</v>
          </cell>
          <cell r="S2732" t="str">
            <v>8:00 - 5:00</v>
          </cell>
          <cell r="T2732" t="str">
            <v>Permanent</v>
          </cell>
        </row>
        <row r="2733">
          <cell r="A2733" t="str">
            <v>19-05067</v>
          </cell>
          <cell r="B2733" t="str">
            <v>Vicente, Hazel J.</v>
          </cell>
          <cell r="C2733" t="str">
            <v>F</v>
          </cell>
          <cell r="D2733">
            <v>2019</v>
          </cell>
          <cell r="E2733">
            <v>6</v>
          </cell>
          <cell r="F2733">
            <v>1</v>
          </cell>
          <cell r="G2733">
            <v>1</v>
          </cell>
          <cell r="J2733" t="str">
            <v>Associate</v>
          </cell>
          <cell r="K2733" t="str">
            <v>FAS</v>
          </cell>
          <cell r="L2733" t="str">
            <v>PROD (Production Department)</v>
          </cell>
          <cell r="M2733" t="str">
            <v>Section 1</v>
          </cell>
          <cell r="N2733" t="str">
            <v>Suzuki Initial</v>
          </cell>
          <cell r="O2733" t="str">
            <v>N/A</v>
          </cell>
          <cell r="P2733" t="str">
            <v>A</v>
          </cell>
          <cell r="Q2733" t="str">
            <v>LIPA MALAPIT</v>
          </cell>
          <cell r="R2733" t="str">
            <v>DS</v>
          </cell>
          <cell r="S2733" t="str">
            <v>8:00 - 5:00</v>
          </cell>
          <cell r="T2733" t="str">
            <v>Permanent</v>
          </cell>
        </row>
        <row r="2734">
          <cell r="A2734" t="str">
            <v>19-05068</v>
          </cell>
          <cell r="B2734" t="str">
            <v>Villagracia, Anne Janette D.</v>
          </cell>
          <cell r="C2734" t="str">
            <v>F</v>
          </cell>
          <cell r="D2734">
            <v>2019</v>
          </cell>
          <cell r="E2734">
            <v>6</v>
          </cell>
          <cell r="F2734">
            <v>1</v>
          </cell>
          <cell r="G2734">
            <v>1</v>
          </cell>
          <cell r="J2734" t="str">
            <v>Associate</v>
          </cell>
          <cell r="K2734" t="str">
            <v>FAS</v>
          </cell>
          <cell r="L2734" t="str">
            <v>PROD (Production Department)</v>
          </cell>
          <cell r="M2734" t="str">
            <v>Section 1</v>
          </cell>
          <cell r="N2734" t="str">
            <v>Suzuki Final</v>
          </cell>
          <cell r="O2734" t="str">
            <v>N/A</v>
          </cell>
          <cell r="P2734" t="str">
            <v>A</v>
          </cell>
          <cell r="Q2734" t="str">
            <v>STO. TOMAS MALAPIT</v>
          </cell>
          <cell r="R2734" t="str">
            <v>NS</v>
          </cell>
          <cell r="S2734" t="str">
            <v>8:00 - 5:00</v>
          </cell>
          <cell r="T2734" t="str">
            <v>Permanent</v>
          </cell>
        </row>
        <row r="2735">
          <cell r="A2735" t="str">
            <v>13-0440</v>
          </cell>
          <cell r="B2735" t="str">
            <v>Novicio, Frank Laurence M.</v>
          </cell>
          <cell r="C2735" t="str">
            <v>M</v>
          </cell>
          <cell r="D2735">
            <v>2013</v>
          </cell>
          <cell r="E2735">
            <v>7</v>
          </cell>
          <cell r="F2735">
            <v>16</v>
          </cell>
          <cell r="G2735">
            <v>1</v>
          </cell>
          <cell r="J2735" t="str">
            <v>Staff</v>
          </cell>
          <cell r="K2735" t="str">
            <v>FAS</v>
          </cell>
          <cell r="L2735" t="str">
            <v>PROD (Production Department)</v>
          </cell>
          <cell r="M2735" t="str">
            <v>Section 6</v>
          </cell>
          <cell r="N2735" t="str">
            <v>Tube Cutting</v>
          </cell>
          <cell r="O2735" t="str">
            <v>N/A</v>
          </cell>
          <cell r="P2735" t="str">
            <v>B</v>
          </cell>
          <cell r="Q2735" t="str">
            <v>SAN PABLO VIA LIPA</v>
          </cell>
          <cell r="R2735" t="str">
            <v>DS</v>
          </cell>
          <cell r="S2735" t="str">
            <v>8:00 - 5:00</v>
          </cell>
          <cell r="T2735" t="str">
            <v>Permanent</v>
          </cell>
        </row>
        <row r="2736">
          <cell r="A2736" t="str">
            <v>19-05076</v>
          </cell>
          <cell r="B2736" t="str">
            <v>Mortel, Emcie V.</v>
          </cell>
          <cell r="C2736" t="str">
            <v>F</v>
          </cell>
          <cell r="D2736">
            <v>2019</v>
          </cell>
          <cell r="E2736">
            <v>6</v>
          </cell>
          <cell r="F2736">
            <v>26</v>
          </cell>
          <cell r="G2736">
            <v>1</v>
          </cell>
          <cell r="J2736" t="str">
            <v>Staff</v>
          </cell>
          <cell r="K2736" t="str">
            <v>FAS</v>
          </cell>
          <cell r="L2736" t="str">
            <v>MPD (Material Procurement Department)</v>
          </cell>
          <cell r="M2736" t="str">
            <v>Procurement</v>
          </cell>
          <cell r="N2736" t="str">
            <v>Procurement</v>
          </cell>
          <cell r="O2736" t="str">
            <v>N/A</v>
          </cell>
          <cell r="P2736" t="str">
            <v>A</v>
          </cell>
          <cell r="Q2736" t="str">
            <v>SAN PABLO VIA LIPA</v>
          </cell>
          <cell r="R2736" t="str">
            <v>ADS</v>
          </cell>
          <cell r="S2736" t="str">
            <v>8:00 - 5:50</v>
          </cell>
          <cell r="T2736" t="str">
            <v>Permanent</v>
          </cell>
        </row>
        <row r="2737">
          <cell r="A2737" t="str">
            <v>14-01142</v>
          </cell>
          <cell r="B2737" t="str">
            <v>Chavez, Wilfredson L.</v>
          </cell>
          <cell r="C2737" t="str">
            <v>M</v>
          </cell>
          <cell r="D2737">
            <v>2014</v>
          </cell>
          <cell r="E2737">
            <v>1</v>
          </cell>
          <cell r="F2737">
            <v>2</v>
          </cell>
          <cell r="G2737">
            <v>1</v>
          </cell>
          <cell r="J2737" t="str">
            <v>Junior Staff</v>
          </cell>
          <cell r="K2737" t="str">
            <v>FAS</v>
          </cell>
          <cell r="L2737" t="str">
            <v>PROD (Production Department)</v>
          </cell>
          <cell r="M2737" t="str">
            <v>Section 6</v>
          </cell>
          <cell r="N2737" t="str">
            <v>Tube Cutting</v>
          </cell>
          <cell r="O2737" t="str">
            <v>N/A</v>
          </cell>
          <cell r="P2737" t="str">
            <v>B</v>
          </cell>
          <cell r="Q2737" t="str">
            <v>IBAAN</v>
          </cell>
          <cell r="R2737" t="str">
            <v>NS</v>
          </cell>
          <cell r="S2737" t="str">
            <v>8:00 - 5:00</v>
          </cell>
          <cell r="T2737" t="str">
            <v>Permanent</v>
          </cell>
        </row>
        <row r="2738">
          <cell r="A2738" t="str">
            <v>19-05081</v>
          </cell>
          <cell r="B2738" t="str">
            <v>Aclan, Carina F.</v>
          </cell>
          <cell r="C2738" t="str">
            <v>F</v>
          </cell>
          <cell r="D2738">
            <v>2019</v>
          </cell>
          <cell r="E2738">
            <v>7</v>
          </cell>
          <cell r="F2738">
            <v>1</v>
          </cell>
          <cell r="G2738">
            <v>1</v>
          </cell>
          <cell r="J2738" t="str">
            <v>Associate</v>
          </cell>
          <cell r="K2738" t="str">
            <v>FAS</v>
          </cell>
          <cell r="L2738" t="str">
            <v>PROD (Production Department)</v>
          </cell>
          <cell r="M2738" t="str">
            <v>Section 3</v>
          </cell>
          <cell r="N2738" t="str">
            <v>Daihatsu Final</v>
          </cell>
          <cell r="O2738" t="str">
            <v>N/A</v>
          </cell>
          <cell r="P2738" t="str">
            <v>A</v>
          </cell>
          <cell r="Q2738" t="str">
            <v>LIPA MALAPIT</v>
          </cell>
          <cell r="R2738" t="str">
            <v>DS</v>
          </cell>
          <cell r="S2738" t="str">
            <v>8:00 - 5:00</v>
          </cell>
          <cell r="T2738" t="str">
            <v>Permanent</v>
          </cell>
        </row>
        <row r="2739">
          <cell r="A2739" t="str">
            <v>19-05082</v>
          </cell>
          <cell r="B2739" t="str">
            <v>Angara, Marivic L.</v>
          </cell>
          <cell r="C2739" t="str">
            <v>F</v>
          </cell>
          <cell r="D2739">
            <v>2019</v>
          </cell>
          <cell r="E2739">
            <v>7</v>
          </cell>
          <cell r="F2739">
            <v>1</v>
          </cell>
          <cell r="G2739">
            <v>1</v>
          </cell>
          <cell r="J2739" t="str">
            <v>Associate</v>
          </cell>
          <cell r="K2739" t="str">
            <v>FAS</v>
          </cell>
          <cell r="L2739" t="str">
            <v>PROD (Production Department)</v>
          </cell>
          <cell r="M2739" t="str">
            <v>Section 1</v>
          </cell>
          <cell r="N2739" t="str">
            <v>Suzuki Final</v>
          </cell>
          <cell r="O2739" t="str">
            <v>N/A</v>
          </cell>
          <cell r="P2739" t="str">
            <v>A</v>
          </cell>
          <cell r="Q2739" t="str">
            <v>LIPA MALAYO</v>
          </cell>
          <cell r="R2739" t="str">
            <v>NS</v>
          </cell>
          <cell r="S2739" t="str">
            <v>8:00 - 5:00</v>
          </cell>
          <cell r="T2739" t="str">
            <v>Permanent</v>
          </cell>
        </row>
        <row r="2740">
          <cell r="A2740" t="str">
            <v>19-05083</v>
          </cell>
          <cell r="B2740" t="str">
            <v>Arevalo, Geraldine L.</v>
          </cell>
          <cell r="C2740" t="str">
            <v>F</v>
          </cell>
          <cell r="D2740">
            <v>2019</v>
          </cell>
          <cell r="E2740">
            <v>7</v>
          </cell>
          <cell r="F2740">
            <v>1</v>
          </cell>
          <cell r="G2740">
            <v>1</v>
          </cell>
          <cell r="J2740" t="str">
            <v>Associate</v>
          </cell>
          <cell r="K2740" t="str">
            <v>FAS</v>
          </cell>
          <cell r="L2740" t="str">
            <v>PROD (Production Department)</v>
          </cell>
          <cell r="M2740" t="str">
            <v>Section 3</v>
          </cell>
          <cell r="N2740" t="str">
            <v>Daihatsu Initial</v>
          </cell>
          <cell r="O2740" t="str">
            <v>N/A</v>
          </cell>
          <cell r="P2740" t="str">
            <v>A</v>
          </cell>
          <cell r="Q2740" t="str">
            <v>SAN JOSE</v>
          </cell>
          <cell r="R2740" t="str">
            <v>DS</v>
          </cell>
          <cell r="S2740" t="str">
            <v>8:00 - 5:00</v>
          </cell>
          <cell r="T2740" t="str">
            <v>Permanent</v>
          </cell>
        </row>
        <row r="2741">
          <cell r="A2741" t="str">
            <v>19-05084</v>
          </cell>
          <cell r="B2741" t="str">
            <v>Arevalo, Jackielyn F.</v>
          </cell>
          <cell r="C2741" t="str">
            <v>F</v>
          </cell>
          <cell r="D2741">
            <v>2019</v>
          </cell>
          <cell r="E2741">
            <v>7</v>
          </cell>
          <cell r="F2741">
            <v>1</v>
          </cell>
          <cell r="G2741">
            <v>1</v>
          </cell>
          <cell r="J2741" t="str">
            <v>Associate</v>
          </cell>
          <cell r="K2741" t="str">
            <v>FAS</v>
          </cell>
          <cell r="L2741" t="str">
            <v>PROD (Production Department)</v>
          </cell>
          <cell r="M2741" t="str">
            <v>Section 4</v>
          </cell>
          <cell r="N2741" t="str">
            <v>Subaru Final</v>
          </cell>
          <cell r="O2741" t="str">
            <v>N/A</v>
          </cell>
          <cell r="P2741" t="str">
            <v>B</v>
          </cell>
          <cell r="Q2741" t="str">
            <v>PADRE GARCIA</v>
          </cell>
          <cell r="R2741" t="str">
            <v>DS</v>
          </cell>
          <cell r="S2741" t="str">
            <v>8:00 - 5:00</v>
          </cell>
          <cell r="T2741" t="str">
            <v>Permanent</v>
          </cell>
        </row>
        <row r="2742">
          <cell r="A2742" t="str">
            <v>19-05085</v>
          </cell>
          <cell r="B2742" t="str">
            <v>Baliwag, Marjorie M.</v>
          </cell>
          <cell r="C2742" t="str">
            <v>F</v>
          </cell>
          <cell r="D2742">
            <v>2019</v>
          </cell>
          <cell r="E2742">
            <v>7</v>
          </cell>
          <cell r="F2742">
            <v>1</v>
          </cell>
          <cell r="G2742">
            <v>1</v>
          </cell>
          <cell r="J2742" t="str">
            <v>Associate</v>
          </cell>
          <cell r="K2742" t="str">
            <v>FAS</v>
          </cell>
          <cell r="L2742" t="str">
            <v>PROD (Production Department)</v>
          </cell>
          <cell r="M2742" t="str">
            <v>Section 1</v>
          </cell>
          <cell r="N2742" t="str">
            <v>Suzuki Final</v>
          </cell>
          <cell r="O2742" t="str">
            <v>N/A</v>
          </cell>
          <cell r="P2742" t="str">
            <v>A</v>
          </cell>
          <cell r="Q2742" t="str">
            <v>BATANGAS</v>
          </cell>
          <cell r="R2742" t="str">
            <v>DS</v>
          </cell>
          <cell r="S2742" t="str">
            <v>8:00 - 5:00</v>
          </cell>
          <cell r="T2742" t="str">
            <v>Permanent</v>
          </cell>
        </row>
        <row r="2743">
          <cell r="A2743" t="str">
            <v>14-02001</v>
          </cell>
          <cell r="B2743" t="str">
            <v>Niem, Jomary T.</v>
          </cell>
          <cell r="C2743" t="str">
            <v>M</v>
          </cell>
          <cell r="D2743">
            <v>2014</v>
          </cell>
          <cell r="E2743">
            <v>6</v>
          </cell>
          <cell r="F2743">
            <v>9</v>
          </cell>
          <cell r="G2743">
            <v>1</v>
          </cell>
          <cell r="J2743" t="str">
            <v>Associate</v>
          </cell>
          <cell r="K2743" t="str">
            <v>FAS</v>
          </cell>
          <cell r="L2743" t="str">
            <v>PROD (Production Department)</v>
          </cell>
          <cell r="M2743" t="str">
            <v>Section 6</v>
          </cell>
          <cell r="N2743" t="str">
            <v>Tube Cutting</v>
          </cell>
          <cell r="O2743" t="str">
            <v>N/A</v>
          </cell>
          <cell r="P2743" t="str">
            <v>B</v>
          </cell>
          <cell r="Q2743" t="str">
            <v>STO. TOMAS MALAYO</v>
          </cell>
          <cell r="R2743" t="str">
            <v>DS</v>
          </cell>
          <cell r="S2743" t="str">
            <v>8:00 - 5:00</v>
          </cell>
          <cell r="T2743" t="str">
            <v>Permanent</v>
          </cell>
        </row>
        <row r="2744">
          <cell r="A2744" t="str">
            <v>19-05088</v>
          </cell>
          <cell r="B2744" t="str">
            <v>Brucal, Edna N.</v>
          </cell>
          <cell r="C2744" t="str">
            <v>F</v>
          </cell>
          <cell r="D2744">
            <v>2019</v>
          </cell>
          <cell r="E2744">
            <v>7</v>
          </cell>
          <cell r="F2744">
            <v>1</v>
          </cell>
          <cell r="G2744">
            <v>1</v>
          </cell>
          <cell r="J2744" t="str">
            <v>Associate</v>
          </cell>
          <cell r="K2744" t="str">
            <v>FAS</v>
          </cell>
          <cell r="L2744" t="str">
            <v>PROD (Production Department)</v>
          </cell>
          <cell r="M2744" t="str">
            <v>Section 5</v>
          </cell>
          <cell r="N2744" t="str">
            <v>Honda Initial</v>
          </cell>
          <cell r="O2744" t="str">
            <v>N/A</v>
          </cell>
          <cell r="P2744" t="str">
            <v>B</v>
          </cell>
          <cell r="Q2744" t="str">
            <v>IBAAN</v>
          </cell>
          <cell r="R2744" t="str">
            <v>DS</v>
          </cell>
          <cell r="S2744" t="str">
            <v>8:00 - 5:00</v>
          </cell>
          <cell r="T2744" t="str">
            <v>Permanent</v>
          </cell>
        </row>
        <row r="2745">
          <cell r="A2745" t="str">
            <v>19-05089</v>
          </cell>
          <cell r="B2745" t="str">
            <v>Buela, Kein Norwel B.</v>
          </cell>
          <cell r="C2745" t="str">
            <v>M</v>
          </cell>
          <cell r="D2745">
            <v>2019</v>
          </cell>
          <cell r="E2745">
            <v>7</v>
          </cell>
          <cell r="F2745">
            <v>1</v>
          </cell>
          <cell r="G2745">
            <v>1</v>
          </cell>
          <cell r="J2745" t="str">
            <v>Associate</v>
          </cell>
          <cell r="K2745" t="str">
            <v>FAS</v>
          </cell>
          <cell r="L2745" t="str">
            <v>EQD (Equipment Department)</v>
          </cell>
          <cell r="M2745" t="str">
            <v>Equipment Management</v>
          </cell>
          <cell r="N2745" t="str">
            <v>Facilities</v>
          </cell>
          <cell r="O2745" t="str">
            <v>N/A</v>
          </cell>
          <cell r="P2745" t="str">
            <v>A</v>
          </cell>
          <cell r="Q2745" t="str">
            <v>BATANGAS</v>
          </cell>
          <cell r="R2745" t="str">
            <v>DS</v>
          </cell>
          <cell r="S2745" t="str">
            <v>8:00 - 5:00</v>
          </cell>
          <cell r="T2745" t="str">
            <v>Permanent</v>
          </cell>
        </row>
        <row r="2746">
          <cell r="A2746" t="str">
            <v>19-05091</v>
          </cell>
          <cell r="B2746" t="str">
            <v>Dedace, Jesseca T.</v>
          </cell>
          <cell r="C2746" t="str">
            <v>F</v>
          </cell>
          <cell r="D2746">
            <v>2019</v>
          </cell>
          <cell r="E2746">
            <v>7</v>
          </cell>
          <cell r="F2746">
            <v>1</v>
          </cell>
          <cell r="G2746">
            <v>1</v>
          </cell>
          <cell r="J2746" t="str">
            <v>Associate</v>
          </cell>
          <cell r="K2746" t="str">
            <v>FAS</v>
          </cell>
          <cell r="L2746" t="str">
            <v>PROD (Production Department)</v>
          </cell>
          <cell r="M2746" t="str">
            <v>Section 1</v>
          </cell>
          <cell r="N2746" t="str">
            <v>Suzuki Initial</v>
          </cell>
          <cell r="O2746" t="str">
            <v>N/A</v>
          </cell>
          <cell r="P2746" t="str">
            <v>A</v>
          </cell>
          <cell r="Q2746" t="str">
            <v>PADRE GARCIA</v>
          </cell>
          <cell r="R2746" t="str">
            <v>NS</v>
          </cell>
          <cell r="S2746" t="str">
            <v>8:00 - 5:00</v>
          </cell>
          <cell r="T2746" t="str">
            <v>Permanent</v>
          </cell>
        </row>
        <row r="2747">
          <cell r="A2747" t="str">
            <v>19-05092</v>
          </cell>
          <cell r="B2747" t="str">
            <v>Dejan, Beverly P.</v>
          </cell>
          <cell r="C2747" t="str">
            <v>F</v>
          </cell>
          <cell r="D2747">
            <v>2019</v>
          </cell>
          <cell r="E2747">
            <v>7</v>
          </cell>
          <cell r="F2747">
            <v>1</v>
          </cell>
          <cell r="G2747">
            <v>1</v>
          </cell>
          <cell r="J2747" t="str">
            <v>Associate</v>
          </cell>
          <cell r="K2747" t="str">
            <v>FAS</v>
          </cell>
          <cell r="L2747" t="str">
            <v>PROD (Production Department)</v>
          </cell>
          <cell r="M2747" t="str">
            <v>Section 1</v>
          </cell>
          <cell r="N2747" t="str">
            <v>Suzuki Final</v>
          </cell>
          <cell r="O2747" t="str">
            <v>N/A</v>
          </cell>
          <cell r="P2747" t="str">
            <v>A</v>
          </cell>
          <cell r="Q2747" t="str">
            <v>STO. TOMAS MALAYO</v>
          </cell>
          <cell r="R2747" t="str">
            <v>DS</v>
          </cell>
          <cell r="S2747" t="str">
            <v>8:00 - 5:00</v>
          </cell>
          <cell r="T2747" t="str">
            <v>Permanent</v>
          </cell>
        </row>
        <row r="2748">
          <cell r="A2748" t="str">
            <v>19-05093</v>
          </cell>
          <cell r="B2748" t="str">
            <v>Duque, May P.</v>
          </cell>
          <cell r="C2748" t="str">
            <v>F</v>
          </cell>
          <cell r="D2748">
            <v>2019</v>
          </cell>
          <cell r="E2748">
            <v>7</v>
          </cell>
          <cell r="F2748">
            <v>1</v>
          </cell>
          <cell r="G2748">
            <v>1</v>
          </cell>
          <cell r="J2748" t="str">
            <v>Associate</v>
          </cell>
          <cell r="K2748" t="str">
            <v>FAS</v>
          </cell>
          <cell r="L2748" t="str">
            <v>PROD (Production Department)</v>
          </cell>
          <cell r="M2748" t="str">
            <v>Section 1</v>
          </cell>
          <cell r="N2748" t="str">
            <v>Suzuki Final</v>
          </cell>
          <cell r="O2748" t="str">
            <v>N/A</v>
          </cell>
          <cell r="P2748" t="str">
            <v>A</v>
          </cell>
          <cell r="Q2748" t="str">
            <v>LIPA MALAPIT</v>
          </cell>
          <cell r="R2748" t="str">
            <v>NS</v>
          </cell>
          <cell r="S2748" t="str">
            <v>8:00 - 5:00</v>
          </cell>
          <cell r="T2748" t="str">
            <v>Permanent</v>
          </cell>
        </row>
        <row r="2749">
          <cell r="A2749" t="str">
            <v>19-05094</v>
          </cell>
          <cell r="B2749" t="str">
            <v>Gatchalian, Angel Mae R.</v>
          </cell>
          <cell r="C2749" t="str">
            <v>F</v>
          </cell>
          <cell r="D2749">
            <v>2019</v>
          </cell>
          <cell r="E2749">
            <v>7</v>
          </cell>
          <cell r="F2749">
            <v>1</v>
          </cell>
          <cell r="G2749">
            <v>1</v>
          </cell>
          <cell r="J2749" t="str">
            <v>Associate</v>
          </cell>
          <cell r="K2749" t="str">
            <v>FAS</v>
          </cell>
          <cell r="L2749" t="str">
            <v>PROD (Production Department)</v>
          </cell>
          <cell r="M2749" t="str">
            <v>Section 2</v>
          </cell>
          <cell r="N2749" t="str">
            <v>Mazda J12 Initial</v>
          </cell>
          <cell r="O2749" t="str">
            <v>N/A</v>
          </cell>
          <cell r="P2749" t="str">
            <v>A</v>
          </cell>
          <cell r="Q2749" t="str">
            <v>SAN JOSE</v>
          </cell>
          <cell r="R2749" t="str">
            <v>NS</v>
          </cell>
          <cell r="S2749" t="str">
            <v>8:00 - 5:00</v>
          </cell>
          <cell r="T2749" t="str">
            <v>Permanent</v>
          </cell>
        </row>
        <row r="2750">
          <cell r="A2750" t="str">
            <v>19-05095</v>
          </cell>
          <cell r="B2750" t="str">
            <v>Hosmillo, Philmark C.</v>
          </cell>
          <cell r="C2750" t="str">
            <v>M</v>
          </cell>
          <cell r="D2750">
            <v>2019</v>
          </cell>
          <cell r="E2750">
            <v>7</v>
          </cell>
          <cell r="F2750">
            <v>1</v>
          </cell>
          <cell r="G2750">
            <v>1</v>
          </cell>
          <cell r="J2750" t="str">
            <v>Associate</v>
          </cell>
          <cell r="K2750" t="str">
            <v>FAS</v>
          </cell>
          <cell r="L2750" t="str">
            <v>EQD (Equipment Department)</v>
          </cell>
          <cell r="M2750" t="str">
            <v>Equipment Engineering</v>
          </cell>
          <cell r="N2750" t="str">
            <v>Fabrication</v>
          </cell>
          <cell r="O2750" t="str">
            <v>N/A</v>
          </cell>
          <cell r="P2750" t="str">
            <v>A</v>
          </cell>
          <cell r="Q2750" t="str">
            <v>ROSARIO</v>
          </cell>
          <cell r="R2750" t="str">
            <v>DS</v>
          </cell>
          <cell r="S2750" t="str">
            <v>8:00 - 5:00</v>
          </cell>
          <cell r="T2750" t="str">
            <v>Permanent</v>
          </cell>
        </row>
        <row r="2751">
          <cell r="A2751" t="str">
            <v>19-05096</v>
          </cell>
          <cell r="B2751" t="str">
            <v>Iglip, Anabel M.</v>
          </cell>
          <cell r="C2751" t="str">
            <v>F</v>
          </cell>
          <cell r="D2751">
            <v>2019</v>
          </cell>
          <cell r="E2751">
            <v>7</v>
          </cell>
          <cell r="F2751">
            <v>1</v>
          </cell>
          <cell r="G2751">
            <v>1</v>
          </cell>
          <cell r="J2751" t="str">
            <v>Associate</v>
          </cell>
          <cell r="K2751" t="str">
            <v>FAS</v>
          </cell>
          <cell r="L2751" t="str">
            <v>PROD (Production Department)</v>
          </cell>
          <cell r="M2751" t="str">
            <v>Section 1</v>
          </cell>
          <cell r="N2751" t="str">
            <v>Suzuki Final</v>
          </cell>
          <cell r="O2751" t="str">
            <v>N/A</v>
          </cell>
          <cell r="P2751" t="str">
            <v>A</v>
          </cell>
          <cell r="Q2751" t="str">
            <v>LIPA MALAPIT</v>
          </cell>
          <cell r="R2751" t="str">
            <v>DS</v>
          </cell>
          <cell r="S2751" t="str">
            <v>8:00 - 5:00</v>
          </cell>
          <cell r="T2751" t="str">
            <v>Permanent</v>
          </cell>
        </row>
        <row r="2752">
          <cell r="A2752" t="str">
            <v>19-05097</v>
          </cell>
          <cell r="B2752" t="str">
            <v>Llave, Michelle R.</v>
          </cell>
          <cell r="C2752" t="str">
            <v>F</v>
          </cell>
          <cell r="D2752">
            <v>2019</v>
          </cell>
          <cell r="E2752">
            <v>7</v>
          </cell>
          <cell r="F2752">
            <v>1</v>
          </cell>
          <cell r="G2752">
            <v>1</v>
          </cell>
          <cell r="J2752" t="str">
            <v>Associate</v>
          </cell>
          <cell r="K2752" t="str">
            <v>FAS</v>
          </cell>
          <cell r="L2752" t="str">
            <v>QA (Quality Assurance Department)</v>
          </cell>
          <cell r="M2752" t="str">
            <v>Quality Control</v>
          </cell>
          <cell r="N2752" t="str">
            <v>QC I-ALERT</v>
          </cell>
          <cell r="O2752" t="str">
            <v>N/A</v>
          </cell>
          <cell r="P2752" t="str">
            <v>A</v>
          </cell>
          <cell r="Q2752" t="str">
            <v>STA. TERESITA</v>
          </cell>
          <cell r="R2752" t="str">
            <v>NS</v>
          </cell>
          <cell r="S2752" t="str">
            <v>8:00 - 5:00</v>
          </cell>
          <cell r="T2752" t="str">
            <v>Permanent</v>
          </cell>
        </row>
        <row r="2753">
          <cell r="A2753" t="str">
            <v>19-05098</v>
          </cell>
          <cell r="B2753" t="str">
            <v>Macatangay, Mary Ann Q.</v>
          </cell>
          <cell r="C2753" t="str">
            <v>F</v>
          </cell>
          <cell r="D2753">
            <v>2019</v>
          </cell>
          <cell r="E2753">
            <v>7</v>
          </cell>
          <cell r="F2753">
            <v>1</v>
          </cell>
          <cell r="G2753">
            <v>1</v>
          </cell>
          <cell r="J2753" t="str">
            <v>Associate</v>
          </cell>
          <cell r="K2753" t="str">
            <v>FAS</v>
          </cell>
          <cell r="L2753" t="str">
            <v>PROD (Production Department)</v>
          </cell>
          <cell r="M2753" t="str">
            <v>Section 1</v>
          </cell>
          <cell r="N2753" t="str">
            <v>Suzuki Final</v>
          </cell>
          <cell r="O2753" t="str">
            <v>N/A</v>
          </cell>
          <cell r="P2753" t="str">
            <v>A</v>
          </cell>
          <cell r="Q2753" t="str">
            <v>SAN LUCAS</v>
          </cell>
          <cell r="R2753" t="str">
            <v>NS</v>
          </cell>
          <cell r="S2753" t="str">
            <v>8:00 - 5:00</v>
          </cell>
          <cell r="T2753" t="str">
            <v>Permanent</v>
          </cell>
        </row>
        <row r="2754">
          <cell r="A2754" t="str">
            <v>19-05099</v>
          </cell>
          <cell r="B2754" t="str">
            <v>Magtibay, Reymond P.</v>
          </cell>
          <cell r="C2754" t="str">
            <v>M</v>
          </cell>
          <cell r="D2754">
            <v>2019</v>
          </cell>
          <cell r="E2754">
            <v>7</v>
          </cell>
          <cell r="F2754">
            <v>1</v>
          </cell>
          <cell r="G2754">
            <v>1</v>
          </cell>
          <cell r="J2754" t="str">
            <v>Associate</v>
          </cell>
          <cell r="K2754" t="str">
            <v>FAS</v>
          </cell>
          <cell r="L2754" t="str">
            <v>PROD (Production Department)</v>
          </cell>
          <cell r="M2754" t="str">
            <v>Section 6</v>
          </cell>
          <cell r="N2754" t="str">
            <v>Tube Cutting</v>
          </cell>
          <cell r="O2754" t="str">
            <v>N/A</v>
          </cell>
          <cell r="P2754" t="str">
            <v>B</v>
          </cell>
          <cell r="Q2754" t="str">
            <v>ROSARIO</v>
          </cell>
          <cell r="R2754" t="str">
            <v>DS</v>
          </cell>
          <cell r="S2754" t="str">
            <v>8:00 - 5:00</v>
          </cell>
          <cell r="T2754" t="str">
            <v>Permanent</v>
          </cell>
        </row>
        <row r="2755">
          <cell r="A2755" t="str">
            <v>14-02003</v>
          </cell>
          <cell r="B2755" t="str">
            <v>Umali, Jeffrey I.</v>
          </cell>
          <cell r="C2755" t="str">
            <v>M</v>
          </cell>
          <cell r="D2755">
            <v>2014</v>
          </cell>
          <cell r="E2755">
            <v>6</v>
          </cell>
          <cell r="F2755">
            <v>9</v>
          </cell>
          <cell r="G2755">
            <v>1</v>
          </cell>
          <cell r="J2755" t="str">
            <v>Junior Staff</v>
          </cell>
          <cell r="K2755" t="str">
            <v>FAS</v>
          </cell>
          <cell r="L2755" t="str">
            <v>PROD (Production Department)</v>
          </cell>
          <cell r="M2755" t="str">
            <v>Section 6</v>
          </cell>
          <cell r="N2755" t="str">
            <v>Tube Cutting</v>
          </cell>
          <cell r="O2755" t="str">
            <v>N/A</v>
          </cell>
          <cell r="P2755" t="str">
            <v>B</v>
          </cell>
          <cell r="Q2755" t="str">
            <v>LIPA MALAYO</v>
          </cell>
          <cell r="R2755" t="str">
            <v>DS</v>
          </cell>
          <cell r="S2755" t="str">
            <v>8:00 - 5:00</v>
          </cell>
          <cell r="T2755" t="str">
            <v>Permanent</v>
          </cell>
        </row>
        <row r="2756">
          <cell r="A2756" t="str">
            <v>19-05101</v>
          </cell>
          <cell r="B2756" t="str">
            <v>Maranan, Sarah Jane M.</v>
          </cell>
          <cell r="C2756" t="str">
            <v>F</v>
          </cell>
          <cell r="D2756">
            <v>2019</v>
          </cell>
          <cell r="E2756">
            <v>7</v>
          </cell>
          <cell r="F2756">
            <v>1</v>
          </cell>
          <cell r="G2756">
            <v>1</v>
          </cell>
          <cell r="J2756" t="str">
            <v>Associate</v>
          </cell>
          <cell r="K2756" t="str">
            <v>FAS</v>
          </cell>
          <cell r="L2756" t="str">
            <v>PROD (Production Department)</v>
          </cell>
          <cell r="M2756" t="str">
            <v>Section 1</v>
          </cell>
          <cell r="N2756" t="str">
            <v>Suzuki Final</v>
          </cell>
          <cell r="O2756" t="str">
            <v>N/A</v>
          </cell>
          <cell r="P2756" t="str">
            <v>A</v>
          </cell>
          <cell r="Q2756" t="str">
            <v>LIPA MALAYO</v>
          </cell>
          <cell r="R2756" t="str">
            <v>DS</v>
          </cell>
          <cell r="S2756" t="str">
            <v>8:00 - 5:00</v>
          </cell>
          <cell r="T2756" t="str">
            <v>Permanent</v>
          </cell>
        </row>
        <row r="2757">
          <cell r="A2757" t="str">
            <v>19-05102</v>
          </cell>
          <cell r="B2757" t="str">
            <v>Marasigan, Marilou V.</v>
          </cell>
          <cell r="C2757" t="str">
            <v>F</v>
          </cell>
          <cell r="D2757">
            <v>2019</v>
          </cell>
          <cell r="E2757">
            <v>7</v>
          </cell>
          <cell r="F2757">
            <v>1</v>
          </cell>
          <cell r="G2757">
            <v>1</v>
          </cell>
          <cell r="J2757" t="str">
            <v>Associate</v>
          </cell>
          <cell r="K2757" t="str">
            <v>FAS</v>
          </cell>
          <cell r="L2757" t="str">
            <v>PROD (Production Department)</v>
          </cell>
          <cell r="M2757" t="str">
            <v>Section 6</v>
          </cell>
          <cell r="N2757" t="str">
            <v>Tube Cutting</v>
          </cell>
          <cell r="O2757" t="str">
            <v>N/A</v>
          </cell>
          <cell r="P2757" t="str">
            <v>B</v>
          </cell>
          <cell r="Q2757" t="str">
            <v>LIPA MALAYO</v>
          </cell>
          <cell r="R2757" t="str">
            <v>DS</v>
          </cell>
          <cell r="S2757" t="str">
            <v>8:00 - 5:00</v>
          </cell>
          <cell r="T2757" t="str">
            <v>Permanent</v>
          </cell>
        </row>
        <row r="2758">
          <cell r="A2758" t="str">
            <v>19-05104</v>
          </cell>
          <cell r="B2758" t="str">
            <v>Mayor, Christian K.</v>
          </cell>
          <cell r="C2758" t="str">
            <v>M</v>
          </cell>
          <cell r="D2758">
            <v>2019</v>
          </cell>
          <cell r="E2758">
            <v>7</v>
          </cell>
          <cell r="F2758">
            <v>1</v>
          </cell>
          <cell r="G2758">
            <v>1</v>
          </cell>
          <cell r="J2758" t="str">
            <v>Associate</v>
          </cell>
          <cell r="K2758" t="str">
            <v>FAS</v>
          </cell>
          <cell r="L2758" t="str">
            <v>EQD (Equipment Department)</v>
          </cell>
          <cell r="M2758" t="str">
            <v>Equipment Management</v>
          </cell>
          <cell r="N2758" t="str">
            <v>Equipment Management Initial</v>
          </cell>
          <cell r="O2758" t="str">
            <v>N/A</v>
          </cell>
          <cell r="P2758" t="str">
            <v>B</v>
          </cell>
          <cell r="Q2758" t="str">
            <v>LIPA MALAYO</v>
          </cell>
          <cell r="R2758" t="str">
            <v>DS</v>
          </cell>
          <cell r="S2758" t="str">
            <v>8:00 - 5:00</v>
          </cell>
          <cell r="T2758" t="str">
            <v>Permanent</v>
          </cell>
        </row>
        <row r="2759">
          <cell r="A2759" t="str">
            <v>19-05106</v>
          </cell>
          <cell r="B2759" t="str">
            <v>Mendoza, Jennifer N.</v>
          </cell>
          <cell r="C2759" t="str">
            <v>F</v>
          </cell>
          <cell r="D2759">
            <v>2019</v>
          </cell>
          <cell r="E2759">
            <v>7</v>
          </cell>
          <cell r="F2759">
            <v>1</v>
          </cell>
          <cell r="G2759">
            <v>1</v>
          </cell>
          <cell r="J2759" t="str">
            <v>Associate</v>
          </cell>
          <cell r="K2759" t="str">
            <v>FAS</v>
          </cell>
          <cell r="L2759" t="str">
            <v>PROD (Production Department)</v>
          </cell>
          <cell r="M2759" t="str">
            <v>Section 1</v>
          </cell>
          <cell r="N2759" t="str">
            <v>Suzuki Initial</v>
          </cell>
          <cell r="O2759" t="str">
            <v>N/A</v>
          </cell>
          <cell r="P2759" t="str">
            <v>A</v>
          </cell>
          <cell r="Q2759" t="str">
            <v>LIPA MALAPIT</v>
          </cell>
          <cell r="R2759" t="str">
            <v>DS</v>
          </cell>
          <cell r="S2759" t="str">
            <v>8:00 - 5:00</v>
          </cell>
          <cell r="T2759" t="str">
            <v>Permanent</v>
          </cell>
        </row>
        <row r="2760">
          <cell r="A2760" t="str">
            <v>19-05107</v>
          </cell>
          <cell r="B2760" t="str">
            <v>Mercado, Mary Cris S.</v>
          </cell>
          <cell r="C2760" t="str">
            <v>F</v>
          </cell>
          <cell r="D2760">
            <v>2019</v>
          </cell>
          <cell r="E2760">
            <v>7</v>
          </cell>
          <cell r="F2760">
            <v>1</v>
          </cell>
          <cell r="G2760">
            <v>1</v>
          </cell>
          <cell r="J2760" t="str">
            <v>Associate</v>
          </cell>
          <cell r="K2760" t="str">
            <v>FAS</v>
          </cell>
          <cell r="L2760" t="str">
            <v>QA (Quality Assurance Department)</v>
          </cell>
          <cell r="M2760" t="str">
            <v>Quality Assurance</v>
          </cell>
          <cell r="N2760" t="str">
            <v>QA-Initial (Mass Pro)</v>
          </cell>
          <cell r="O2760" t="str">
            <v>N/A</v>
          </cell>
          <cell r="P2760" t="str">
            <v>B</v>
          </cell>
          <cell r="Q2760" t="str">
            <v>STA. TERESITA</v>
          </cell>
          <cell r="R2760" t="str">
            <v>NS</v>
          </cell>
          <cell r="S2760" t="str">
            <v>8:00 - 5:00</v>
          </cell>
          <cell r="T2760" t="str">
            <v>Permanent</v>
          </cell>
        </row>
        <row r="2761">
          <cell r="A2761" t="str">
            <v>19-05108</v>
          </cell>
          <cell r="B2761" t="str">
            <v>Mibato, Nilda M.</v>
          </cell>
          <cell r="C2761" t="str">
            <v>F</v>
          </cell>
          <cell r="D2761">
            <v>2019</v>
          </cell>
          <cell r="E2761">
            <v>7</v>
          </cell>
          <cell r="F2761">
            <v>1</v>
          </cell>
          <cell r="G2761">
            <v>1</v>
          </cell>
          <cell r="J2761" t="str">
            <v>Associate</v>
          </cell>
          <cell r="K2761" t="str">
            <v>FAS</v>
          </cell>
          <cell r="L2761" t="str">
            <v>PROD (Production Department)</v>
          </cell>
          <cell r="M2761" t="str">
            <v>Section 1</v>
          </cell>
          <cell r="N2761" t="str">
            <v>Suzuki Final</v>
          </cell>
          <cell r="O2761" t="str">
            <v>N/A</v>
          </cell>
          <cell r="P2761" t="str">
            <v>A</v>
          </cell>
          <cell r="Q2761" t="str">
            <v>STO. TOMAS MALAPIT</v>
          </cell>
          <cell r="R2761" t="str">
            <v>NS</v>
          </cell>
          <cell r="S2761" t="str">
            <v>8:00 - 5:00</v>
          </cell>
          <cell r="T2761" t="str">
            <v>Permanent</v>
          </cell>
        </row>
        <row r="2762">
          <cell r="A2762" t="str">
            <v>19-05109</v>
          </cell>
          <cell r="B2762" t="str">
            <v>Pido, Ilien C.</v>
          </cell>
          <cell r="C2762" t="str">
            <v>F</v>
          </cell>
          <cell r="D2762">
            <v>2019</v>
          </cell>
          <cell r="E2762">
            <v>7</v>
          </cell>
          <cell r="F2762">
            <v>1</v>
          </cell>
          <cell r="G2762">
            <v>1</v>
          </cell>
          <cell r="J2762" t="str">
            <v>Associate</v>
          </cell>
          <cell r="K2762" t="str">
            <v>FAS</v>
          </cell>
          <cell r="L2762" t="str">
            <v>PROD (Production Department)</v>
          </cell>
          <cell r="M2762" t="str">
            <v>Section 1</v>
          </cell>
          <cell r="N2762" t="str">
            <v>Suzuki Initial</v>
          </cell>
          <cell r="O2762" t="str">
            <v>N/A</v>
          </cell>
          <cell r="P2762" t="str">
            <v>A</v>
          </cell>
          <cell r="Q2762" t="str">
            <v>LIPA MALAPIT</v>
          </cell>
          <cell r="R2762" t="str">
            <v>DS</v>
          </cell>
          <cell r="S2762" t="str">
            <v>8:00 - 5:00</v>
          </cell>
          <cell r="T2762" t="str">
            <v>Permanent</v>
          </cell>
        </row>
        <row r="2763">
          <cell r="A2763" t="str">
            <v>19-05110</v>
          </cell>
          <cell r="B2763" t="str">
            <v>Prisco, Lanie C.</v>
          </cell>
          <cell r="C2763" t="str">
            <v>F</v>
          </cell>
          <cell r="D2763">
            <v>2019</v>
          </cell>
          <cell r="E2763">
            <v>7</v>
          </cell>
          <cell r="F2763">
            <v>1</v>
          </cell>
          <cell r="G2763">
            <v>1</v>
          </cell>
          <cell r="J2763" t="str">
            <v>Associate</v>
          </cell>
          <cell r="K2763" t="str">
            <v>FAS</v>
          </cell>
          <cell r="L2763" t="str">
            <v>PROD (Production Department)</v>
          </cell>
          <cell r="M2763" t="str">
            <v>Section 3</v>
          </cell>
          <cell r="N2763" t="str">
            <v>Daihatsu Final</v>
          </cell>
          <cell r="O2763" t="str">
            <v>N/A</v>
          </cell>
          <cell r="P2763" t="str">
            <v>B</v>
          </cell>
          <cell r="Q2763" t="str">
            <v>SAN LUCAS</v>
          </cell>
          <cell r="R2763" t="str">
            <v>DS</v>
          </cell>
          <cell r="S2763" t="str">
            <v>8:00 - 5:00</v>
          </cell>
          <cell r="T2763" t="str">
            <v>Permanent</v>
          </cell>
        </row>
        <row r="2764">
          <cell r="A2764" t="str">
            <v>19-05111</v>
          </cell>
          <cell r="B2764" t="str">
            <v>Rosas, Cheilzy R.</v>
          </cell>
          <cell r="C2764" t="str">
            <v>F</v>
          </cell>
          <cell r="D2764">
            <v>2019</v>
          </cell>
          <cell r="E2764">
            <v>7</v>
          </cell>
          <cell r="F2764">
            <v>1</v>
          </cell>
          <cell r="G2764">
            <v>1</v>
          </cell>
          <cell r="J2764" t="str">
            <v>Associate</v>
          </cell>
          <cell r="K2764" t="str">
            <v>FAS</v>
          </cell>
          <cell r="L2764" t="str">
            <v>PROD (Production Department)</v>
          </cell>
          <cell r="M2764" t="str">
            <v>Section 2</v>
          </cell>
          <cell r="N2764" t="str">
            <v>Mazda Merge Initial</v>
          </cell>
          <cell r="O2764" t="str">
            <v>N/A</v>
          </cell>
          <cell r="P2764" t="str">
            <v>A</v>
          </cell>
          <cell r="Q2764" t="str">
            <v>SAN PABLO VIA LIPA</v>
          </cell>
          <cell r="R2764" t="str">
            <v>NS</v>
          </cell>
          <cell r="S2764" t="str">
            <v>8:00 - 5:00</v>
          </cell>
          <cell r="T2764" t="str">
            <v>Permanent</v>
          </cell>
        </row>
        <row r="2765">
          <cell r="A2765" t="str">
            <v>19-05113</v>
          </cell>
          <cell r="B2765" t="str">
            <v>Sangalang, Ingracia H.</v>
          </cell>
          <cell r="C2765" t="str">
            <v>F</v>
          </cell>
          <cell r="D2765">
            <v>2019</v>
          </cell>
          <cell r="E2765">
            <v>7</v>
          </cell>
          <cell r="F2765">
            <v>1</v>
          </cell>
          <cell r="G2765">
            <v>1</v>
          </cell>
          <cell r="J2765" t="str">
            <v>Associate</v>
          </cell>
          <cell r="K2765" t="str">
            <v>FAS</v>
          </cell>
          <cell r="L2765" t="str">
            <v>PROD (Production Department)</v>
          </cell>
          <cell r="M2765" t="str">
            <v>Section 2</v>
          </cell>
          <cell r="N2765" t="str">
            <v>Mazda Merge Final</v>
          </cell>
          <cell r="O2765" t="str">
            <v>N/A</v>
          </cell>
          <cell r="P2765" t="str">
            <v>A</v>
          </cell>
          <cell r="Q2765" t="str">
            <v>STO. TOMAS MALAPIT</v>
          </cell>
          <cell r="R2765" t="str">
            <v>DS</v>
          </cell>
          <cell r="S2765" t="str">
            <v>8:00 - 5:00</v>
          </cell>
          <cell r="T2765" t="str">
            <v>Permanent</v>
          </cell>
        </row>
        <row r="2766">
          <cell r="A2766" t="str">
            <v>19-05114</v>
          </cell>
          <cell r="B2766" t="str">
            <v>Serrano, Ana Liza R.</v>
          </cell>
          <cell r="C2766" t="str">
            <v>F</v>
          </cell>
          <cell r="D2766">
            <v>2019</v>
          </cell>
          <cell r="E2766">
            <v>7</v>
          </cell>
          <cell r="F2766">
            <v>1</v>
          </cell>
          <cell r="G2766">
            <v>1</v>
          </cell>
          <cell r="J2766" t="str">
            <v>Associate</v>
          </cell>
          <cell r="K2766" t="str">
            <v>FAS</v>
          </cell>
          <cell r="L2766" t="str">
            <v>PROD (Production Department)</v>
          </cell>
          <cell r="M2766" t="str">
            <v>Section 1</v>
          </cell>
          <cell r="N2766" t="str">
            <v>Suzuki Initial</v>
          </cell>
          <cell r="O2766" t="str">
            <v>N/A</v>
          </cell>
          <cell r="P2766" t="str">
            <v>A</v>
          </cell>
          <cell r="Q2766" t="str">
            <v>ROSARIO</v>
          </cell>
          <cell r="R2766" t="str">
            <v>DS</v>
          </cell>
          <cell r="S2766" t="str">
            <v>8:00 - 5:00</v>
          </cell>
          <cell r="T2766" t="str">
            <v>Permanent</v>
          </cell>
        </row>
        <row r="2767">
          <cell r="A2767" t="str">
            <v>19-05115</v>
          </cell>
          <cell r="B2767" t="str">
            <v>Tapay, Jamil S.</v>
          </cell>
          <cell r="C2767" t="str">
            <v>M</v>
          </cell>
          <cell r="D2767">
            <v>2019</v>
          </cell>
          <cell r="E2767">
            <v>7</v>
          </cell>
          <cell r="F2767">
            <v>1</v>
          </cell>
          <cell r="G2767">
            <v>1</v>
          </cell>
          <cell r="J2767" t="str">
            <v>Associate</v>
          </cell>
          <cell r="K2767" t="str">
            <v>FAS</v>
          </cell>
          <cell r="L2767" t="str">
            <v>EQD (Equipment Department)</v>
          </cell>
          <cell r="M2767" t="str">
            <v>Equipment Management</v>
          </cell>
          <cell r="N2767" t="str">
            <v>Equipment Management Final</v>
          </cell>
          <cell r="O2767" t="str">
            <v>N/A</v>
          </cell>
          <cell r="P2767" t="str">
            <v>B</v>
          </cell>
          <cell r="Q2767" t="str">
            <v>LIPA MALAYO</v>
          </cell>
          <cell r="R2767" t="str">
            <v>DS</v>
          </cell>
          <cell r="S2767" t="str">
            <v>8:00 - 5:00</v>
          </cell>
          <cell r="T2767" t="str">
            <v>Permanent</v>
          </cell>
        </row>
        <row r="2768">
          <cell r="A2768" t="str">
            <v>19-05116</v>
          </cell>
          <cell r="B2768" t="str">
            <v>Tumulak, Aileen D.</v>
          </cell>
          <cell r="C2768" t="str">
            <v>F</v>
          </cell>
          <cell r="D2768">
            <v>2019</v>
          </cell>
          <cell r="E2768">
            <v>7</v>
          </cell>
          <cell r="F2768">
            <v>1</v>
          </cell>
          <cell r="G2768">
            <v>1</v>
          </cell>
          <cell r="J2768" t="str">
            <v>Associate</v>
          </cell>
          <cell r="K2768" t="str">
            <v>FAS</v>
          </cell>
          <cell r="L2768" t="str">
            <v>PROD (Production Department)</v>
          </cell>
          <cell r="M2768" t="str">
            <v>Section 1</v>
          </cell>
          <cell r="N2768" t="str">
            <v>Suzuki Initial</v>
          </cell>
          <cell r="O2768" t="str">
            <v>N/A</v>
          </cell>
          <cell r="P2768" t="str">
            <v>A</v>
          </cell>
          <cell r="Q2768" t="str">
            <v>BATANGAS</v>
          </cell>
          <cell r="R2768" t="str">
            <v>DS</v>
          </cell>
          <cell r="S2768" t="str">
            <v>8:00 - 5:00</v>
          </cell>
          <cell r="T2768" t="str">
            <v>Permanent</v>
          </cell>
        </row>
        <row r="2769">
          <cell r="A2769" t="str">
            <v>19-05123</v>
          </cell>
          <cell r="B2769" t="str">
            <v>Mistas, Julius D.</v>
          </cell>
          <cell r="C2769" t="str">
            <v>M</v>
          </cell>
          <cell r="D2769">
            <v>2019</v>
          </cell>
          <cell r="E2769">
            <v>7</v>
          </cell>
          <cell r="F2769">
            <v>3</v>
          </cell>
          <cell r="G2769">
            <v>1</v>
          </cell>
          <cell r="J2769" t="str">
            <v>Staff</v>
          </cell>
          <cell r="K2769" t="str">
            <v>FAS</v>
          </cell>
          <cell r="L2769" t="str">
            <v>QA (Quality Assurance Department)</v>
          </cell>
          <cell r="M2769" t="str">
            <v>Quality Assurance</v>
          </cell>
          <cell r="N2769" t="str">
            <v>QA-PPG</v>
          </cell>
          <cell r="O2769" t="str">
            <v>N/A</v>
          </cell>
          <cell r="P2769" t="str">
            <v>B</v>
          </cell>
          <cell r="Q2769" t="str">
            <v>LIPA MALAPIT</v>
          </cell>
          <cell r="R2769" t="str">
            <v>ADS</v>
          </cell>
          <cell r="S2769" t="str">
            <v>8:00 - 5:00</v>
          </cell>
          <cell r="T2769" t="str">
            <v>Permanent</v>
          </cell>
        </row>
        <row r="2770">
          <cell r="A2770" t="str">
            <v>17-03147</v>
          </cell>
          <cell r="B2770" t="str">
            <v>Dimaano, Aileen L.</v>
          </cell>
          <cell r="C2770" t="str">
            <v>F</v>
          </cell>
          <cell r="D2770">
            <v>2017</v>
          </cell>
          <cell r="E2770">
            <v>2</v>
          </cell>
          <cell r="F2770">
            <v>1</v>
          </cell>
          <cell r="G2770">
            <v>1</v>
          </cell>
          <cell r="J2770" t="str">
            <v>Junior Staff</v>
          </cell>
          <cell r="K2770" t="str">
            <v>FAS</v>
          </cell>
          <cell r="L2770" t="str">
            <v>PE (Production Engineering Department)</v>
          </cell>
          <cell r="M2770" t="str">
            <v>MPPD</v>
          </cell>
          <cell r="N2770" t="str">
            <v>PE-Final ( MPPD )</v>
          </cell>
          <cell r="O2770" t="str">
            <v>N/A</v>
          </cell>
          <cell r="P2770" t="str">
            <v>B</v>
          </cell>
          <cell r="Q2770" t="str">
            <v>LIPA MALAPIT</v>
          </cell>
          <cell r="R2770" t="str">
            <v>DS</v>
          </cell>
          <cell r="S2770" t="str">
            <v>8:00 - 5:00</v>
          </cell>
          <cell r="T2770" t="str">
            <v>Permanent</v>
          </cell>
        </row>
        <row r="2771">
          <cell r="A2771" t="str">
            <v>19-05134</v>
          </cell>
          <cell r="B2771" t="str">
            <v>Valencia, Karen Joy R.</v>
          </cell>
          <cell r="C2771" t="str">
            <v>F</v>
          </cell>
          <cell r="D2771">
            <v>2019</v>
          </cell>
          <cell r="E2771">
            <v>7</v>
          </cell>
          <cell r="F2771">
            <v>10</v>
          </cell>
          <cell r="G2771">
            <v>1</v>
          </cell>
          <cell r="J2771" t="str">
            <v>Staff</v>
          </cell>
          <cell r="K2771" t="str">
            <v>FAS</v>
          </cell>
          <cell r="L2771" t="str">
            <v>QA (Quality Assurance Department)</v>
          </cell>
          <cell r="M2771" t="str">
            <v>Quality Control</v>
          </cell>
          <cell r="N2771" t="str">
            <v>QC-CSG</v>
          </cell>
          <cell r="O2771" t="str">
            <v>N/A</v>
          </cell>
          <cell r="P2771" t="str">
            <v>B</v>
          </cell>
          <cell r="Q2771" t="str">
            <v>LIPA MALAPIT</v>
          </cell>
          <cell r="R2771" t="str">
            <v>DS</v>
          </cell>
          <cell r="S2771" t="str">
            <v>8:00 - 5:00</v>
          </cell>
          <cell r="T2771" t="str">
            <v>Permanent</v>
          </cell>
        </row>
        <row r="2772">
          <cell r="A2772" t="str">
            <v>19-05137</v>
          </cell>
          <cell r="B2772" t="str">
            <v>Dipalac, Claudia May Grace P.</v>
          </cell>
          <cell r="C2772" t="str">
            <v>F</v>
          </cell>
          <cell r="D2772">
            <v>2019</v>
          </cell>
          <cell r="E2772">
            <v>7</v>
          </cell>
          <cell r="F2772">
            <v>17</v>
          </cell>
          <cell r="G2772">
            <v>1</v>
          </cell>
          <cell r="J2772" t="str">
            <v>Junior Staff</v>
          </cell>
          <cell r="K2772" t="str">
            <v>FAS</v>
          </cell>
          <cell r="L2772" t="str">
            <v>PDC (Production Design Center)</v>
          </cell>
          <cell r="M2772" t="str">
            <v>Production Design Center</v>
          </cell>
          <cell r="N2772" t="str">
            <v>Production Design Center</v>
          </cell>
          <cell r="O2772" t="str">
            <v>N/A</v>
          </cell>
          <cell r="P2772" t="str">
            <v>B</v>
          </cell>
          <cell r="Q2772" t="str">
            <v>BATANGAS</v>
          </cell>
          <cell r="R2772" t="str">
            <v>DS</v>
          </cell>
          <cell r="S2772" t="str">
            <v>8:00 - 5:00</v>
          </cell>
          <cell r="T2772" t="str">
            <v>Permanent</v>
          </cell>
        </row>
        <row r="2773">
          <cell r="A2773" t="str">
            <v>17-03158</v>
          </cell>
          <cell r="B2773" t="str">
            <v>Leosala, Aisa N.</v>
          </cell>
          <cell r="C2773" t="str">
            <v>F</v>
          </cell>
          <cell r="D2773">
            <v>2017</v>
          </cell>
          <cell r="E2773">
            <v>2</v>
          </cell>
          <cell r="F2773">
            <v>1</v>
          </cell>
          <cell r="G2773">
            <v>1</v>
          </cell>
          <cell r="J2773" t="str">
            <v>Junior Staff</v>
          </cell>
          <cell r="K2773" t="str">
            <v>FAS</v>
          </cell>
          <cell r="L2773" t="str">
            <v>PE (Production Engineering Department)</v>
          </cell>
          <cell r="M2773" t="str">
            <v>MPPD</v>
          </cell>
          <cell r="N2773" t="str">
            <v>PE-Final ( MPPD )</v>
          </cell>
          <cell r="O2773" t="str">
            <v>N/A</v>
          </cell>
          <cell r="P2773" t="str">
            <v>B</v>
          </cell>
          <cell r="Q2773" t="str">
            <v>LIPA MALAYO</v>
          </cell>
          <cell r="R2773" t="str">
            <v>DS</v>
          </cell>
          <cell r="S2773" t="str">
            <v>8:00 - 5:00</v>
          </cell>
          <cell r="T2773" t="str">
            <v>Permanent</v>
          </cell>
        </row>
        <row r="2774">
          <cell r="A2774" t="str">
            <v>19-05139</v>
          </cell>
          <cell r="B2774" t="str">
            <v>Esguerra, Pinkyroose D.</v>
          </cell>
          <cell r="C2774" t="str">
            <v>F</v>
          </cell>
          <cell r="D2774">
            <v>2019</v>
          </cell>
          <cell r="E2774">
            <v>7</v>
          </cell>
          <cell r="F2774">
            <v>17</v>
          </cell>
          <cell r="G2774">
            <v>1</v>
          </cell>
          <cell r="J2774" t="str">
            <v>Junior Staff</v>
          </cell>
          <cell r="K2774" t="str">
            <v>FAS</v>
          </cell>
          <cell r="L2774" t="str">
            <v>PDC (Production Design Center)</v>
          </cell>
          <cell r="M2774" t="str">
            <v>Production Design Center</v>
          </cell>
          <cell r="N2774" t="str">
            <v>Production Design Center</v>
          </cell>
          <cell r="O2774" t="str">
            <v>N/A</v>
          </cell>
          <cell r="P2774" t="str">
            <v>B</v>
          </cell>
          <cell r="Q2774" t="str">
            <v>STA. TERESITA</v>
          </cell>
          <cell r="R2774" t="str">
            <v>DS</v>
          </cell>
          <cell r="S2774" t="str">
            <v>8:00 - 5:00</v>
          </cell>
          <cell r="T2774" t="str">
            <v>Permanent</v>
          </cell>
        </row>
        <row r="2775">
          <cell r="A2775" t="str">
            <v>19-05142</v>
          </cell>
          <cell r="B2775" t="str">
            <v>Sena, Jay Francis D.</v>
          </cell>
          <cell r="C2775" t="str">
            <v>M</v>
          </cell>
          <cell r="D2775">
            <v>2019</v>
          </cell>
          <cell r="E2775">
            <v>7</v>
          </cell>
          <cell r="F2775">
            <v>17</v>
          </cell>
          <cell r="G2775">
            <v>1</v>
          </cell>
          <cell r="J2775" t="str">
            <v>Staff</v>
          </cell>
          <cell r="K2775" t="str">
            <v>FAS</v>
          </cell>
          <cell r="L2775" t="str">
            <v>PMD (Production Management Department)</v>
          </cell>
          <cell r="M2775" t="str">
            <v>Production Control</v>
          </cell>
          <cell r="N2775" t="str">
            <v>FG Preparation</v>
          </cell>
          <cell r="O2775" t="str">
            <v>N/A</v>
          </cell>
          <cell r="P2775" t="str">
            <v>B</v>
          </cell>
          <cell r="Q2775" t="str">
            <v>LIPA MALAYO</v>
          </cell>
          <cell r="R2775" t="str">
            <v>DS</v>
          </cell>
          <cell r="S2775" t="str">
            <v>8:00 - 5:00</v>
          </cell>
          <cell r="T2775" t="str">
            <v>Permanent</v>
          </cell>
        </row>
        <row r="2776">
          <cell r="A2776" t="str">
            <v>17-03330</v>
          </cell>
          <cell r="B2776" t="str">
            <v>Narvaez, Rowell C.</v>
          </cell>
          <cell r="C2776" t="str">
            <v>M</v>
          </cell>
          <cell r="D2776">
            <v>2017</v>
          </cell>
          <cell r="E2776">
            <v>7</v>
          </cell>
          <cell r="F2776">
            <v>1</v>
          </cell>
          <cell r="G2776">
            <v>1</v>
          </cell>
          <cell r="J2776" t="str">
            <v>Associate</v>
          </cell>
          <cell r="K2776" t="str">
            <v>FAS</v>
          </cell>
          <cell r="L2776" t="str">
            <v>PROD (Production Department)</v>
          </cell>
          <cell r="M2776" t="str">
            <v>Section 6</v>
          </cell>
          <cell r="N2776" t="str">
            <v>Tube Cutting</v>
          </cell>
          <cell r="O2776" t="str">
            <v>N/A</v>
          </cell>
          <cell r="P2776" t="str">
            <v>B</v>
          </cell>
          <cell r="Q2776" t="str">
            <v>STO. TOMAS MALAYO</v>
          </cell>
          <cell r="R2776" t="str">
            <v>DS</v>
          </cell>
          <cell r="S2776" t="str">
            <v>8:00 - 5:00</v>
          </cell>
          <cell r="T2776" t="str">
            <v>Permanent</v>
          </cell>
        </row>
        <row r="2777">
          <cell r="A2777" t="str">
            <v>19-05148</v>
          </cell>
          <cell r="B2777" t="str">
            <v>Tolentino, Cyndy L.</v>
          </cell>
          <cell r="C2777" t="str">
            <v>F</v>
          </cell>
          <cell r="D2777">
            <v>2019</v>
          </cell>
          <cell r="E2777">
            <v>7</v>
          </cell>
          <cell r="F2777">
            <v>26</v>
          </cell>
          <cell r="G2777">
            <v>1</v>
          </cell>
          <cell r="J2777" t="str">
            <v>Staff</v>
          </cell>
          <cell r="K2777" t="str">
            <v>FAS</v>
          </cell>
          <cell r="L2777" t="str">
            <v>QA (Quality Assurance Department)</v>
          </cell>
          <cell r="M2777" t="str">
            <v>Quality Management</v>
          </cell>
          <cell r="N2777" t="str">
            <v>QA-IQC</v>
          </cell>
          <cell r="O2777" t="str">
            <v>N/A</v>
          </cell>
          <cell r="P2777" t="str">
            <v>B</v>
          </cell>
          <cell r="Q2777" t="str">
            <v>LIPA MALAYO</v>
          </cell>
          <cell r="R2777" t="str">
            <v>NS</v>
          </cell>
          <cell r="S2777" t="str">
            <v>8:00 - 5:00</v>
          </cell>
          <cell r="T2777" t="str">
            <v>Permanent</v>
          </cell>
        </row>
        <row r="2778">
          <cell r="A2778" t="str">
            <v>19-05149</v>
          </cell>
          <cell r="B2778" t="str">
            <v>Abesamis, Charlotte A.</v>
          </cell>
          <cell r="C2778" t="str">
            <v>F</v>
          </cell>
          <cell r="D2778">
            <v>2019</v>
          </cell>
          <cell r="E2778">
            <v>8</v>
          </cell>
          <cell r="F2778">
            <v>1</v>
          </cell>
          <cell r="G2778">
            <v>1</v>
          </cell>
          <cell r="J2778" t="str">
            <v>Associate</v>
          </cell>
          <cell r="K2778" t="str">
            <v>FAS</v>
          </cell>
          <cell r="L2778" t="str">
            <v>PROD (Production Department)</v>
          </cell>
          <cell r="M2778" t="str">
            <v>Section 2</v>
          </cell>
          <cell r="N2778" t="str">
            <v>Mazda J12 Final</v>
          </cell>
          <cell r="O2778" t="str">
            <v>N/A</v>
          </cell>
          <cell r="P2778" t="str">
            <v>A</v>
          </cell>
          <cell r="Q2778" t="str">
            <v>STO. TOMAS MALAPIT</v>
          </cell>
          <cell r="R2778" t="str">
            <v>ADS</v>
          </cell>
          <cell r="S2778" t="str">
            <v>8:00 - 5:00</v>
          </cell>
          <cell r="T2778" t="str">
            <v>Permanent</v>
          </cell>
        </row>
        <row r="2779">
          <cell r="A2779" t="str">
            <v>19-05150</v>
          </cell>
          <cell r="B2779" t="str">
            <v>Aguado, Melody G.</v>
          </cell>
          <cell r="C2779" t="str">
            <v>F</v>
          </cell>
          <cell r="D2779">
            <v>2019</v>
          </cell>
          <cell r="E2779">
            <v>8</v>
          </cell>
          <cell r="F2779">
            <v>1</v>
          </cell>
          <cell r="G2779">
            <v>1</v>
          </cell>
          <cell r="J2779" t="str">
            <v>Associate</v>
          </cell>
          <cell r="K2779" t="str">
            <v>FAS</v>
          </cell>
          <cell r="L2779" t="str">
            <v>PROD (Production Department)</v>
          </cell>
          <cell r="M2779" t="str">
            <v>Section 3</v>
          </cell>
          <cell r="N2779" t="str">
            <v>Daihatsu Initial</v>
          </cell>
          <cell r="O2779" t="str">
            <v>N/A</v>
          </cell>
          <cell r="P2779" t="str">
            <v>B</v>
          </cell>
          <cell r="Q2779" t="str">
            <v>ROSARIO</v>
          </cell>
          <cell r="R2779" t="str">
            <v>DS</v>
          </cell>
          <cell r="S2779" t="str">
            <v>8:00 - 5:00</v>
          </cell>
          <cell r="T2779" t="str">
            <v>Permanent</v>
          </cell>
        </row>
        <row r="2780">
          <cell r="A2780" t="str">
            <v>19-05152</v>
          </cell>
          <cell r="B2780" t="str">
            <v>Arevalo, Jayamy L.</v>
          </cell>
          <cell r="C2780" t="str">
            <v>F</v>
          </cell>
          <cell r="D2780">
            <v>2019</v>
          </cell>
          <cell r="E2780">
            <v>8</v>
          </cell>
          <cell r="F2780">
            <v>1</v>
          </cell>
          <cell r="G2780">
            <v>1</v>
          </cell>
          <cell r="J2780" t="str">
            <v>Associate</v>
          </cell>
          <cell r="K2780" t="str">
            <v>FAS</v>
          </cell>
          <cell r="L2780" t="str">
            <v>PROD (Production Department)</v>
          </cell>
          <cell r="M2780" t="str">
            <v>Section 2</v>
          </cell>
          <cell r="N2780" t="str">
            <v>Mazda Merge Final</v>
          </cell>
          <cell r="O2780" t="str">
            <v>N/A</v>
          </cell>
          <cell r="P2780" t="str">
            <v>A</v>
          </cell>
          <cell r="Q2780" t="str">
            <v>STO. TOMAS MALAPIT</v>
          </cell>
          <cell r="R2780" t="str">
            <v>NS</v>
          </cell>
          <cell r="S2780" t="str">
            <v>8:00 - 5:00</v>
          </cell>
          <cell r="T2780" t="str">
            <v>Permanent</v>
          </cell>
        </row>
        <row r="2781">
          <cell r="A2781" t="str">
            <v>19-05153</v>
          </cell>
          <cell r="B2781" t="str">
            <v>Balangue, Maria Milagrosa C.</v>
          </cell>
          <cell r="C2781" t="str">
            <v>F</v>
          </cell>
          <cell r="D2781">
            <v>2019</v>
          </cell>
          <cell r="E2781">
            <v>8</v>
          </cell>
          <cell r="F2781">
            <v>1</v>
          </cell>
          <cell r="G2781">
            <v>1</v>
          </cell>
          <cell r="J2781" t="str">
            <v>Associate</v>
          </cell>
          <cell r="K2781" t="str">
            <v>FAS</v>
          </cell>
          <cell r="L2781" t="str">
            <v>PROD (Production Department)</v>
          </cell>
          <cell r="M2781" t="str">
            <v>Section 2</v>
          </cell>
          <cell r="N2781" t="str">
            <v>Mazda J12 Final</v>
          </cell>
          <cell r="O2781" t="str">
            <v>N/A</v>
          </cell>
          <cell r="P2781" t="str">
            <v>A</v>
          </cell>
          <cell r="Q2781" t="str">
            <v>ROSARIO</v>
          </cell>
          <cell r="R2781" t="str">
            <v>ADS</v>
          </cell>
          <cell r="S2781" t="str">
            <v>8:00 - 5:00</v>
          </cell>
          <cell r="T2781" t="str">
            <v>Permanent</v>
          </cell>
        </row>
        <row r="2782">
          <cell r="A2782" t="str">
            <v>19-05154</v>
          </cell>
          <cell r="B2782" t="str">
            <v>Bandol, Daisy D.</v>
          </cell>
          <cell r="C2782" t="str">
            <v>F</v>
          </cell>
          <cell r="D2782">
            <v>2019</v>
          </cell>
          <cell r="E2782">
            <v>8</v>
          </cell>
          <cell r="F2782">
            <v>1</v>
          </cell>
          <cell r="G2782">
            <v>1</v>
          </cell>
          <cell r="J2782" t="str">
            <v>Associate</v>
          </cell>
          <cell r="K2782" t="str">
            <v>FAS</v>
          </cell>
          <cell r="L2782" t="str">
            <v>PROD (Production Department)</v>
          </cell>
          <cell r="M2782" t="str">
            <v>Section 1</v>
          </cell>
          <cell r="N2782" t="str">
            <v>Suzuki Final</v>
          </cell>
          <cell r="O2782" t="str">
            <v>N/A</v>
          </cell>
          <cell r="P2782" t="str">
            <v>A</v>
          </cell>
          <cell r="Q2782" t="str">
            <v>STO. TOMAS MALAPIT</v>
          </cell>
          <cell r="R2782" t="str">
            <v>DS</v>
          </cell>
          <cell r="S2782" t="str">
            <v>8:00 - 5:00</v>
          </cell>
          <cell r="T2782" t="str">
            <v>Permanent</v>
          </cell>
        </row>
        <row r="2783">
          <cell r="A2783" t="str">
            <v>19-05155</v>
          </cell>
          <cell r="B2783" t="str">
            <v>Bacroya, May-Ann A.</v>
          </cell>
          <cell r="C2783" t="str">
            <v>F</v>
          </cell>
          <cell r="D2783">
            <v>2019</v>
          </cell>
          <cell r="E2783">
            <v>8</v>
          </cell>
          <cell r="F2783">
            <v>1</v>
          </cell>
          <cell r="G2783">
            <v>1</v>
          </cell>
          <cell r="J2783" t="str">
            <v>Associate</v>
          </cell>
          <cell r="K2783" t="str">
            <v>FAS</v>
          </cell>
          <cell r="L2783" t="str">
            <v>PROD (Production Department)</v>
          </cell>
          <cell r="M2783" t="str">
            <v>Section 2</v>
          </cell>
          <cell r="N2783" t="str">
            <v>Mazda J12 Initial</v>
          </cell>
          <cell r="O2783" t="str">
            <v>N/A</v>
          </cell>
          <cell r="P2783" t="str">
            <v>A</v>
          </cell>
          <cell r="Q2783" t="str">
            <v>ROSARIO</v>
          </cell>
          <cell r="R2783" t="str">
            <v>DS</v>
          </cell>
          <cell r="S2783" t="str">
            <v>8:00 - 5:00</v>
          </cell>
          <cell r="T2783" t="str">
            <v>Permanent</v>
          </cell>
        </row>
        <row r="2784">
          <cell r="A2784" t="str">
            <v>19-05156</v>
          </cell>
          <cell r="B2784" t="str">
            <v>Bautista, Vivian B.</v>
          </cell>
          <cell r="C2784" t="str">
            <v>F</v>
          </cell>
          <cell r="D2784">
            <v>2019</v>
          </cell>
          <cell r="E2784">
            <v>8</v>
          </cell>
          <cell r="F2784">
            <v>1</v>
          </cell>
          <cell r="G2784">
            <v>1</v>
          </cell>
          <cell r="J2784" t="str">
            <v>Associate</v>
          </cell>
          <cell r="K2784" t="str">
            <v>FAS</v>
          </cell>
          <cell r="L2784" t="str">
            <v>PROD (Production Department)</v>
          </cell>
          <cell r="M2784" t="str">
            <v>Section 2</v>
          </cell>
          <cell r="N2784" t="str">
            <v>Mazda Merge Final</v>
          </cell>
          <cell r="O2784" t="str">
            <v>N/A</v>
          </cell>
          <cell r="P2784" t="str">
            <v>A</v>
          </cell>
          <cell r="Q2784" t="str">
            <v>STA. TERESITA</v>
          </cell>
          <cell r="R2784" t="str">
            <v>NS</v>
          </cell>
          <cell r="S2784" t="str">
            <v>8:00 - 5:00</v>
          </cell>
          <cell r="T2784" t="str">
            <v>Permanent</v>
          </cell>
        </row>
        <row r="2785">
          <cell r="A2785" t="str">
            <v>19-05157</v>
          </cell>
          <cell r="B2785" t="str">
            <v>Benedicto, Rizza P.</v>
          </cell>
          <cell r="C2785" t="str">
            <v>F</v>
          </cell>
          <cell r="D2785">
            <v>2019</v>
          </cell>
          <cell r="E2785">
            <v>8</v>
          </cell>
          <cell r="F2785">
            <v>1</v>
          </cell>
          <cell r="G2785">
            <v>1</v>
          </cell>
          <cell r="J2785" t="str">
            <v>Associate</v>
          </cell>
          <cell r="K2785" t="str">
            <v>FAS</v>
          </cell>
          <cell r="L2785" t="str">
            <v>PROD (Production Department)</v>
          </cell>
          <cell r="M2785" t="str">
            <v>Section 5</v>
          </cell>
          <cell r="N2785" t="str">
            <v>Honda Initial</v>
          </cell>
          <cell r="O2785" t="str">
            <v>N/A</v>
          </cell>
          <cell r="P2785" t="str">
            <v>B</v>
          </cell>
          <cell r="Q2785" t="str">
            <v>ROSARIO</v>
          </cell>
          <cell r="R2785" t="str">
            <v>DS</v>
          </cell>
          <cell r="S2785" t="str">
            <v>8:00 - 5:00</v>
          </cell>
          <cell r="T2785" t="str">
            <v>Permanent</v>
          </cell>
        </row>
        <row r="2786">
          <cell r="A2786" t="str">
            <v>19-05158</v>
          </cell>
          <cell r="B2786" t="str">
            <v>Braza, Melissa D.</v>
          </cell>
          <cell r="C2786" t="str">
            <v>F</v>
          </cell>
          <cell r="D2786">
            <v>2019</v>
          </cell>
          <cell r="E2786">
            <v>8</v>
          </cell>
          <cell r="F2786">
            <v>1</v>
          </cell>
          <cell r="G2786">
            <v>1</v>
          </cell>
          <cell r="J2786" t="str">
            <v>Associate</v>
          </cell>
          <cell r="K2786" t="str">
            <v>FAS</v>
          </cell>
          <cell r="L2786" t="str">
            <v>QA (Quality Assurance Department)</v>
          </cell>
          <cell r="M2786" t="str">
            <v>Quality Assurance</v>
          </cell>
          <cell r="N2786" t="str">
            <v>QA-Initial (Mass Pro)</v>
          </cell>
          <cell r="O2786" t="str">
            <v>N/A</v>
          </cell>
          <cell r="P2786" t="str">
            <v>A</v>
          </cell>
          <cell r="Q2786" t="str">
            <v>STO. TOMAS MALAPIT</v>
          </cell>
          <cell r="R2786" t="str">
            <v>DS</v>
          </cell>
          <cell r="S2786" t="str">
            <v>8:00 - 5:00</v>
          </cell>
          <cell r="T2786" t="str">
            <v>Permanent</v>
          </cell>
        </row>
        <row r="2787">
          <cell r="A2787" t="str">
            <v>19-05161</v>
          </cell>
          <cell r="B2787" t="str">
            <v>Castillo, Arlene G.</v>
          </cell>
          <cell r="C2787" t="str">
            <v>F</v>
          </cell>
          <cell r="D2787">
            <v>2019</v>
          </cell>
          <cell r="E2787">
            <v>8</v>
          </cell>
          <cell r="F2787">
            <v>1</v>
          </cell>
          <cell r="G2787">
            <v>1</v>
          </cell>
          <cell r="J2787" t="str">
            <v>Associate</v>
          </cell>
          <cell r="K2787" t="str">
            <v>FAS</v>
          </cell>
          <cell r="L2787" t="str">
            <v>PROD (Production Department)</v>
          </cell>
          <cell r="M2787" t="str">
            <v>Section 4</v>
          </cell>
          <cell r="N2787" t="str">
            <v>Subaru Initial</v>
          </cell>
          <cell r="O2787" t="str">
            <v>N/A</v>
          </cell>
          <cell r="P2787" t="str">
            <v>B</v>
          </cell>
          <cell r="Q2787" t="str">
            <v>ROSARIO</v>
          </cell>
          <cell r="R2787" t="str">
            <v>DS</v>
          </cell>
          <cell r="S2787" t="str">
            <v>8:00 - 5:00</v>
          </cell>
          <cell r="T2787" t="str">
            <v>Permanent</v>
          </cell>
        </row>
        <row r="2788">
          <cell r="A2788" t="str">
            <v>19-05162</v>
          </cell>
          <cell r="B2788" t="str">
            <v>Clob, Albert M.</v>
          </cell>
          <cell r="C2788" t="str">
            <v>M</v>
          </cell>
          <cell r="D2788">
            <v>2019</v>
          </cell>
          <cell r="E2788">
            <v>8</v>
          </cell>
          <cell r="F2788">
            <v>1</v>
          </cell>
          <cell r="G2788">
            <v>1</v>
          </cell>
          <cell r="J2788" t="str">
            <v>Associate</v>
          </cell>
          <cell r="K2788" t="str">
            <v>FAS</v>
          </cell>
          <cell r="L2788" t="str">
            <v>PROD (Production Department)</v>
          </cell>
          <cell r="M2788" t="str">
            <v>Section 1</v>
          </cell>
          <cell r="N2788" t="str">
            <v>Suzuki Initial</v>
          </cell>
          <cell r="O2788" t="str">
            <v>N/A</v>
          </cell>
          <cell r="P2788" t="str">
            <v>A</v>
          </cell>
          <cell r="Q2788" t="str">
            <v>STA. TERESITA</v>
          </cell>
          <cell r="R2788" t="str">
            <v>NS</v>
          </cell>
          <cell r="S2788" t="str">
            <v>8:00 - 5:00</v>
          </cell>
          <cell r="T2788" t="str">
            <v>Permanent</v>
          </cell>
        </row>
        <row r="2789">
          <cell r="A2789" t="str">
            <v>19-05163</v>
          </cell>
          <cell r="B2789" t="str">
            <v>Cometa, Debbie Danica P.</v>
          </cell>
          <cell r="C2789" t="str">
            <v>F</v>
          </cell>
          <cell r="D2789">
            <v>2019</v>
          </cell>
          <cell r="E2789">
            <v>8</v>
          </cell>
          <cell r="F2789">
            <v>1</v>
          </cell>
          <cell r="G2789">
            <v>1</v>
          </cell>
          <cell r="J2789" t="str">
            <v>Associate</v>
          </cell>
          <cell r="K2789" t="str">
            <v>FAS</v>
          </cell>
          <cell r="L2789" t="str">
            <v>PROD (Production Department)</v>
          </cell>
          <cell r="M2789" t="str">
            <v>Section 4</v>
          </cell>
          <cell r="N2789" t="str">
            <v>Subaru Initial</v>
          </cell>
          <cell r="O2789" t="str">
            <v>N/A</v>
          </cell>
          <cell r="P2789" t="str">
            <v>B</v>
          </cell>
          <cell r="Q2789" t="str">
            <v>SAN JOSE</v>
          </cell>
          <cell r="R2789" t="str">
            <v>DS</v>
          </cell>
          <cell r="S2789" t="str">
            <v>8:00 - 5:00</v>
          </cell>
          <cell r="T2789" t="str">
            <v>Permanent</v>
          </cell>
        </row>
        <row r="2790">
          <cell r="A2790" t="str">
            <v>19-05166</v>
          </cell>
          <cell r="B2790" t="str">
            <v>Cruzat, Julie S.</v>
          </cell>
          <cell r="C2790" t="str">
            <v>F</v>
          </cell>
          <cell r="D2790">
            <v>2019</v>
          </cell>
          <cell r="E2790">
            <v>8</v>
          </cell>
          <cell r="F2790">
            <v>1</v>
          </cell>
          <cell r="G2790">
            <v>1</v>
          </cell>
          <cell r="J2790" t="str">
            <v>Associate</v>
          </cell>
          <cell r="K2790" t="str">
            <v>FAS</v>
          </cell>
          <cell r="L2790" t="str">
            <v>PROD (Production Department)</v>
          </cell>
          <cell r="M2790" t="str">
            <v>Section 3</v>
          </cell>
          <cell r="N2790" t="str">
            <v>Daihatsu Initial</v>
          </cell>
          <cell r="O2790" t="str">
            <v>N/A</v>
          </cell>
          <cell r="P2790" t="str">
            <v>A</v>
          </cell>
          <cell r="Q2790" t="str">
            <v>ROSARIO</v>
          </cell>
          <cell r="R2790" t="str">
            <v>DS</v>
          </cell>
          <cell r="S2790" t="str">
            <v>8:00 - 5:00</v>
          </cell>
          <cell r="T2790" t="str">
            <v>Permanent</v>
          </cell>
        </row>
        <row r="2791">
          <cell r="A2791" t="str">
            <v>19-05167</v>
          </cell>
          <cell r="B2791" t="str">
            <v>Dayon, Nikke A.</v>
          </cell>
          <cell r="C2791" t="str">
            <v>F</v>
          </cell>
          <cell r="D2791">
            <v>2019</v>
          </cell>
          <cell r="E2791">
            <v>8</v>
          </cell>
          <cell r="F2791">
            <v>1</v>
          </cell>
          <cell r="G2791">
            <v>1</v>
          </cell>
          <cell r="J2791" t="str">
            <v>Associate</v>
          </cell>
          <cell r="K2791" t="str">
            <v>FAS</v>
          </cell>
          <cell r="L2791" t="str">
            <v>PROD (Production Department)</v>
          </cell>
          <cell r="M2791" t="str">
            <v>Section 3</v>
          </cell>
          <cell r="N2791" t="str">
            <v>Daihatsu Initial</v>
          </cell>
          <cell r="O2791" t="str">
            <v>N/A</v>
          </cell>
          <cell r="P2791" t="str">
            <v>B</v>
          </cell>
          <cell r="Q2791" t="str">
            <v>STO. TOMAS MALAYO</v>
          </cell>
          <cell r="R2791" t="str">
            <v>DS</v>
          </cell>
          <cell r="S2791" t="str">
            <v>8:00 - 5:00</v>
          </cell>
          <cell r="T2791" t="str">
            <v>Permanent</v>
          </cell>
        </row>
        <row r="2792">
          <cell r="A2792" t="str">
            <v>19-05168</v>
          </cell>
          <cell r="B2792" t="str">
            <v>De Chavez, Arrissa V.</v>
          </cell>
          <cell r="C2792" t="str">
            <v>F</v>
          </cell>
          <cell r="D2792">
            <v>2019</v>
          </cell>
          <cell r="E2792">
            <v>8</v>
          </cell>
          <cell r="F2792">
            <v>1</v>
          </cell>
          <cell r="G2792">
            <v>1</v>
          </cell>
          <cell r="J2792" t="str">
            <v>Associate</v>
          </cell>
          <cell r="K2792" t="str">
            <v>FAS</v>
          </cell>
          <cell r="L2792" t="str">
            <v>HR (Human Resource Department)</v>
          </cell>
          <cell r="M2792" t="str">
            <v>Recruitment &amp; Training</v>
          </cell>
          <cell r="N2792" t="str">
            <v>Non- PD Technical Training</v>
          </cell>
          <cell r="O2792" t="str">
            <v>N/A</v>
          </cell>
          <cell r="P2792" t="str">
            <v>A</v>
          </cell>
          <cell r="Q2792" t="str">
            <v>LIPA MALAPIT</v>
          </cell>
          <cell r="R2792" t="str">
            <v>DS</v>
          </cell>
          <cell r="S2792" t="str">
            <v>8:00 - 5:00</v>
          </cell>
          <cell r="T2792" t="str">
            <v>Permanent</v>
          </cell>
        </row>
        <row r="2793">
          <cell r="A2793" t="str">
            <v>19-05169</v>
          </cell>
          <cell r="B2793" t="str">
            <v>De Guzman, Charmy R.</v>
          </cell>
          <cell r="C2793" t="str">
            <v>F</v>
          </cell>
          <cell r="D2793">
            <v>2019</v>
          </cell>
          <cell r="E2793">
            <v>8</v>
          </cell>
          <cell r="F2793">
            <v>1</v>
          </cell>
          <cell r="G2793">
            <v>1</v>
          </cell>
          <cell r="J2793" t="str">
            <v>Associate</v>
          </cell>
          <cell r="K2793" t="str">
            <v>FAS</v>
          </cell>
          <cell r="L2793" t="str">
            <v>PROD (Production Department)</v>
          </cell>
          <cell r="M2793" t="str">
            <v>Section 5</v>
          </cell>
          <cell r="N2793" t="str">
            <v>Honda Initial</v>
          </cell>
          <cell r="O2793" t="str">
            <v>N/A</v>
          </cell>
          <cell r="P2793" t="str">
            <v>B</v>
          </cell>
          <cell r="Q2793" t="str">
            <v>LIPA MALAPIT</v>
          </cell>
          <cell r="R2793" t="str">
            <v>DS</v>
          </cell>
          <cell r="S2793" t="str">
            <v>8:00 - 5:00</v>
          </cell>
          <cell r="T2793" t="str">
            <v>Permanent</v>
          </cell>
        </row>
        <row r="2794">
          <cell r="A2794" t="str">
            <v>19-05170</v>
          </cell>
          <cell r="B2794" t="str">
            <v>De Luna, Glenzie E.</v>
          </cell>
          <cell r="C2794" t="str">
            <v>F</v>
          </cell>
          <cell r="D2794">
            <v>2019</v>
          </cell>
          <cell r="E2794">
            <v>8</v>
          </cell>
          <cell r="F2794">
            <v>1</v>
          </cell>
          <cell r="G2794">
            <v>1</v>
          </cell>
          <cell r="J2794" t="str">
            <v>Associate</v>
          </cell>
          <cell r="K2794" t="str">
            <v>FAS</v>
          </cell>
          <cell r="L2794" t="str">
            <v>PROD (Production Department)</v>
          </cell>
          <cell r="M2794" t="str">
            <v>Section 5</v>
          </cell>
          <cell r="N2794" t="str">
            <v>Honda Final</v>
          </cell>
          <cell r="O2794" t="str">
            <v>N/A</v>
          </cell>
          <cell r="P2794" t="str">
            <v>B</v>
          </cell>
          <cell r="Q2794" t="str">
            <v>STO. TOMAS MALAPIT</v>
          </cell>
          <cell r="R2794" t="str">
            <v>DS</v>
          </cell>
          <cell r="S2794" t="str">
            <v>8:00 - 5:00</v>
          </cell>
          <cell r="T2794" t="str">
            <v>Permanent</v>
          </cell>
        </row>
        <row r="2795">
          <cell r="A2795" t="str">
            <v>19-05171</v>
          </cell>
          <cell r="B2795" t="str">
            <v>De Sagun, Judy Ann D.</v>
          </cell>
          <cell r="C2795" t="str">
            <v>F</v>
          </cell>
          <cell r="D2795">
            <v>2019</v>
          </cell>
          <cell r="E2795">
            <v>8</v>
          </cell>
          <cell r="F2795">
            <v>1</v>
          </cell>
          <cell r="G2795">
            <v>1</v>
          </cell>
          <cell r="J2795" t="str">
            <v>Associate</v>
          </cell>
          <cell r="K2795" t="str">
            <v>FAS</v>
          </cell>
          <cell r="L2795" t="str">
            <v>PROD (Production Department)</v>
          </cell>
          <cell r="M2795" t="str">
            <v>Section 2</v>
          </cell>
          <cell r="N2795" t="str">
            <v>Mazda Merge Final</v>
          </cell>
          <cell r="O2795" t="str">
            <v>N/A</v>
          </cell>
          <cell r="P2795" t="str">
            <v>A</v>
          </cell>
          <cell r="Q2795" t="str">
            <v>STA. TERESITA</v>
          </cell>
          <cell r="R2795" t="str">
            <v>NS</v>
          </cell>
          <cell r="S2795" t="str">
            <v>8:00 - 5:00</v>
          </cell>
          <cell r="T2795" t="str">
            <v>Permanent</v>
          </cell>
        </row>
        <row r="2796">
          <cell r="A2796" t="str">
            <v>19-05172</v>
          </cell>
          <cell r="B2796" t="str">
            <v>Dela Cruz, Mary Jane</v>
          </cell>
          <cell r="C2796" t="str">
            <v>F</v>
          </cell>
          <cell r="D2796">
            <v>2019</v>
          </cell>
          <cell r="E2796">
            <v>8</v>
          </cell>
          <cell r="F2796">
            <v>1</v>
          </cell>
          <cell r="G2796">
            <v>1</v>
          </cell>
          <cell r="J2796" t="str">
            <v>Associate</v>
          </cell>
          <cell r="K2796" t="str">
            <v>FAS</v>
          </cell>
          <cell r="L2796" t="str">
            <v>PROD (Production Department)</v>
          </cell>
          <cell r="M2796" t="str">
            <v>Section 1</v>
          </cell>
          <cell r="N2796" t="str">
            <v>Suzuki Initial</v>
          </cell>
          <cell r="O2796" t="str">
            <v>N/A</v>
          </cell>
          <cell r="P2796" t="str">
            <v>A</v>
          </cell>
          <cell r="Q2796" t="str">
            <v>PADRE GARCIA</v>
          </cell>
          <cell r="R2796" t="str">
            <v>DS</v>
          </cell>
          <cell r="S2796" t="str">
            <v>8:00 - 5:00</v>
          </cell>
          <cell r="T2796" t="str">
            <v>Permanent</v>
          </cell>
        </row>
        <row r="2797">
          <cell r="A2797" t="str">
            <v>19-05173</v>
          </cell>
          <cell r="B2797" t="str">
            <v>Ebero, Jessica S.</v>
          </cell>
          <cell r="C2797" t="str">
            <v>F</v>
          </cell>
          <cell r="D2797">
            <v>2019</v>
          </cell>
          <cell r="E2797">
            <v>8</v>
          </cell>
          <cell r="F2797">
            <v>1</v>
          </cell>
          <cell r="G2797">
            <v>1</v>
          </cell>
          <cell r="J2797" t="str">
            <v>Associate</v>
          </cell>
          <cell r="K2797" t="str">
            <v>FAS</v>
          </cell>
          <cell r="L2797" t="str">
            <v>PROD (Production Department)</v>
          </cell>
          <cell r="M2797" t="str">
            <v>Section 1</v>
          </cell>
          <cell r="N2797" t="str">
            <v>Suzuki Initial</v>
          </cell>
          <cell r="O2797" t="str">
            <v>N/A</v>
          </cell>
          <cell r="P2797" t="str">
            <v>A</v>
          </cell>
          <cell r="Q2797" t="str">
            <v>IBAAN</v>
          </cell>
          <cell r="R2797" t="str">
            <v>DS</v>
          </cell>
          <cell r="S2797" t="str">
            <v>8:00 - 5:00</v>
          </cell>
          <cell r="T2797" t="str">
            <v>Permanent</v>
          </cell>
        </row>
        <row r="2798">
          <cell r="A2798" t="str">
            <v>19-05174</v>
          </cell>
          <cell r="B2798" t="str">
            <v>Erato, Consolita R.</v>
          </cell>
          <cell r="C2798" t="str">
            <v>F</v>
          </cell>
          <cell r="D2798">
            <v>2019</v>
          </cell>
          <cell r="E2798">
            <v>8</v>
          </cell>
          <cell r="F2798">
            <v>1</v>
          </cell>
          <cell r="G2798">
            <v>1</v>
          </cell>
          <cell r="J2798" t="str">
            <v>Associate</v>
          </cell>
          <cell r="K2798" t="str">
            <v>FAS</v>
          </cell>
          <cell r="L2798" t="str">
            <v>PROD (Production Department)</v>
          </cell>
          <cell r="M2798" t="str">
            <v>Section 2</v>
          </cell>
          <cell r="N2798" t="str">
            <v>Mazda J12 Final</v>
          </cell>
          <cell r="O2798" t="str">
            <v>N/A</v>
          </cell>
          <cell r="P2798" t="str">
            <v>A</v>
          </cell>
          <cell r="Q2798" t="str">
            <v>ROSARIO</v>
          </cell>
          <cell r="R2798" t="str">
            <v>ADS</v>
          </cell>
          <cell r="S2798" t="str">
            <v>8:00 - 5:00</v>
          </cell>
          <cell r="T2798" t="str">
            <v>Permanent</v>
          </cell>
        </row>
        <row r="2799">
          <cell r="A2799" t="str">
            <v>19-05178</v>
          </cell>
          <cell r="B2799" t="str">
            <v>Gabor, Ma. Mamerta P.</v>
          </cell>
          <cell r="C2799" t="str">
            <v>F</v>
          </cell>
          <cell r="D2799">
            <v>2019</v>
          </cell>
          <cell r="E2799">
            <v>8</v>
          </cell>
          <cell r="F2799">
            <v>1</v>
          </cell>
          <cell r="G2799">
            <v>1</v>
          </cell>
          <cell r="J2799" t="str">
            <v>Associate</v>
          </cell>
          <cell r="K2799" t="str">
            <v>FAS</v>
          </cell>
          <cell r="L2799" t="str">
            <v>PROD (Production Department)</v>
          </cell>
          <cell r="M2799" t="str">
            <v>Section 2</v>
          </cell>
          <cell r="N2799" t="str">
            <v>Mazda J12 Initial</v>
          </cell>
          <cell r="O2799" t="str">
            <v>N/A</v>
          </cell>
          <cell r="P2799" t="str">
            <v>A</v>
          </cell>
          <cell r="Q2799" t="str">
            <v>STO. TOMAS MALAPIT</v>
          </cell>
          <cell r="R2799" t="str">
            <v>DS</v>
          </cell>
          <cell r="S2799" t="str">
            <v>8:00 - 5:00</v>
          </cell>
          <cell r="T2799" t="str">
            <v>Permanent</v>
          </cell>
        </row>
        <row r="2800">
          <cell r="A2800" t="str">
            <v>19-05179</v>
          </cell>
          <cell r="B2800" t="str">
            <v>Gonzales, Princess Jane O.</v>
          </cell>
          <cell r="C2800" t="str">
            <v>F</v>
          </cell>
          <cell r="D2800">
            <v>2019</v>
          </cell>
          <cell r="E2800">
            <v>8</v>
          </cell>
          <cell r="F2800">
            <v>1</v>
          </cell>
          <cell r="G2800">
            <v>1</v>
          </cell>
          <cell r="J2800" t="str">
            <v>Associate</v>
          </cell>
          <cell r="K2800" t="str">
            <v>FAS</v>
          </cell>
          <cell r="L2800" t="str">
            <v>PROD (Production Department)</v>
          </cell>
          <cell r="M2800" t="str">
            <v>Section 2</v>
          </cell>
          <cell r="N2800" t="str">
            <v>Mazda Merge Final</v>
          </cell>
          <cell r="O2800" t="str">
            <v>N/A</v>
          </cell>
          <cell r="P2800" t="str">
            <v>A</v>
          </cell>
          <cell r="Q2800" t="str">
            <v>STO. TOMAS MALAYO</v>
          </cell>
          <cell r="R2800" t="str">
            <v>DS</v>
          </cell>
          <cell r="S2800" t="str">
            <v>8:00 - 5:00</v>
          </cell>
          <cell r="T2800" t="str">
            <v>Permanent</v>
          </cell>
        </row>
        <row r="2801">
          <cell r="A2801" t="str">
            <v>19-05180</v>
          </cell>
          <cell r="B2801" t="str">
            <v>Goyala, Almira O.</v>
          </cell>
          <cell r="C2801" t="str">
            <v>F</v>
          </cell>
          <cell r="D2801">
            <v>2019</v>
          </cell>
          <cell r="E2801">
            <v>8</v>
          </cell>
          <cell r="F2801">
            <v>1</v>
          </cell>
          <cell r="G2801">
            <v>1</v>
          </cell>
          <cell r="J2801" t="str">
            <v>Associate</v>
          </cell>
          <cell r="K2801" t="str">
            <v>FAS</v>
          </cell>
          <cell r="L2801" t="str">
            <v>PROD (Production Department)</v>
          </cell>
          <cell r="M2801" t="str">
            <v>Section 5</v>
          </cell>
          <cell r="N2801" t="str">
            <v>Honda Initial</v>
          </cell>
          <cell r="O2801" t="str">
            <v>N/A</v>
          </cell>
          <cell r="P2801" t="str">
            <v>B</v>
          </cell>
          <cell r="Q2801" t="str">
            <v>STO. TOMAS MALAPIT</v>
          </cell>
          <cell r="R2801" t="str">
            <v>DS</v>
          </cell>
          <cell r="S2801" t="str">
            <v>8:00 - 5:00</v>
          </cell>
          <cell r="T2801" t="str">
            <v>Permanent</v>
          </cell>
        </row>
        <row r="2802">
          <cell r="A2802" t="str">
            <v>19-05181</v>
          </cell>
          <cell r="B2802" t="str">
            <v>Guirre, Angelica B.</v>
          </cell>
          <cell r="C2802" t="str">
            <v>F</v>
          </cell>
          <cell r="D2802">
            <v>2019</v>
          </cell>
          <cell r="E2802">
            <v>8</v>
          </cell>
          <cell r="F2802">
            <v>1</v>
          </cell>
          <cell r="G2802">
            <v>1</v>
          </cell>
          <cell r="J2802" t="str">
            <v>Associate</v>
          </cell>
          <cell r="K2802" t="str">
            <v>FAS</v>
          </cell>
          <cell r="L2802" t="str">
            <v>PROD (Production Department)</v>
          </cell>
          <cell r="M2802" t="str">
            <v>Section 2</v>
          </cell>
          <cell r="N2802" t="str">
            <v>Mazda Merge Final</v>
          </cell>
          <cell r="O2802" t="str">
            <v>N/A</v>
          </cell>
          <cell r="P2802" t="str">
            <v>A</v>
          </cell>
          <cell r="Q2802" t="str">
            <v>ROSARIO</v>
          </cell>
          <cell r="R2802" t="str">
            <v>NS</v>
          </cell>
          <cell r="S2802" t="str">
            <v>8:00 - 5:00</v>
          </cell>
          <cell r="T2802" t="str">
            <v>Permanent</v>
          </cell>
        </row>
        <row r="2803">
          <cell r="A2803" t="str">
            <v>15-02629</v>
          </cell>
          <cell r="B2803" t="str">
            <v>Pajiculay, Aileen A.</v>
          </cell>
          <cell r="C2803" t="str">
            <v>F</v>
          </cell>
          <cell r="D2803">
            <v>2015</v>
          </cell>
          <cell r="E2803">
            <v>1</v>
          </cell>
          <cell r="F2803">
            <v>16</v>
          </cell>
          <cell r="G2803">
            <v>1</v>
          </cell>
          <cell r="J2803" t="str">
            <v>Junior Staff</v>
          </cell>
          <cell r="K2803" t="str">
            <v>FAS</v>
          </cell>
          <cell r="L2803" t="str">
            <v>PROD (Production Department)</v>
          </cell>
          <cell r="M2803" t="str">
            <v>Section 6</v>
          </cell>
          <cell r="N2803" t="str">
            <v>Battery Initial</v>
          </cell>
          <cell r="O2803" t="str">
            <v>N/A</v>
          </cell>
          <cell r="P2803" t="str">
            <v>B</v>
          </cell>
          <cell r="Q2803" t="str">
            <v>LIPA MALAPIT</v>
          </cell>
          <cell r="R2803" t="str">
            <v>DS</v>
          </cell>
          <cell r="S2803" t="str">
            <v>8:00 - 5:00</v>
          </cell>
          <cell r="T2803" t="str">
            <v>Permanent</v>
          </cell>
        </row>
        <row r="2804">
          <cell r="A2804" t="str">
            <v>19-05184</v>
          </cell>
          <cell r="B2804" t="str">
            <v>Labaco, Marinel C.</v>
          </cell>
          <cell r="C2804" t="str">
            <v>F</v>
          </cell>
          <cell r="D2804">
            <v>2019</v>
          </cell>
          <cell r="E2804">
            <v>8</v>
          </cell>
          <cell r="F2804">
            <v>1</v>
          </cell>
          <cell r="G2804">
            <v>1</v>
          </cell>
          <cell r="J2804" t="str">
            <v>Associate</v>
          </cell>
          <cell r="K2804" t="str">
            <v>FAS</v>
          </cell>
          <cell r="L2804" t="str">
            <v>PROD (Production Department)</v>
          </cell>
          <cell r="M2804" t="str">
            <v>Section 1</v>
          </cell>
          <cell r="N2804" t="str">
            <v>Suzuki Final</v>
          </cell>
          <cell r="O2804" t="str">
            <v>N/A</v>
          </cell>
          <cell r="P2804" t="str">
            <v>A</v>
          </cell>
          <cell r="Q2804" t="str">
            <v>LIPA MALAPIT</v>
          </cell>
          <cell r="R2804" t="str">
            <v>NS</v>
          </cell>
          <cell r="S2804" t="str">
            <v>8:00 - 5:00</v>
          </cell>
          <cell r="T2804" t="str">
            <v>Permanent</v>
          </cell>
        </row>
        <row r="2805">
          <cell r="A2805" t="str">
            <v>19-05186</v>
          </cell>
          <cell r="B2805" t="str">
            <v>Macunan, Mary Grace A.</v>
          </cell>
          <cell r="C2805" t="str">
            <v>F</v>
          </cell>
          <cell r="D2805">
            <v>2019</v>
          </cell>
          <cell r="E2805">
            <v>8</v>
          </cell>
          <cell r="F2805">
            <v>1</v>
          </cell>
          <cell r="G2805">
            <v>1</v>
          </cell>
          <cell r="J2805" t="str">
            <v>Associate</v>
          </cell>
          <cell r="K2805" t="str">
            <v>FAS</v>
          </cell>
          <cell r="L2805" t="str">
            <v>PROD (Production Department)</v>
          </cell>
          <cell r="M2805" t="str">
            <v>Section 1</v>
          </cell>
          <cell r="N2805" t="str">
            <v>Suzuki Initial</v>
          </cell>
          <cell r="O2805" t="str">
            <v>N/A</v>
          </cell>
          <cell r="P2805" t="str">
            <v>A</v>
          </cell>
          <cell r="Q2805" t="str">
            <v>PADRE GARCIA</v>
          </cell>
          <cell r="R2805" t="str">
            <v>NS</v>
          </cell>
          <cell r="S2805" t="str">
            <v>8:00 - 5:00</v>
          </cell>
          <cell r="T2805" t="str">
            <v>Permanent</v>
          </cell>
        </row>
        <row r="2806">
          <cell r="A2806" t="str">
            <v>19-05188</v>
          </cell>
          <cell r="B2806" t="str">
            <v>Maligalig, Ronalyn R.</v>
          </cell>
          <cell r="C2806" t="str">
            <v>F</v>
          </cell>
          <cell r="D2806">
            <v>2019</v>
          </cell>
          <cell r="E2806">
            <v>8</v>
          </cell>
          <cell r="F2806">
            <v>1</v>
          </cell>
          <cell r="G2806">
            <v>1</v>
          </cell>
          <cell r="J2806" t="str">
            <v>Associate</v>
          </cell>
          <cell r="K2806" t="str">
            <v>FAS</v>
          </cell>
          <cell r="L2806" t="str">
            <v>PROD (Production Department)</v>
          </cell>
          <cell r="M2806" t="str">
            <v>Section 4</v>
          </cell>
          <cell r="N2806" t="str">
            <v>Subaru Initial</v>
          </cell>
          <cell r="O2806" t="str">
            <v>N/A</v>
          </cell>
          <cell r="P2806" t="str">
            <v>B</v>
          </cell>
          <cell r="Q2806" t="str">
            <v>LIPA MALAYO</v>
          </cell>
          <cell r="R2806" t="str">
            <v>DS</v>
          </cell>
          <cell r="S2806" t="str">
            <v>8:00 - 5:00</v>
          </cell>
          <cell r="T2806" t="str">
            <v>Permanent</v>
          </cell>
        </row>
        <row r="2807">
          <cell r="A2807" t="str">
            <v>19-05189</v>
          </cell>
          <cell r="B2807" t="str">
            <v>Manalo, Manilyn A.</v>
          </cell>
          <cell r="C2807" t="str">
            <v>F</v>
          </cell>
          <cell r="D2807">
            <v>2019</v>
          </cell>
          <cell r="E2807">
            <v>8</v>
          </cell>
          <cell r="F2807">
            <v>1</v>
          </cell>
          <cell r="G2807">
            <v>1</v>
          </cell>
          <cell r="J2807" t="str">
            <v>Associate</v>
          </cell>
          <cell r="K2807" t="str">
            <v>FAS</v>
          </cell>
          <cell r="L2807" t="str">
            <v>PROD (Production Department)</v>
          </cell>
          <cell r="M2807" t="str">
            <v>Section 2</v>
          </cell>
          <cell r="N2807" t="str">
            <v>Mazda Merge Final</v>
          </cell>
          <cell r="O2807" t="str">
            <v>N/A</v>
          </cell>
          <cell r="P2807" t="str">
            <v>A</v>
          </cell>
          <cell r="Q2807" t="str">
            <v>STA. TERESITA</v>
          </cell>
          <cell r="R2807" t="str">
            <v>NS</v>
          </cell>
          <cell r="S2807" t="str">
            <v>8:00 - 5:00</v>
          </cell>
          <cell r="T2807" t="str">
            <v>Permanent</v>
          </cell>
        </row>
        <row r="2808">
          <cell r="A2808" t="str">
            <v>19-05190</v>
          </cell>
          <cell r="B2808" t="str">
            <v>Mendoza, Lerma L.</v>
          </cell>
          <cell r="C2808" t="str">
            <v>F</v>
          </cell>
          <cell r="D2808">
            <v>2019</v>
          </cell>
          <cell r="E2808">
            <v>8</v>
          </cell>
          <cell r="F2808">
            <v>1</v>
          </cell>
          <cell r="G2808">
            <v>1</v>
          </cell>
          <cell r="J2808" t="str">
            <v>Associate</v>
          </cell>
          <cell r="K2808" t="str">
            <v>FAS</v>
          </cell>
          <cell r="L2808" t="str">
            <v>QA (Quality Assurance Department)</v>
          </cell>
          <cell r="M2808" t="str">
            <v>Quality Assurance</v>
          </cell>
          <cell r="N2808" t="str">
            <v>QA-Initial (Mass Pro)</v>
          </cell>
          <cell r="O2808" t="str">
            <v>N/A</v>
          </cell>
          <cell r="P2808" t="str">
            <v>A</v>
          </cell>
          <cell r="Q2808" t="str">
            <v>PADRE GARCIA</v>
          </cell>
          <cell r="R2808" t="str">
            <v>NS</v>
          </cell>
          <cell r="S2808" t="str">
            <v>8:00 - 5:00</v>
          </cell>
          <cell r="T2808" t="str">
            <v>Permanent</v>
          </cell>
        </row>
        <row r="2809">
          <cell r="A2809" t="str">
            <v>19-05191</v>
          </cell>
          <cell r="B2809" t="str">
            <v>Mendoza, Rose-An A.</v>
          </cell>
          <cell r="C2809" t="str">
            <v>F</v>
          </cell>
          <cell r="D2809">
            <v>2019</v>
          </cell>
          <cell r="E2809">
            <v>8</v>
          </cell>
          <cell r="F2809">
            <v>1</v>
          </cell>
          <cell r="G2809">
            <v>1</v>
          </cell>
          <cell r="J2809" t="str">
            <v>Associate</v>
          </cell>
          <cell r="K2809" t="str">
            <v>FAS</v>
          </cell>
          <cell r="L2809" t="str">
            <v>PROD (Production Department)</v>
          </cell>
          <cell r="M2809" t="str">
            <v>Section 2</v>
          </cell>
          <cell r="N2809" t="str">
            <v>Mazda Merge Initial</v>
          </cell>
          <cell r="O2809" t="str">
            <v>N/A</v>
          </cell>
          <cell r="P2809" t="str">
            <v>A</v>
          </cell>
          <cell r="Q2809" t="str">
            <v>LIPA MALAPIT</v>
          </cell>
          <cell r="R2809" t="str">
            <v>NS</v>
          </cell>
          <cell r="S2809" t="str">
            <v>8:00 - 5:00</v>
          </cell>
          <cell r="T2809" t="str">
            <v>Permanent</v>
          </cell>
        </row>
        <row r="2810">
          <cell r="A2810" t="str">
            <v>19-05192</v>
          </cell>
          <cell r="B2810" t="str">
            <v>Oblenida, April C.</v>
          </cell>
          <cell r="C2810" t="str">
            <v>F</v>
          </cell>
          <cell r="D2810">
            <v>2019</v>
          </cell>
          <cell r="E2810">
            <v>8</v>
          </cell>
          <cell r="F2810">
            <v>1</v>
          </cell>
          <cell r="G2810">
            <v>1</v>
          </cell>
          <cell r="J2810" t="str">
            <v>Associate</v>
          </cell>
          <cell r="K2810" t="str">
            <v>FAS</v>
          </cell>
          <cell r="L2810" t="str">
            <v>PROD (Production Department)</v>
          </cell>
          <cell r="M2810" t="str">
            <v>Section 2</v>
          </cell>
          <cell r="N2810" t="str">
            <v>Mazda Merge Final</v>
          </cell>
          <cell r="O2810" t="str">
            <v>N/A</v>
          </cell>
          <cell r="P2810" t="str">
            <v>A</v>
          </cell>
          <cell r="Q2810" t="str">
            <v>LIPA MALAPIT</v>
          </cell>
          <cell r="R2810" t="str">
            <v>DS</v>
          </cell>
          <cell r="S2810" t="str">
            <v>8:00 - 5:00</v>
          </cell>
          <cell r="T2810" t="str">
            <v>Permanent</v>
          </cell>
        </row>
        <row r="2811">
          <cell r="A2811" t="str">
            <v>18-03580</v>
          </cell>
          <cell r="B2811" t="str">
            <v>Artista, Mark Joseph R.</v>
          </cell>
          <cell r="C2811" t="str">
            <v>M</v>
          </cell>
          <cell r="D2811">
            <v>2018</v>
          </cell>
          <cell r="E2811">
            <v>7</v>
          </cell>
          <cell r="F2811">
            <v>1</v>
          </cell>
          <cell r="G2811">
            <v>1</v>
          </cell>
          <cell r="J2811" t="str">
            <v>Associate</v>
          </cell>
          <cell r="K2811" t="str">
            <v>FAS</v>
          </cell>
          <cell r="L2811" t="str">
            <v>PROD (Production Department)</v>
          </cell>
          <cell r="M2811" t="str">
            <v>Section 6</v>
          </cell>
          <cell r="N2811" t="str">
            <v>Tube Cutting</v>
          </cell>
          <cell r="O2811" t="str">
            <v>N/A</v>
          </cell>
          <cell r="P2811" t="str">
            <v>B</v>
          </cell>
          <cell r="Q2811" t="str">
            <v>ROSARIO</v>
          </cell>
          <cell r="R2811" t="str">
            <v>NS</v>
          </cell>
          <cell r="S2811" t="str">
            <v>8:00 - 5:00</v>
          </cell>
          <cell r="T2811" t="str">
            <v>Permanent</v>
          </cell>
        </row>
        <row r="2812">
          <cell r="A2812" t="str">
            <v>19-05194</v>
          </cell>
          <cell r="B2812" t="str">
            <v>Opiana, Jenena B.</v>
          </cell>
          <cell r="C2812" t="str">
            <v>F</v>
          </cell>
          <cell r="D2812">
            <v>2019</v>
          </cell>
          <cell r="E2812">
            <v>8</v>
          </cell>
          <cell r="F2812">
            <v>1</v>
          </cell>
          <cell r="G2812">
            <v>1</v>
          </cell>
          <cell r="J2812" t="str">
            <v>Associate</v>
          </cell>
          <cell r="K2812" t="str">
            <v>FAS</v>
          </cell>
          <cell r="L2812" t="str">
            <v>PROD (Production Department)</v>
          </cell>
          <cell r="M2812" t="str">
            <v>Section 2</v>
          </cell>
          <cell r="N2812" t="str">
            <v>Mazda Merge Final</v>
          </cell>
          <cell r="O2812" t="str">
            <v>N/A</v>
          </cell>
          <cell r="P2812" t="str">
            <v>A</v>
          </cell>
          <cell r="Q2812" t="str">
            <v>STO. TOMAS MALAPIT</v>
          </cell>
          <cell r="R2812" t="str">
            <v>NS</v>
          </cell>
          <cell r="S2812" t="str">
            <v>8:00 - 5:00</v>
          </cell>
          <cell r="T2812" t="str">
            <v>Permanent</v>
          </cell>
        </row>
        <row r="2813">
          <cell r="A2813" t="str">
            <v>19-04910</v>
          </cell>
          <cell r="B2813" t="str">
            <v>Bautista, Jayson A.</v>
          </cell>
          <cell r="C2813" t="str">
            <v>M</v>
          </cell>
          <cell r="D2813">
            <v>2019</v>
          </cell>
          <cell r="E2813">
            <v>4</v>
          </cell>
          <cell r="F2813">
            <v>1</v>
          </cell>
          <cell r="G2813">
            <v>1</v>
          </cell>
          <cell r="J2813" t="str">
            <v>Associate</v>
          </cell>
          <cell r="K2813" t="str">
            <v>FAS</v>
          </cell>
          <cell r="L2813" t="str">
            <v>PROD (Production Department)</v>
          </cell>
          <cell r="M2813" t="str">
            <v>Section 6</v>
          </cell>
          <cell r="N2813" t="str">
            <v>Tube Cutting</v>
          </cell>
          <cell r="O2813" t="str">
            <v>N/A</v>
          </cell>
          <cell r="P2813" t="str">
            <v>B</v>
          </cell>
          <cell r="Q2813" t="str">
            <v>LIPA MALAYO</v>
          </cell>
          <cell r="R2813" t="str">
            <v>NS</v>
          </cell>
          <cell r="S2813" t="str">
            <v>8:00 - 5:00</v>
          </cell>
          <cell r="T2813" t="str">
            <v>Permanent</v>
          </cell>
        </row>
        <row r="2814">
          <cell r="A2814" t="str">
            <v>19-05196</v>
          </cell>
          <cell r="B2814" t="str">
            <v>Pasculado, Mary Jane R.</v>
          </cell>
          <cell r="C2814" t="str">
            <v>F</v>
          </cell>
          <cell r="D2814">
            <v>2019</v>
          </cell>
          <cell r="E2814">
            <v>8</v>
          </cell>
          <cell r="F2814">
            <v>1</v>
          </cell>
          <cell r="G2814">
            <v>1</v>
          </cell>
          <cell r="J2814" t="str">
            <v>Associate</v>
          </cell>
          <cell r="K2814" t="str">
            <v>FAS</v>
          </cell>
          <cell r="L2814" t="str">
            <v>PROD (Production Department)</v>
          </cell>
          <cell r="M2814" t="str">
            <v>Section 3</v>
          </cell>
          <cell r="N2814" t="str">
            <v>Daihatsu Final</v>
          </cell>
          <cell r="O2814" t="str">
            <v>N/A</v>
          </cell>
          <cell r="P2814" t="str">
            <v>B</v>
          </cell>
          <cell r="Q2814" t="str">
            <v>ROSARIO</v>
          </cell>
          <cell r="R2814" t="str">
            <v>NS</v>
          </cell>
          <cell r="S2814" t="str">
            <v>8:00 - 5:00</v>
          </cell>
          <cell r="T2814" t="str">
            <v>Permanent</v>
          </cell>
        </row>
        <row r="2815">
          <cell r="A2815" t="str">
            <v>19-05197</v>
          </cell>
          <cell r="B2815" t="str">
            <v>Pitallano, Jizza B.</v>
          </cell>
          <cell r="C2815" t="str">
            <v>F</v>
          </cell>
          <cell r="D2815">
            <v>2019</v>
          </cell>
          <cell r="E2815">
            <v>8</v>
          </cell>
          <cell r="F2815">
            <v>1</v>
          </cell>
          <cell r="G2815">
            <v>1</v>
          </cell>
          <cell r="J2815" t="str">
            <v>Associate</v>
          </cell>
          <cell r="K2815" t="str">
            <v>FAS</v>
          </cell>
          <cell r="L2815" t="str">
            <v>PROD (Production Department)</v>
          </cell>
          <cell r="M2815" t="str">
            <v>Section 5</v>
          </cell>
          <cell r="N2815" t="str">
            <v>Honda Initial</v>
          </cell>
          <cell r="O2815" t="str">
            <v>N/A</v>
          </cell>
          <cell r="P2815" t="str">
            <v>B</v>
          </cell>
          <cell r="Q2815" t="str">
            <v>LIPA MALAPIT</v>
          </cell>
          <cell r="R2815" t="str">
            <v>NS</v>
          </cell>
          <cell r="S2815" t="str">
            <v>8:00 - 5:00</v>
          </cell>
          <cell r="T2815" t="str">
            <v>Permanent</v>
          </cell>
        </row>
        <row r="2816">
          <cell r="A2816" t="str">
            <v>19-05198</v>
          </cell>
          <cell r="B2816" t="str">
            <v>Robles, Micajoy M.</v>
          </cell>
          <cell r="C2816" t="str">
            <v>F</v>
          </cell>
          <cell r="D2816">
            <v>2019</v>
          </cell>
          <cell r="E2816">
            <v>8</v>
          </cell>
          <cell r="F2816">
            <v>1</v>
          </cell>
          <cell r="G2816">
            <v>1</v>
          </cell>
          <cell r="J2816" t="str">
            <v>Associate</v>
          </cell>
          <cell r="K2816" t="str">
            <v>FAS</v>
          </cell>
          <cell r="L2816" t="str">
            <v>QA (Quality Assurance Department)</v>
          </cell>
          <cell r="M2816" t="str">
            <v>Quality Assurance</v>
          </cell>
          <cell r="N2816" t="str">
            <v>QA-Initial (Mass Pro)</v>
          </cell>
          <cell r="O2816" t="str">
            <v>N/A</v>
          </cell>
          <cell r="P2816" t="str">
            <v>B</v>
          </cell>
          <cell r="Q2816" t="str">
            <v>PADRE GARCIA</v>
          </cell>
          <cell r="R2816" t="str">
            <v>DS</v>
          </cell>
          <cell r="S2816" t="str">
            <v>8:00 - 5:00</v>
          </cell>
          <cell r="T2816" t="str">
            <v>Permanent</v>
          </cell>
        </row>
        <row r="2817">
          <cell r="A2817" t="str">
            <v>19-05199</v>
          </cell>
          <cell r="B2817" t="str">
            <v>Rocafort, Mary Grace D.</v>
          </cell>
          <cell r="C2817" t="str">
            <v>F</v>
          </cell>
          <cell r="D2817">
            <v>2019</v>
          </cell>
          <cell r="E2817">
            <v>8</v>
          </cell>
          <cell r="F2817">
            <v>1</v>
          </cell>
          <cell r="G2817">
            <v>1</v>
          </cell>
          <cell r="J2817" t="str">
            <v>Associate</v>
          </cell>
          <cell r="K2817" t="str">
            <v>FAS</v>
          </cell>
          <cell r="L2817" t="str">
            <v>PROD (Production Department)</v>
          </cell>
          <cell r="M2817" t="str">
            <v>Section 2</v>
          </cell>
          <cell r="N2817" t="str">
            <v>Mazda Merge Final</v>
          </cell>
          <cell r="O2817" t="str">
            <v>N/A</v>
          </cell>
          <cell r="P2817" t="str">
            <v>A</v>
          </cell>
          <cell r="Q2817" t="str">
            <v>PADRE GARCIA</v>
          </cell>
          <cell r="R2817" t="str">
            <v>NS</v>
          </cell>
          <cell r="S2817" t="str">
            <v>8:00 - 5:00</v>
          </cell>
          <cell r="T2817" t="str">
            <v>Permanent</v>
          </cell>
        </row>
        <row r="2818">
          <cell r="A2818" t="str">
            <v>19-05200</v>
          </cell>
          <cell r="B2818" t="str">
            <v>Ronquillo, May Danica C.</v>
          </cell>
          <cell r="C2818" t="str">
            <v>F</v>
          </cell>
          <cell r="D2818">
            <v>2019</v>
          </cell>
          <cell r="E2818">
            <v>8</v>
          </cell>
          <cell r="F2818">
            <v>1</v>
          </cell>
          <cell r="G2818">
            <v>1</v>
          </cell>
          <cell r="J2818" t="str">
            <v>Associate</v>
          </cell>
          <cell r="K2818" t="str">
            <v>FAS</v>
          </cell>
          <cell r="L2818" t="str">
            <v>PROD (Production Department)</v>
          </cell>
          <cell r="M2818" t="str">
            <v>Section 3</v>
          </cell>
          <cell r="N2818" t="str">
            <v>Daihatsu Final</v>
          </cell>
          <cell r="O2818" t="str">
            <v>N/A</v>
          </cell>
          <cell r="P2818" t="str">
            <v>A</v>
          </cell>
          <cell r="Q2818" t="str">
            <v>LIPA MALAPIT</v>
          </cell>
          <cell r="R2818" t="str">
            <v>DS</v>
          </cell>
          <cell r="S2818" t="str">
            <v>8:00 - 5:00</v>
          </cell>
          <cell r="T2818" t="str">
            <v>Permanent</v>
          </cell>
        </row>
        <row r="2819">
          <cell r="A2819" t="str">
            <v>19-05201</v>
          </cell>
          <cell r="B2819" t="str">
            <v>Tagle, Joel V.</v>
          </cell>
          <cell r="C2819" t="str">
            <v>M</v>
          </cell>
          <cell r="D2819">
            <v>2019</v>
          </cell>
          <cell r="E2819">
            <v>8</v>
          </cell>
          <cell r="F2819">
            <v>1</v>
          </cell>
          <cell r="G2819">
            <v>1</v>
          </cell>
          <cell r="J2819" t="str">
            <v>Associate</v>
          </cell>
          <cell r="K2819" t="str">
            <v>FAS</v>
          </cell>
          <cell r="L2819" t="str">
            <v>PROD (Production Department)</v>
          </cell>
          <cell r="M2819" t="str">
            <v>Section 1</v>
          </cell>
          <cell r="N2819" t="str">
            <v>Suzuki Initial</v>
          </cell>
          <cell r="O2819" t="str">
            <v>N/A</v>
          </cell>
          <cell r="P2819" t="str">
            <v>A</v>
          </cell>
          <cell r="Q2819" t="str">
            <v>SAN LUCAS</v>
          </cell>
          <cell r="R2819" t="str">
            <v>NS</v>
          </cell>
          <cell r="S2819" t="str">
            <v>8:00 - 5:00</v>
          </cell>
          <cell r="T2819" t="str">
            <v>Permanent</v>
          </cell>
        </row>
        <row r="2820">
          <cell r="A2820" t="str">
            <v>19-05202</v>
          </cell>
          <cell r="B2820" t="str">
            <v>Villanueva, Princess Angel G.</v>
          </cell>
          <cell r="C2820" t="str">
            <v>F</v>
          </cell>
          <cell r="D2820">
            <v>2019</v>
          </cell>
          <cell r="E2820">
            <v>8</v>
          </cell>
          <cell r="F2820">
            <v>1</v>
          </cell>
          <cell r="G2820">
            <v>1</v>
          </cell>
          <cell r="J2820" t="str">
            <v>Associate</v>
          </cell>
          <cell r="K2820" t="str">
            <v>FAS</v>
          </cell>
          <cell r="L2820" t="str">
            <v>PROD (Production Department)</v>
          </cell>
          <cell r="M2820" t="str">
            <v>Section 2</v>
          </cell>
          <cell r="N2820" t="str">
            <v>Mazda Merge Initial</v>
          </cell>
          <cell r="O2820" t="str">
            <v>N/A</v>
          </cell>
          <cell r="P2820" t="str">
            <v>A</v>
          </cell>
          <cell r="Q2820" t="str">
            <v>STO. TOMAS MALAYO</v>
          </cell>
          <cell r="R2820" t="str">
            <v>NS</v>
          </cell>
          <cell r="S2820" t="str">
            <v>8:00 - 5:00</v>
          </cell>
          <cell r="T2820" t="str">
            <v>Permanent</v>
          </cell>
        </row>
        <row r="2821">
          <cell r="A2821" t="str">
            <v>19-05203</v>
          </cell>
          <cell r="B2821" t="str">
            <v>Caraig, Jake O.</v>
          </cell>
          <cell r="C2821" t="str">
            <v>F</v>
          </cell>
          <cell r="D2821">
            <v>2019</v>
          </cell>
          <cell r="E2821">
            <v>7</v>
          </cell>
          <cell r="F2821">
            <v>31</v>
          </cell>
          <cell r="G2821">
            <v>1</v>
          </cell>
          <cell r="J2821" t="str">
            <v>Staff</v>
          </cell>
          <cell r="K2821" t="str">
            <v>FAS</v>
          </cell>
          <cell r="L2821" t="str">
            <v>QA (Quality Assurance Department)</v>
          </cell>
          <cell r="M2821" t="str">
            <v>Quality Assurance</v>
          </cell>
          <cell r="N2821" t="str">
            <v>QA-PPG</v>
          </cell>
          <cell r="O2821" t="str">
            <v>N/A</v>
          </cell>
          <cell r="P2821" t="str">
            <v>B</v>
          </cell>
          <cell r="Q2821" t="str">
            <v>STO. TOMAS MALAYO</v>
          </cell>
          <cell r="R2821" t="str">
            <v>ADS</v>
          </cell>
          <cell r="S2821" t="str">
            <v>8:00 - 5:00</v>
          </cell>
          <cell r="T2821" t="str">
            <v>Permanent</v>
          </cell>
        </row>
        <row r="2822">
          <cell r="A2822" t="str">
            <v>19-05206</v>
          </cell>
          <cell r="B2822" t="str">
            <v>Saludo, Maitelle Xenia B.</v>
          </cell>
          <cell r="C2822" t="str">
            <v>F</v>
          </cell>
          <cell r="D2822">
            <v>2019</v>
          </cell>
          <cell r="E2822">
            <v>7</v>
          </cell>
          <cell r="F2822">
            <v>31</v>
          </cell>
          <cell r="G2822">
            <v>1</v>
          </cell>
          <cell r="J2822" t="str">
            <v>Staff</v>
          </cell>
          <cell r="K2822" t="str">
            <v>FAS</v>
          </cell>
          <cell r="L2822" t="str">
            <v>PROD (Production Department)</v>
          </cell>
          <cell r="M2822" t="str">
            <v>Section 5</v>
          </cell>
          <cell r="N2822" t="str">
            <v>Honda Initial</v>
          </cell>
          <cell r="O2822" t="str">
            <v>N/A</v>
          </cell>
          <cell r="P2822" t="str">
            <v>B</v>
          </cell>
          <cell r="Q2822" t="str">
            <v>LIPA MALAPIT</v>
          </cell>
          <cell r="R2822" t="str">
            <v>DS</v>
          </cell>
          <cell r="S2822" t="str">
            <v>8:00 - 5:00</v>
          </cell>
          <cell r="T2822" t="str">
            <v>Permanent</v>
          </cell>
        </row>
        <row r="2823">
          <cell r="A2823" t="str">
            <v>19-05208</v>
          </cell>
          <cell r="B2823" t="str">
            <v>Campang, Andrew L.</v>
          </cell>
          <cell r="C2823" t="str">
            <v>M</v>
          </cell>
          <cell r="D2823">
            <v>2019</v>
          </cell>
          <cell r="E2823">
            <v>8</v>
          </cell>
          <cell r="F2823">
            <v>7</v>
          </cell>
          <cell r="G2823">
            <v>1</v>
          </cell>
          <cell r="J2823" t="str">
            <v>Staff</v>
          </cell>
          <cell r="K2823" t="str">
            <v>FAS</v>
          </cell>
          <cell r="L2823" t="str">
            <v>SHD (Safety &amp; Health Department)</v>
          </cell>
          <cell r="M2823" t="str">
            <v>Safety &amp; Health</v>
          </cell>
          <cell r="N2823" t="str">
            <v>Safety &amp; Health</v>
          </cell>
          <cell r="O2823" t="str">
            <v>N/A</v>
          </cell>
          <cell r="P2823" t="str">
            <v>B</v>
          </cell>
          <cell r="Q2823" t="str">
            <v>STO. TOMAS MALAPIT</v>
          </cell>
          <cell r="R2823" t="str">
            <v>DS</v>
          </cell>
          <cell r="S2823" t="str">
            <v>8:00 - 5:00</v>
          </cell>
          <cell r="T2823" t="str">
            <v>Permanent</v>
          </cell>
        </row>
        <row r="2824">
          <cell r="A2824" t="str">
            <v>19-05211</v>
          </cell>
          <cell r="B2824" t="str">
            <v>Bulahan, Erica B.</v>
          </cell>
          <cell r="C2824" t="str">
            <v>F</v>
          </cell>
          <cell r="D2824">
            <v>2019</v>
          </cell>
          <cell r="E2824">
            <v>8</v>
          </cell>
          <cell r="F2824">
            <v>21</v>
          </cell>
          <cell r="G2824">
            <v>1</v>
          </cell>
          <cell r="J2824" t="str">
            <v>Associate</v>
          </cell>
          <cell r="K2824" t="str">
            <v>FAS</v>
          </cell>
          <cell r="L2824" t="str">
            <v>QA (Quality Assurance Department)</v>
          </cell>
          <cell r="M2824" t="str">
            <v>Quality Assurance</v>
          </cell>
          <cell r="N2824" t="str">
            <v>QA-FGI</v>
          </cell>
          <cell r="O2824" t="str">
            <v>N/A</v>
          </cell>
          <cell r="P2824" t="str">
            <v>A</v>
          </cell>
          <cell r="Q2824" t="str">
            <v>SAN PABLO VIA LIPA</v>
          </cell>
          <cell r="R2824" t="str">
            <v>DS</v>
          </cell>
          <cell r="S2824" t="str">
            <v>8:00 - 5:00</v>
          </cell>
          <cell r="T2824" t="str">
            <v>Permanent</v>
          </cell>
        </row>
        <row r="2825">
          <cell r="A2825" t="str">
            <v>19-05213</v>
          </cell>
          <cell r="B2825" t="str">
            <v>Isnit, Trinka M.</v>
          </cell>
          <cell r="C2825" t="str">
            <v>F</v>
          </cell>
          <cell r="D2825">
            <v>2019</v>
          </cell>
          <cell r="E2825">
            <v>8</v>
          </cell>
          <cell r="F2825">
            <v>21</v>
          </cell>
          <cell r="G2825">
            <v>1</v>
          </cell>
          <cell r="J2825" t="str">
            <v>Staff</v>
          </cell>
          <cell r="K2825" t="str">
            <v>FAS</v>
          </cell>
          <cell r="L2825" t="str">
            <v>QA (Quality Assurance Department)</v>
          </cell>
          <cell r="M2825" t="str">
            <v>Quality Management</v>
          </cell>
          <cell r="N2825" t="str">
            <v>QA-IQC</v>
          </cell>
          <cell r="O2825" t="str">
            <v>N/A</v>
          </cell>
          <cell r="P2825" t="str">
            <v>B</v>
          </cell>
          <cell r="Q2825" t="str">
            <v>LIPA MALAPIT</v>
          </cell>
          <cell r="R2825" t="str">
            <v>DS</v>
          </cell>
          <cell r="S2825" t="str">
            <v>8:00 - 5:00</v>
          </cell>
          <cell r="T2825" t="str">
            <v>Permanent</v>
          </cell>
        </row>
        <row r="2826">
          <cell r="A2826" t="str">
            <v>17-03190</v>
          </cell>
          <cell r="B2826" t="str">
            <v>Villanueva, Jelen G.</v>
          </cell>
          <cell r="C2826" t="str">
            <v>F</v>
          </cell>
          <cell r="D2826">
            <v>2017</v>
          </cell>
          <cell r="E2826">
            <v>2</v>
          </cell>
          <cell r="F2826">
            <v>1</v>
          </cell>
          <cell r="G2826">
            <v>1</v>
          </cell>
          <cell r="J2826" t="str">
            <v>Associate</v>
          </cell>
          <cell r="K2826" t="str">
            <v>FAS</v>
          </cell>
          <cell r="L2826" t="str">
            <v>PE (Production Engineering Department)</v>
          </cell>
          <cell r="M2826" t="str">
            <v>MPPD</v>
          </cell>
          <cell r="N2826" t="str">
            <v>PE-Final ( MPPD )</v>
          </cell>
          <cell r="O2826" t="str">
            <v>N/A</v>
          </cell>
          <cell r="P2826" t="str">
            <v>B</v>
          </cell>
          <cell r="Q2826" t="str">
            <v>LIPA MALAYO</v>
          </cell>
          <cell r="R2826" t="str">
            <v>DS</v>
          </cell>
          <cell r="S2826" t="str">
            <v>8:00 - 5:00</v>
          </cell>
          <cell r="T2826" t="str">
            <v>Permanent</v>
          </cell>
        </row>
        <row r="2827">
          <cell r="A2827" t="str">
            <v>19-05219</v>
          </cell>
          <cell r="B2827" t="str">
            <v>Acayen, Josie B.</v>
          </cell>
          <cell r="C2827" t="str">
            <v>F</v>
          </cell>
          <cell r="D2827">
            <v>2019</v>
          </cell>
          <cell r="E2827">
            <v>9</v>
          </cell>
          <cell r="F2827">
            <v>1</v>
          </cell>
          <cell r="G2827">
            <v>1</v>
          </cell>
          <cell r="J2827" t="str">
            <v>Associate</v>
          </cell>
          <cell r="K2827" t="str">
            <v>FAS</v>
          </cell>
          <cell r="L2827" t="str">
            <v>PROD (Production Department)</v>
          </cell>
          <cell r="M2827" t="str">
            <v>Section 1</v>
          </cell>
          <cell r="N2827" t="str">
            <v>Suzuki Final</v>
          </cell>
          <cell r="O2827" t="str">
            <v>N/A</v>
          </cell>
          <cell r="P2827" t="str">
            <v>A</v>
          </cell>
          <cell r="Q2827" t="str">
            <v>LIPA MALAPIT</v>
          </cell>
          <cell r="R2827" t="str">
            <v>NS</v>
          </cell>
          <cell r="S2827" t="str">
            <v>8:00 - 5:00</v>
          </cell>
          <cell r="T2827" t="str">
            <v>Permanent</v>
          </cell>
        </row>
        <row r="2828">
          <cell r="A2828" t="str">
            <v>19-05220</v>
          </cell>
          <cell r="B2828" t="str">
            <v>Agdon, Joyce A.</v>
          </cell>
          <cell r="C2828" t="str">
            <v>F</v>
          </cell>
          <cell r="D2828">
            <v>2019</v>
          </cell>
          <cell r="E2828">
            <v>9</v>
          </cell>
          <cell r="F2828">
            <v>1</v>
          </cell>
          <cell r="G2828">
            <v>1</v>
          </cell>
          <cell r="J2828" t="str">
            <v>Associate</v>
          </cell>
          <cell r="K2828" t="str">
            <v>FAS</v>
          </cell>
          <cell r="L2828" t="str">
            <v>PROD (Production Department)</v>
          </cell>
          <cell r="M2828" t="str">
            <v>Section 2</v>
          </cell>
          <cell r="N2828" t="str">
            <v>Mazda Merge Final</v>
          </cell>
          <cell r="O2828" t="str">
            <v>N/A</v>
          </cell>
          <cell r="P2828" t="str">
            <v>A</v>
          </cell>
          <cell r="Q2828" t="str">
            <v>STA. TERESITA</v>
          </cell>
          <cell r="R2828" t="str">
            <v>DS</v>
          </cell>
          <cell r="S2828" t="str">
            <v>8:00 - 5:00</v>
          </cell>
          <cell r="T2828" t="str">
            <v>Permanent</v>
          </cell>
        </row>
        <row r="2829">
          <cell r="A2829" t="str">
            <v>19-05222</v>
          </cell>
          <cell r="B2829" t="str">
            <v>Arellano, Leslie Ann A.</v>
          </cell>
          <cell r="C2829" t="str">
            <v>F</v>
          </cell>
          <cell r="D2829">
            <v>2019</v>
          </cell>
          <cell r="E2829">
            <v>9</v>
          </cell>
          <cell r="F2829">
            <v>1</v>
          </cell>
          <cell r="G2829">
            <v>1</v>
          </cell>
          <cell r="J2829" t="str">
            <v>Associate</v>
          </cell>
          <cell r="K2829" t="str">
            <v>FAS</v>
          </cell>
          <cell r="L2829" t="str">
            <v>PROD (Production Department)</v>
          </cell>
          <cell r="M2829" t="str">
            <v>Section 2</v>
          </cell>
          <cell r="N2829" t="str">
            <v>Mazda J12 Initial</v>
          </cell>
          <cell r="O2829" t="str">
            <v>N/A</v>
          </cell>
          <cell r="P2829" t="str">
            <v>A</v>
          </cell>
          <cell r="Q2829" t="str">
            <v>STO. TOMAS MALAYO</v>
          </cell>
          <cell r="R2829" t="str">
            <v>DS</v>
          </cell>
          <cell r="S2829" t="str">
            <v>8:00 - 5:00</v>
          </cell>
          <cell r="T2829" t="str">
            <v>Permanent</v>
          </cell>
        </row>
        <row r="2830">
          <cell r="A2830" t="str">
            <v>19-05223</v>
          </cell>
          <cell r="B2830" t="str">
            <v>Arida, Ailyn M.</v>
          </cell>
          <cell r="C2830" t="str">
            <v>F</v>
          </cell>
          <cell r="D2830">
            <v>2019</v>
          </cell>
          <cell r="E2830">
            <v>9</v>
          </cell>
          <cell r="F2830">
            <v>1</v>
          </cell>
          <cell r="G2830">
            <v>1</v>
          </cell>
          <cell r="J2830" t="str">
            <v>Associate</v>
          </cell>
          <cell r="K2830" t="str">
            <v>FAS</v>
          </cell>
          <cell r="L2830" t="str">
            <v>PROD (Production Department)</v>
          </cell>
          <cell r="M2830" t="str">
            <v>Section 4</v>
          </cell>
          <cell r="N2830" t="str">
            <v>Subaru Initial</v>
          </cell>
          <cell r="O2830" t="str">
            <v>N/A</v>
          </cell>
          <cell r="P2830" t="str">
            <v>B</v>
          </cell>
          <cell r="Q2830" t="str">
            <v>LIPA MALAPIT</v>
          </cell>
          <cell r="R2830" t="str">
            <v>DS</v>
          </cell>
          <cell r="S2830" t="str">
            <v>8:00 - 5:00</v>
          </cell>
          <cell r="T2830" t="str">
            <v>Permanent</v>
          </cell>
        </row>
        <row r="2831">
          <cell r="A2831" t="str">
            <v>19-05224</v>
          </cell>
          <cell r="B2831" t="str">
            <v>Bilog, Marife L.</v>
          </cell>
          <cell r="C2831" t="str">
            <v>F</v>
          </cell>
          <cell r="D2831">
            <v>2019</v>
          </cell>
          <cell r="E2831">
            <v>9</v>
          </cell>
          <cell r="F2831">
            <v>1</v>
          </cell>
          <cell r="G2831">
            <v>1</v>
          </cell>
          <cell r="J2831" t="str">
            <v>Associate</v>
          </cell>
          <cell r="K2831" t="str">
            <v>FAS</v>
          </cell>
          <cell r="L2831" t="str">
            <v>QA (Quality Assurance Department)</v>
          </cell>
          <cell r="M2831" t="str">
            <v>Quality Management</v>
          </cell>
          <cell r="N2831" t="str">
            <v>QA-IQC</v>
          </cell>
          <cell r="O2831" t="str">
            <v>N/A</v>
          </cell>
          <cell r="P2831" t="str">
            <v>B</v>
          </cell>
          <cell r="Q2831" t="str">
            <v>LIPA MALAPIT</v>
          </cell>
          <cell r="R2831" t="str">
            <v>NS</v>
          </cell>
          <cell r="S2831" t="str">
            <v>8:00 - 5:00</v>
          </cell>
          <cell r="T2831" t="str">
            <v>Permanent</v>
          </cell>
        </row>
        <row r="2832">
          <cell r="A2832" t="str">
            <v>19-05226</v>
          </cell>
          <cell r="B2832" t="str">
            <v>Cabral, Cristy M.</v>
          </cell>
          <cell r="C2832" t="str">
            <v>F</v>
          </cell>
          <cell r="D2832">
            <v>2019</v>
          </cell>
          <cell r="E2832">
            <v>9</v>
          </cell>
          <cell r="F2832">
            <v>1</v>
          </cell>
          <cell r="G2832">
            <v>1</v>
          </cell>
          <cell r="J2832" t="str">
            <v>Associate</v>
          </cell>
          <cell r="K2832" t="str">
            <v>FAS</v>
          </cell>
          <cell r="L2832" t="str">
            <v>PROD (Production Department)</v>
          </cell>
          <cell r="M2832" t="str">
            <v>Section 1</v>
          </cell>
          <cell r="N2832" t="str">
            <v>Suzuki Final</v>
          </cell>
          <cell r="O2832" t="str">
            <v>N/A</v>
          </cell>
          <cell r="P2832" t="str">
            <v>A</v>
          </cell>
          <cell r="Q2832" t="str">
            <v>BATANGAS</v>
          </cell>
          <cell r="R2832" t="str">
            <v>DS</v>
          </cell>
          <cell r="S2832" t="str">
            <v>8:00 - 5:00</v>
          </cell>
          <cell r="T2832" t="str">
            <v>Permanent</v>
          </cell>
        </row>
        <row r="2833">
          <cell r="A2833" t="str">
            <v>19-05227</v>
          </cell>
          <cell r="B2833" t="str">
            <v>Calim, Maribel M.</v>
          </cell>
          <cell r="C2833" t="str">
            <v>F</v>
          </cell>
          <cell r="D2833">
            <v>2019</v>
          </cell>
          <cell r="E2833">
            <v>9</v>
          </cell>
          <cell r="F2833">
            <v>1</v>
          </cell>
          <cell r="G2833">
            <v>1</v>
          </cell>
          <cell r="J2833" t="str">
            <v>Associate</v>
          </cell>
          <cell r="K2833" t="str">
            <v>FAS</v>
          </cell>
          <cell r="L2833" t="str">
            <v>QA (Quality Assurance Department)</v>
          </cell>
          <cell r="M2833" t="str">
            <v>Quality Control</v>
          </cell>
          <cell r="N2833" t="str">
            <v>QC I-ALERT</v>
          </cell>
          <cell r="O2833" t="str">
            <v>N/A</v>
          </cell>
          <cell r="P2833" t="str">
            <v>A</v>
          </cell>
          <cell r="Q2833" t="str">
            <v>STO. TOMAS MALAYO</v>
          </cell>
          <cell r="R2833" t="str">
            <v>DS</v>
          </cell>
          <cell r="S2833" t="str">
            <v>8:00 - 5:00</v>
          </cell>
          <cell r="T2833" t="str">
            <v>Permanent</v>
          </cell>
        </row>
        <row r="2834">
          <cell r="A2834" t="str">
            <v>19-05228</v>
          </cell>
          <cell r="B2834" t="str">
            <v>Cena, Wendy Joyce B.</v>
          </cell>
          <cell r="C2834" t="str">
            <v>F</v>
          </cell>
          <cell r="D2834">
            <v>2019</v>
          </cell>
          <cell r="E2834">
            <v>9</v>
          </cell>
          <cell r="F2834">
            <v>1</v>
          </cell>
          <cell r="G2834">
            <v>1</v>
          </cell>
          <cell r="J2834" t="str">
            <v>Associate</v>
          </cell>
          <cell r="K2834" t="str">
            <v>FAS</v>
          </cell>
          <cell r="L2834" t="str">
            <v>PROD (Production Department)</v>
          </cell>
          <cell r="M2834" t="str">
            <v>Section 1</v>
          </cell>
          <cell r="N2834" t="str">
            <v>Suzuki Final</v>
          </cell>
          <cell r="O2834" t="str">
            <v>N/A</v>
          </cell>
          <cell r="P2834" t="str">
            <v>A</v>
          </cell>
          <cell r="Q2834" t="str">
            <v>ROSARIO</v>
          </cell>
          <cell r="R2834" t="str">
            <v>NS</v>
          </cell>
          <cell r="S2834" t="str">
            <v>8:00 - 5:00</v>
          </cell>
          <cell r="T2834" t="str">
            <v>Permanent</v>
          </cell>
        </row>
        <row r="2835">
          <cell r="A2835" t="str">
            <v>19-05229</v>
          </cell>
          <cell r="B2835" t="str">
            <v>Cueto, Agnes A.</v>
          </cell>
          <cell r="C2835" t="str">
            <v>F</v>
          </cell>
          <cell r="D2835">
            <v>2019</v>
          </cell>
          <cell r="E2835">
            <v>9</v>
          </cell>
          <cell r="F2835">
            <v>1</v>
          </cell>
          <cell r="G2835">
            <v>1</v>
          </cell>
          <cell r="J2835" t="str">
            <v>Associate</v>
          </cell>
          <cell r="K2835" t="str">
            <v>FAS</v>
          </cell>
          <cell r="L2835" t="str">
            <v>PROD (Production Department)</v>
          </cell>
          <cell r="M2835" t="str">
            <v>Section 4</v>
          </cell>
          <cell r="N2835" t="str">
            <v>Subaru Final</v>
          </cell>
          <cell r="O2835" t="str">
            <v>N/A</v>
          </cell>
          <cell r="P2835" t="str">
            <v>B</v>
          </cell>
          <cell r="Q2835" t="str">
            <v>SAN LUCAS</v>
          </cell>
          <cell r="R2835" t="str">
            <v>DS</v>
          </cell>
          <cell r="S2835" t="str">
            <v>8:00 - 5:00</v>
          </cell>
          <cell r="T2835" t="str">
            <v>Permanent</v>
          </cell>
        </row>
        <row r="2836">
          <cell r="A2836" t="str">
            <v>19-05230</v>
          </cell>
          <cell r="B2836" t="str">
            <v>Cuyno, Ruth V.</v>
          </cell>
          <cell r="C2836" t="str">
            <v>F</v>
          </cell>
          <cell r="D2836">
            <v>2019</v>
          </cell>
          <cell r="E2836">
            <v>9</v>
          </cell>
          <cell r="F2836">
            <v>1</v>
          </cell>
          <cell r="G2836">
            <v>1</v>
          </cell>
          <cell r="J2836" t="str">
            <v>Associate</v>
          </cell>
          <cell r="K2836" t="str">
            <v>FAS</v>
          </cell>
          <cell r="L2836" t="str">
            <v>PROD (Production Department)</v>
          </cell>
          <cell r="M2836" t="str">
            <v>Section 3</v>
          </cell>
          <cell r="N2836" t="str">
            <v>Daihatsu Final</v>
          </cell>
          <cell r="O2836" t="str">
            <v>N/A</v>
          </cell>
          <cell r="P2836" t="str">
            <v>B</v>
          </cell>
          <cell r="Q2836" t="str">
            <v>STO. TOMAS MALAPIT</v>
          </cell>
          <cell r="R2836" t="str">
            <v>DS</v>
          </cell>
          <cell r="S2836" t="str">
            <v>8:00 - 5:00</v>
          </cell>
          <cell r="T2836" t="str">
            <v>Permanent</v>
          </cell>
        </row>
        <row r="2837">
          <cell r="A2837" t="str">
            <v>19-05232</v>
          </cell>
          <cell r="B2837" t="str">
            <v>De Juan, Sheila Mae C.</v>
          </cell>
          <cell r="C2837" t="str">
            <v>F</v>
          </cell>
          <cell r="D2837">
            <v>2019</v>
          </cell>
          <cell r="E2837">
            <v>9</v>
          </cell>
          <cell r="F2837">
            <v>1</v>
          </cell>
          <cell r="G2837">
            <v>1</v>
          </cell>
          <cell r="J2837" t="str">
            <v>Associate</v>
          </cell>
          <cell r="K2837" t="str">
            <v>FAS</v>
          </cell>
          <cell r="L2837" t="str">
            <v>PROD (Production Department)</v>
          </cell>
          <cell r="M2837" t="str">
            <v>Section 2</v>
          </cell>
          <cell r="N2837" t="str">
            <v>Mazda Merge Final</v>
          </cell>
          <cell r="O2837" t="str">
            <v>N/A</v>
          </cell>
          <cell r="P2837" t="str">
            <v>A</v>
          </cell>
          <cell r="Q2837" t="str">
            <v>LIPA MALAPIT</v>
          </cell>
          <cell r="R2837" t="str">
            <v>DS</v>
          </cell>
          <cell r="S2837" t="str">
            <v>8:00 - 5:00</v>
          </cell>
          <cell r="T2837" t="str">
            <v>Permanent</v>
          </cell>
        </row>
        <row r="2838">
          <cell r="A2838" t="str">
            <v>19-05233</v>
          </cell>
          <cell r="B2838" t="str">
            <v>Dinglasan, Alyza Jane P.</v>
          </cell>
          <cell r="C2838" t="str">
            <v>F</v>
          </cell>
          <cell r="D2838">
            <v>2019</v>
          </cell>
          <cell r="E2838">
            <v>9</v>
          </cell>
          <cell r="F2838">
            <v>1</v>
          </cell>
          <cell r="G2838">
            <v>1</v>
          </cell>
          <cell r="J2838" t="str">
            <v>Associate</v>
          </cell>
          <cell r="K2838" t="str">
            <v>FAS</v>
          </cell>
          <cell r="L2838" t="str">
            <v>MPD (Material Procurement Department)</v>
          </cell>
          <cell r="M2838" t="str">
            <v>Material Management</v>
          </cell>
          <cell r="N2838" t="str">
            <v>Material Management</v>
          </cell>
          <cell r="O2838" t="str">
            <v>N/A</v>
          </cell>
          <cell r="P2838" t="str">
            <v>B</v>
          </cell>
          <cell r="Q2838" t="str">
            <v>BATANGAS</v>
          </cell>
          <cell r="R2838" t="str">
            <v>DS</v>
          </cell>
          <cell r="S2838" t="str">
            <v>8:00 - 5:00</v>
          </cell>
          <cell r="T2838" t="str">
            <v>Permanent</v>
          </cell>
        </row>
        <row r="2839">
          <cell r="A2839" t="str">
            <v>19-05235</v>
          </cell>
          <cell r="B2839" t="str">
            <v>Fabro, Fremely T.</v>
          </cell>
          <cell r="C2839" t="str">
            <v>F</v>
          </cell>
          <cell r="D2839">
            <v>2019</v>
          </cell>
          <cell r="E2839">
            <v>9</v>
          </cell>
          <cell r="F2839">
            <v>1</v>
          </cell>
          <cell r="G2839">
            <v>1</v>
          </cell>
          <cell r="J2839" t="str">
            <v>Associate</v>
          </cell>
          <cell r="K2839" t="str">
            <v>FAS</v>
          </cell>
          <cell r="L2839" t="str">
            <v>PROD (Production Department)</v>
          </cell>
          <cell r="M2839" t="str">
            <v>Section 2</v>
          </cell>
          <cell r="N2839" t="str">
            <v>Mazda Merge Final</v>
          </cell>
          <cell r="O2839" t="str">
            <v>N/A</v>
          </cell>
          <cell r="P2839" t="str">
            <v>A</v>
          </cell>
          <cell r="Q2839" t="str">
            <v>STO. TOMAS MALAPIT</v>
          </cell>
          <cell r="R2839" t="str">
            <v>DS</v>
          </cell>
          <cell r="S2839" t="str">
            <v>8:00 - 5:00</v>
          </cell>
          <cell r="T2839" t="str">
            <v>Permanent</v>
          </cell>
        </row>
        <row r="2840">
          <cell r="A2840" t="str">
            <v>19-05237</v>
          </cell>
          <cell r="B2840" t="str">
            <v>Garcia, Baby Judith Q.</v>
          </cell>
          <cell r="C2840" t="str">
            <v>F</v>
          </cell>
          <cell r="D2840">
            <v>2019</v>
          </cell>
          <cell r="E2840">
            <v>9</v>
          </cell>
          <cell r="F2840">
            <v>1</v>
          </cell>
          <cell r="G2840">
            <v>1</v>
          </cell>
          <cell r="J2840" t="str">
            <v>Associate</v>
          </cell>
          <cell r="K2840" t="str">
            <v>FAS</v>
          </cell>
          <cell r="L2840" t="str">
            <v>QA (Quality Assurance Department)</v>
          </cell>
          <cell r="M2840" t="str">
            <v>Quality Assurance</v>
          </cell>
          <cell r="N2840" t="str">
            <v>QA-Initial (Mass Pro)</v>
          </cell>
          <cell r="O2840" t="str">
            <v>N/A</v>
          </cell>
          <cell r="P2840" t="str">
            <v>A</v>
          </cell>
          <cell r="Q2840" t="str">
            <v>STO. TOMAS MALAPIT</v>
          </cell>
          <cell r="R2840" t="str">
            <v>NS</v>
          </cell>
          <cell r="S2840" t="str">
            <v>8:00 - 5:00</v>
          </cell>
          <cell r="T2840" t="str">
            <v>Permanent</v>
          </cell>
        </row>
        <row r="2841">
          <cell r="A2841" t="str">
            <v>19-05238</v>
          </cell>
          <cell r="B2841" t="str">
            <v>Gunay, Judith C.</v>
          </cell>
          <cell r="C2841" t="str">
            <v>F</v>
          </cell>
          <cell r="D2841">
            <v>2019</v>
          </cell>
          <cell r="E2841">
            <v>9</v>
          </cell>
          <cell r="F2841">
            <v>1</v>
          </cell>
          <cell r="G2841">
            <v>1</v>
          </cell>
          <cell r="J2841" t="str">
            <v>Associate</v>
          </cell>
          <cell r="K2841" t="str">
            <v>FAS</v>
          </cell>
          <cell r="L2841" t="str">
            <v>PROD (Production Department)</v>
          </cell>
          <cell r="M2841" t="str">
            <v>Section 2</v>
          </cell>
          <cell r="N2841" t="str">
            <v>Mazda J12 Initial</v>
          </cell>
          <cell r="O2841" t="str">
            <v>N/A</v>
          </cell>
          <cell r="P2841" t="str">
            <v>A</v>
          </cell>
          <cell r="Q2841" t="str">
            <v>LIPA MALAPIT</v>
          </cell>
          <cell r="R2841" t="str">
            <v>NS</v>
          </cell>
          <cell r="S2841" t="str">
            <v>8:00 - 5:00</v>
          </cell>
          <cell r="T2841" t="str">
            <v>Permanent</v>
          </cell>
        </row>
        <row r="2842">
          <cell r="A2842" t="str">
            <v>19-05239</v>
          </cell>
          <cell r="B2842" t="str">
            <v>Calalo, Aia Janella R.</v>
          </cell>
          <cell r="C2842" t="str">
            <v>F</v>
          </cell>
          <cell r="D2842">
            <v>2019</v>
          </cell>
          <cell r="E2842">
            <v>9</v>
          </cell>
          <cell r="F2842">
            <v>4</v>
          </cell>
          <cell r="G2842">
            <v>1</v>
          </cell>
          <cell r="J2842" t="str">
            <v>Staff</v>
          </cell>
          <cell r="K2842" t="str">
            <v>FAS</v>
          </cell>
          <cell r="L2842" t="str">
            <v>QA (Quality Assurance Department)</v>
          </cell>
          <cell r="M2842" t="str">
            <v>Quality Management</v>
          </cell>
          <cell r="N2842" t="str">
            <v>QM- SMG</v>
          </cell>
          <cell r="O2842" t="str">
            <v>N/A</v>
          </cell>
          <cell r="P2842" t="str">
            <v>B</v>
          </cell>
          <cell r="Q2842" t="str">
            <v>STO. TOMAS MALAYO</v>
          </cell>
          <cell r="R2842" t="str">
            <v>DS</v>
          </cell>
          <cell r="S2842" t="str">
            <v>8:00 - 5:00</v>
          </cell>
          <cell r="T2842" t="str">
            <v>Permanent</v>
          </cell>
        </row>
        <row r="2843">
          <cell r="A2843" t="str">
            <v>19-05240</v>
          </cell>
          <cell r="B2843" t="str">
            <v>Hernandez, Rolie S.</v>
          </cell>
          <cell r="C2843" t="str">
            <v>F</v>
          </cell>
          <cell r="D2843">
            <v>2019</v>
          </cell>
          <cell r="E2843">
            <v>9</v>
          </cell>
          <cell r="F2843">
            <v>1</v>
          </cell>
          <cell r="G2843">
            <v>1</v>
          </cell>
          <cell r="J2843" t="str">
            <v>Associate</v>
          </cell>
          <cell r="K2843" t="str">
            <v>FAS</v>
          </cell>
          <cell r="L2843" t="str">
            <v>EQD (Equipment Department)</v>
          </cell>
          <cell r="M2843" t="str">
            <v>Equipment Management</v>
          </cell>
          <cell r="N2843" t="str">
            <v>Equipment Management Final</v>
          </cell>
          <cell r="O2843" t="str">
            <v>N/A</v>
          </cell>
          <cell r="P2843" t="str">
            <v>A</v>
          </cell>
          <cell r="Q2843" t="str">
            <v>ROSARIO</v>
          </cell>
          <cell r="R2843" t="str">
            <v>NS</v>
          </cell>
          <cell r="S2843" t="str">
            <v>8:00 - 5:00</v>
          </cell>
          <cell r="T2843" t="str">
            <v>Permanent</v>
          </cell>
        </row>
        <row r="2844">
          <cell r="A2844" t="str">
            <v>19-05241</v>
          </cell>
          <cell r="B2844" t="str">
            <v>Herrera, Mary Joy V.</v>
          </cell>
          <cell r="C2844" t="str">
            <v>F</v>
          </cell>
          <cell r="D2844">
            <v>2019</v>
          </cell>
          <cell r="E2844">
            <v>9</v>
          </cell>
          <cell r="F2844">
            <v>1</v>
          </cell>
          <cell r="G2844">
            <v>1</v>
          </cell>
          <cell r="J2844" t="str">
            <v>Associate</v>
          </cell>
          <cell r="K2844" t="str">
            <v>FAS</v>
          </cell>
          <cell r="L2844" t="str">
            <v>PROD (Production Department)</v>
          </cell>
          <cell r="M2844" t="str">
            <v>Section 3</v>
          </cell>
          <cell r="N2844" t="str">
            <v>Daihatsu Initial</v>
          </cell>
          <cell r="O2844" t="str">
            <v>N/A</v>
          </cell>
          <cell r="P2844" t="str">
            <v>B</v>
          </cell>
          <cell r="Q2844" t="str">
            <v>LIPA MALAPIT</v>
          </cell>
          <cell r="R2844" t="str">
            <v>DS</v>
          </cell>
          <cell r="S2844" t="str">
            <v>8:00 - 5:00</v>
          </cell>
          <cell r="T2844" t="str">
            <v>Permanent</v>
          </cell>
        </row>
        <row r="2845">
          <cell r="A2845" t="str">
            <v>19-05242</v>
          </cell>
          <cell r="B2845" t="str">
            <v>Jaen, Lailanie S.</v>
          </cell>
          <cell r="C2845" t="str">
            <v>F</v>
          </cell>
          <cell r="D2845">
            <v>2019</v>
          </cell>
          <cell r="E2845">
            <v>9</v>
          </cell>
          <cell r="F2845">
            <v>1</v>
          </cell>
          <cell r="G2845">
            <v>1</v>
          </cell>
          <cell r="J2845" t="str">
            <v>Associate</v>
          </cell>
          <cell r="K2845" t="str">
            <v>FAS</v>
          </cell>
          <cell r="L2845" t="str">
            <v>PROD (Production Department)</v>
          </cell>
          <cell r="M2845" t="str">
            <v>Section 1</v>
          </cell>
          <cell r="N2845" t="str">
            <v>Suzuki Final</v>
          </cell>
          <cell r="O2845" t="str">
            <v>N/A</v>
          </cell>
          <cell r="P2845" t="str">
            <v>A</v>
          </cell>
          <cell r="Q2845" t="str">
            <v>IBAAN</v>
          </cell>
          <cell r="R2845" t="str">
            <v>DS</v>
          </cell>
          <cell r="S2845" t="str">
            <v>8:00 - 5:00</v>
          </cell>
          <cell r="T2845" t="str">
            <v>Permanent</v>
          </cell>
        </row>
        <row r="2846">
          <cell r="A2846" t="str">
            <v>19-05243</v>
          </cell>
          <cell r="B2846" t="str">
            <v>Junsay, Maribel F.</v>
          </cell>
          <cell r="C2846" t="str">
            <v>F</v>
          </cell>
          <cell r="D2846">
            <v>2019</v>
          </cell>
          <cell r="E2846">
            <v>9</v>
          </cell>
          <cell r="F2846">
            <v>1</v>
          </cell>
          <cell r="G2846">
            <v>1</v>
          </cell>
          <cell r="J2846" t="str">
            <v>Associate</v>
          </cell>
          <cell r="K2846" t="str">
            <v>FAS</v>
          </cell>
          <cell r="L2846" t="str">
            <v>PROD (Production Department)</v>
          </cell>
          <cell r="M2846" t="str">
            <v>Section 2</v>
          </cell>
          <cell r="N2846" t="str">
            <v>Mazda Merge Final</v>
          </cell>
          <cell r="O2846" t="str">
            <v>N/A</v>
          </cell>
          <cell r="P2846" t="str">
            <v>A</v>
          </cell>
          <cell r="Q2846" t="str">
            <v>LIPA MALAYO</v>
          </cell>
          <cell r="R2846" t="str">
            <v>DS</v>
          </cell>
          <cell r="S2846" t="str">
            <v>8:00 - 5:00</v>
          </cell>
          <cell r="T2846" t="str">
            <v>Permanent</v>
          </cell>
        </row>
        <row r="2847">
          <cell r="A2847" t="str">
            <v>19-05244</v>
          </cell>
          <cell r="B2847" t="str">
            <v>Labasan, Mary Jane B.</v>
          </cell>
          <cell r="C2847" t="str">
            <v>F</v>
          </cell>
          <cell r="D2847">
            <v>2019</v>
          </cell>
          <cell r="E2847">
            <v>9</v>
          </cell>
          <cell r="F2847">
            <v>1</v>
          </cell>
          <cell r="G2847">
            <v>1</v>
          </cell>
          <cell r="J2847" t="str">
            <v>Associate</v>
          </cell>
          <cell r="K2847" t="str">
            <v>FAS</v>
          </cell>
          <cell r="L2847" t="str">
            <v>PROD (Production Department)</v>
          </cell>
          <cell r="M2847" t="str">
            <v>Section 2</v>
          </cell>
          <cell r="N2847" t="str">
            <v>Mazda J12 Initial</v>
          </cell>
          <cell r="O2847" t="str">
            <v>N/A</v>
          </cell>
          <cell r="P2847" t="str">
            <v>A</v>
          </cell>
          <cell r="Q2847" t="str">
            <v>LIPA MALAPIT</v>
          </cell>
          <cell r="R2847" t="str">
            <v>NS</v>
          </cell>
          <cell r="S2847" t="str">
            <v>8:00 - 5:00</v>
          </cell>
          <cell r="T2847" t="str">
            <v>Permanent</v>
          </cell>
        </row>
        <row r="2848">
          <cell r="A2848" t="str">
            <v>19-05245</v>
          </cell>
          <cell r="B2848" t="str">
            <v>Lumangaya, Angelica R.</v>
          </cell>
          <cell r="C2848" t="str">
            <v>F</v>
          </cell>
          <cell r="D2848">
            <v>2019</v>
          </cell>
          <cell r="E2848">
            <v>9</v>
          </cell>
          <cell r="F2848">
            <v>1</v>
          </cell>
          <cell r="G2848">
            <v>1</v>
          </cell>
          <cell r="J2848" t="str">
            <v>Associate</v>
          </cell>
          <cell r="K2848" t="str">
            <v>FAS</v>
          </cell>
          <cell r="L2848" t="str">
            <v>PROD (Production Department)</v>
          </cell>
          <cell r="M2848" t="str">
            <v>Section 5</v>
          </cell>
          <cell r="N2848" t="str">
            <v>Honda Final</v>
          </cell>
          <cell r="O2848" t="str">
            <v>N/A</v>
          </cell>
          <cell r="P2848" t="str">
            <v>B</v>
          </cell>
          <cell r="Q2848" t="str">
            <v>STO. TOMAS MALAPIT</v>
          </cell>
          <cell r="R2848" t="str">
            <v>DS</v>
          </cell>
          <cell r="S2848" t="str">
            <v>8:00 - 5:00</v>
          </cell>
          <cell r="T2848" t="str">
            <v>Permanent</v>
          </cell>
        </row>
        <row r="2849">
          <cell r="A2849" t="str">
            <v>19-05246</v>
          </cell>
          <cell r="B2849" t="str">
            <v>Lumpay, Marianne B.</v>
          </cell>
          <cell r="C2849" t="str">
            <v>F</v>
          </cell>
          <cell r="D2849">
            <v>2019</v>
          </cell>
          <cell r="E2849">
            <v>9</v>
          </cell>
          <cell r="F2849">
            <v>1</v>
          </cell>
          <cell r="G2849">
            <v>1</v>
          </cell>
          <cell r="J2849" t="str">
            <v>Associate</v>
          </cell>
          <cell r="K2849" t="str">
            <v>FAS</v>
          </cell>
          <cell r="L2849" t="str">
            <v>PROD (Production Department)</v>
          </cell>
          <cell r="M2849" t="str">
            <v>Section 6</v>
          </cell>
          <cell r="N2849" t="str">
            <v>Tube Cutting</v>
          </cell>
          <cell r="O2849" t="str">
            <v>N/A</v>
          </cell>
          <cell r="P2849" t="str">
            <v>B</v>
          </cell>
          <cell r="Q2849" t="str">
            <v>STO. TOMAS MALAPIT</v>
          </cell>
          <cell r="R2849" t="str">
            <v>NS</v>
          </cell>
          <cell r="S2849" t="str">
            <v>8:00 - 5:00</v>
          </cell>
          <cell r="T2849" t="str">
            <v>Permanent</v>
          </cell>
        </row>
        <row r="2850">
          <cell r="A2850" t="str">
            <v>19-05247</v>
          </cell>
          <cell r="B2850" t="str">
            <v>Macatangay, Erica G.</v>
          </cell>
          <cell r="C2850" t="str">
            <v>F</v>
          </cell>
          <cell r="D2850">
            <v>2019</v>
          </cell>
          <cell r="E2850">
            <v>9</v>
          </cell>
          <cell r="F2850">
            <v>1</v>
          </cell>
          <cell r="G2850">
            <v>1</v>
          </cell>
          <cell r="J2850" t="str">
            <v>Associate</v>
          </cell>
          <cell r="K2850" t="str">
            <v>FAS</v>
          </cell>
          <cell r="L2850" t="str">
            <v>PROD (Production Department)</v>
          </cell>
          <cell r="M2850" t="str">
            <v>Section 3</v>
          </cell>
          <cell r="N2850" t="str">
            <v>Daihatsu Initial</v>
          </cell>
          <cell r="O2850" t="str">
            <v>N/A</v>
          </cell>
          <cell r="P2850" t="str">
            <v>B</v>
          </cell>
          <cell r="Q2850" t="str">
            <v>STO. TOMAS MALAYO</v>
          </cell>
          <cell r="R2850" t="str">
            <v>DS</v>
          </cell>
          <cell r="S2850" t="str">
            <v>8:00 - 5:00</v>
          </cell>
          <cell r="T2850" t="str">
            <v>Permanent</v>
          </cell>
        </row>
        <row r="2851">
          <cell r="A2851" t="str">
            <v>19-05248</v>
          </cell>
          <cell r="B2851" t="str">
            <v>Magbilang, Violy M.</v>
          </cell>
          <cell r="C2851" t="str">
            <v>F</v>
          </cell>
          <cell r="D2851">
            <v>2019</v>
          </cell>
          <cell r="E2851">
            <v>9</v>
          </cell>
          <cell r="F2851">
            <v>1</v>
          </cell>
          <cell r="G2851">
            <v>1</v>
          </cell>
          <cell r="J2851" t="str">
            <v>Associate</v>
          </cell>
          <cell r="K2851" t="str">
            <v>FAS</v>
          </cell>
          <cell r="L2851" t="str">
            <v>QA (Quality Assurance Department)</v>
          </cell>
          <cell r="M2851" t="str">
            <v>Quality Assurance</v>
          </cell>
          <cell r="N2851" t="str">
            <v>QA-Final (Mass Pro)</v>
          </cell>
          <cell r="O2851" t="str">
            <v>N/A</v>
          </cell>
          <cell r="P2851" t="str">
            <v>A</v>
          </cell>
          <cell r="Q2851" t="str">
            <v>PADRE GARCIA</v>
          </cell>
          <cell r="R2851" t="str">
            <v>DS</v>
          </cell>
          <cell r="S2851" t="str">
            <v>8:00 - 5:00</v>
          </cell>
          <cell r="T2851" t="str">
            <v>Permanent</v>
          </cell>
        </row>
        <row r="2852">
          <cell r="A2852" t="str">
            <v>19-05249</v>
          </cell>
          <cell r="B2852" t="str">
            <v>Manalo, Mariel M.</v>
          </cell>
          <cell r="C2852" t="str">
            <v>F</v>
          </cell>
          <cell r="D2852">
            <v>2019</v>
          </cell>
          <cell r="E2852">
            <v>9</v>
          </cell>
          <cell r="F2852">
            <v>1</v>
          </cell>
          <cell r="G2852">
            <v>1</v>
          </cell>
          <cell r="J2852" t="str">
            <v>Associate</v>
          </cell>
          <cell r="K2852" t="str">
            <v>FAS</v>
          </cell>
          <cell r="L2852" t="str">
            <v>PROD (Production Department)</v>
          </cell>
          <cell r="M2852" t="str">
            <v>Section 2</v>
          </cell>
          <cell r="N2852" t="str">
            <v>Mazda Merge Final</v>
          </cell>
          <cell r="O2852" t="str">
            <v>N/A</v>
          </cell>
          <cell r="P2852" t="str">
            <v>A</v>
          </cell>
          <cell r="Q2852" t="str">
            <v>STO. TOMAS MALAPIT</v>
          </cell>
          <cell r="R2852" t="str">
            <v>NS</v>
          </cell>
          <cell r="S2852" t="str">
            <v>8:00 - 5:00</v>
          </cell>
          <cell r="T2852" t="str">
            <v>Permanent</v>
          </cell>
        </row>
        <row r="2853">
          <cell r="A2853" t="str">
            <v>19-05250</v>
          </cell>
          <cell r="B2853" t="str">
            <v>Maralit, Jenny Rose M.</v>
          </cell>
          <cell r="C2853" t="str">
            <v>F</v>
          </cell>
          <cell r="D2853">
            <v>2019</v>
          </cell>
          <cell r="E2853">
            <v>9</v>
          </cell>
          <cell r="F2853">
            <v>1</v>
          </cell>
          <cell r="G2853">
            <v>1</v>
          </cell>
          <cell r="J2853" t="str">
            <v>Associate</v>
          </cell>
          <cell r="K2853" t="str">
            <v>FAS</v>
          </cell>
          <cell r="L2853" t="str">
            <v>QA (Quality Assurance Department)</v>
          </cell>
          <cell r="M2853" t="str">
            <v>Quality Management</v>
          </cell>
          <cell r="N2853" t="str">
            <v>QA-IQC</v>
          </cell>
          <cell r="O2853" t="str">
            <v>N/A</v>
          </cell>
          <cell r="P2853" t="str">
            <v>B</v>
          </cell>
          <cell r="Q2853" t="str">
            <v>IBAAN</v>
          </cell>
          <cell r="R2853" t="str">
            <v>DS</v>
          </cell>
          <cell r="S2853" t="str">
            <v>8:00 - 5:00</v>
          </cell>
          <cell r="T2853" t="str">
            <v>Permanent</v>
          </cell>
        </row>
        <row r="2854">
          <cell r="A2854" t="str">
            <v>19-05251</v>
          </cell>
          <cell r="B2854" t="str">
            <v>Melo, Ronalyn V.</v>
          </cell>
          <cell r="C2854" t="str">
            <v>F</v>
          </cell>
          <cell r="D2854">
            <v>2019</v>
          </cell>
          <cell r="E2854">
            <v>9</v>
          </cell>
          <cell r="F2854">
            <v>1</v>
          </cell>
          <cell r="G2854">
            <v>1</v>
          </cell>
          <cell r="J2854" t="str">
            <v>Associate</v>
          </cell>
          <cell r="K2854" t="str">
            <v>FAS</v>
          </cell>
          <cell r="L2854" t="str">
            <v>QA (Quality Assurance Department)</v>
          </cell>
          <cell r="M2854" t="str">
            <v>Quality Assurance</v>
          </cell>
          <cell r="N2854" t="str">
            <v>QA-Initial (Mass Pro)</v>
          </cell>
          <cell r="O2854" t="str">
            <v>N/A</v>
          </cell>
          <cell r="P2854" t="str">
            <v>A</v>
          </cell>
          <cell r="Q2854" t="str">
            <v>BATANGAS</v>
          </cell>
          <cell r="R2854" t="str">
            <v>NS</v>
          </cell>
          <cell r="S2854" t="str">
            <v>8:00 - 5:00</v>
          </cell>
          <cell r="T2854" t="str">
            <v>Permanent</v>
          </cell>
        </row>
        <row r="2855">
          <cell r="A2855" t="str">
            <v>19-05252</v>
          </cell>
          <cell r="B2855" t="str">
            <v>Mendoza, Sheryl D.</v>
          </cell>
          <cell r="C2855" t="str">
            <v>F</v>
          </cell>
          <cell r="D2855">
            <v>2019</v>
          </cell>
          <cell r="E2855">
            <v>9</v>
          </cell>
          <cell r="F2855">
            <v>1</v>
          </cell>
          <cell r="G2855">
            <v>1</v>
          </cell>
          <cell r="J2855" t="str">
            <v>Associate</v>
          </cell>
          <cell r="K2855" t="str">
            <v>FAS</v>
          </cell>
          <cell r="L2855" t="str">
            <v>PROD (Production Department)</v>
          </cell>
          <cell r="M2855" t="str">
            <v>Section 5</v>
          </cell>
          <cell r="N2855" t="str">
            <v>Honda Initial</v>
          </cell>
          <cell r="O2855" t="str">
            <v>N/A</v>
          </cell>
          <cell r="P2855" t="str">
            <v>B</v>
          </cell>
          <cell r="Q2855" t="str">
            <v>LIPA MALAPIT</v>
          </cell>
          <cell r="R2855" t="str">
            <v>DS</v>
          </cell>
          <cell r="S2855" t="str">
            <v>8:00 - 5:00</v>
          </cell>
          <cell r="T2855" t="str">
            <v>Permanent</v>
          </cell>
        </row>
        <row r="2856">
          <cell r="A2856" t="str">
            <v>19-05253</v>
          </cell>
          <cell r="B2856" t="str">
            <v>Morales, April Joyce M.</v>
          </cell>
          <cell r="C2856" t="str">
            <v>F</v>
          </cell>
          <cell r="D2856">
            <v>2019</v>
          </cell>
          <cell r="E2856">
            <v>9</v>
          </cell>
          <cell r="F2856">
            <v>1</v>
          </cell>
          <cell r="G2856">
            <v>1</v>
          </cell>
          <cell r="J2856" t="str">
            <v>Associate</v>
          </cell>
          <cell r="K2856" t="str">
            <v>FAS</v>
          </cell>
          <cell r="L2856" t="str">
            <v>PROD (Production Department)</v>
          </cell>
          <cell r="M2856" t="str">
            <v>Section 3</v>
          </cell>
          <cell r="N2856" t="str">
            <v>Daihatsu Initial</v>
          </cell>
          <cell r="O2856" t="str">
            <v>N/A</v>
          </cell>
          <cell r="P2856" t="str">
            <v>A</v>
          </cell>
          <cell r="Q2856" t="str">
            <v>STA. TERESITA</v>
          </cell>
          <cell r="R2856" t="str">
            <v>DS</v>
          </cell>
          <cell r="S2856" t="str">
            <v>8:00 - 5:00</v>
          </cell>
          <cell r="T2856" t="str">
            <v>Permanent</v>
          </cell>
        </row>
        <row r="2857">
          <cell r="A2857" t="str">
            <v>19-05255</v>
          </cell>
          <cell r="B2857" t="str">
            <v>Nacor, Diane Kristine B.</v>
          </cell>
          <cell r="C2857" t="str">
            <v>F</v>
          </cell>
          <cell r="D2857">
            <v>2019</v>
          </cell>
          <cell r="E2857">
            <v>9</v>
          </cell>
          <cell r="F2857">
            <v>1</v>
          </cell>
          <cell r="G2857">
            <v>1</v>
          </cell>
          <cell r="J2857" t="str">
            <v>Associate</v>
          </cell>
          <cell r="K2857" t="str">
            <v>FAS</v>
          </cell>
          <cell r="L2857" t="str">
            <v>PROD (Production Department)</v>
          </cell>
          <cell r="M2857" t="str">
            <v>Section 3</v>
          </cell>
          <cell r="N2857" t="str">
            <v>Daihatsu Initial</v>
          </cell>
          <cell r="O2857" t="str">
            <v>N/A</v>
          </cell>
          <cell r="P2857" t="str">
            <v>A</v>
          </cell>
          <cell r="Q2857" t="str">
            <v>LIPA MALAPIT</v>
          </cell>
          <cell r="R2857" t="str">
            <v>NS</v>
          </cell>
          <cell r="S2857" t="str">
            <v>8:00 - 5:00</v>
          </cell>
          <cell r="T2857" t="str">
            <v>Permanent</v>
          </cell>
        </row>
        <row r="2858">
          <cell r="A2858" t="str">
            <v>19-05256</v>
          </cell>
          <cell r="B2858" t="str">
            <v>Navarro, Clariz A.</v>
          </cell>
          <cell r="C2858" t="str">
            <v>F</v>
          </cell>
          <cell r="D2858">
            <v>2019</v>
          </cell>
          <cell r="E2858">
            <v>9</v>
          </cell>
          <cell r="F2858">
            <v>1</v>
          </cell>
          <cell r="G2858">
            <v>1</v>
          </cell>
          <cell r="J2858" t="str">
            <v>Associate</v>
          </cell>
          <cell r="K2858" t="str">
            <v>FAS</v>
          </cell>
          <cell r="L2858" t="str">
            <v>PROD (Production Department)</v>
          </cell>
          <cell r="M2858" t="str">
            <v>Section 2</v>
          </cell>
          <cell r="N2858" t="str">
            <v>Mazda J12 Initial</v>
          </cell>
          <cell r="O2858" t="str">
            <v>N/A</v>
          </cell>
          <cell r="P2858" t="str">
            <v>A</v>
          </cell>
          <cell r="Q2858" t="str">
            <v>STO. TOMAS MALAPIT</v>
          </cell>
          <cell r="R2858" t="str">
            <v>DS</v>
          </cell>
          <cell r="S2858" t="str">
            <v>8:00 - 5:00</v>
          </cell>
          <cell r="T2858" t="str">
            <v>Permanent</v>
          </cell>
        </row>
        <row r="2859">
          <cell r="A2859" t="str">
            <v>19-05257</v>
          </cell>
          <cell r="B2859" t="str">
            <v>Navarro, Renrose M.</v>
          </cell>
          <cell r="C2859" t="str">
            <v>F</v>
          </cell>
          <cell r="D2859">
            <v>2019</v>
          </cell>
          <cell r="E2859">
            <v>9</v>
          </cell>
          <cell r="F2859">
            <v>1</v>
          </cell>
          <cell r="G2859">
            <v>1</v>
          </cell>
          <cell r="J2859" t="str">
            <v>Associate</v>
          </cell>
          <cell r="K2859" t="str">
            <v>FAS</v>
          </cell>
          <cell r="L2859" t="str">
            <v>PROD (Production Department)</v>
          </cell>
          <cell r="M2859" t="str">
            <v>Section 2</v>
          </cell>
          <cell r="N2859" t="str">
            <v>Mazda Merge Final</v>
          </cell>
          <cell r="O2859" t="str">
            <v>N/A</v>
          </cell>
          <cell r="P2859" t="str">
            <v>A</v>
          </cell>
          <cell r="Q2859" t="str">
            <v>STA. TERESITA</v>
          </cell>
          <cell r="R2859" t="str">
            <v>DS</v>
          </cell>
          <cell r="S2859" t="str">
            <v>8:00 - 5:00</v>
          </cell>
          <cell r="T2859" t="str">
            <v>Permanent</v>
          </cell>
        </row>
        <row r="2860">
          <cell r="A2860" t="str">
            <v>19-05259</v>
          </cell>
          <cell r="B2860" t="str">
            <v>Pagkaliwanggan, Maricel E.</v>
          </cell>
          <cell r="C2860" t="str">
            <v>F</v>
          </cell>
          <cell r="D2860">
            <v>2019</v>
          </cell>
          <cell r="E2860">
            <v>9</v>
          </cell>
          <cell r="F2860">
            <v>1</v>
          </cell>
          <cell r="G2860">
            <v>1</v>
          </cell>
          <cell r="J2860" t="str">
            <v>Associate</v>
          </cell>
          <cell r="K2860" t="str">
            <v>FAS</v>
          </cell>
          <cell r="L2860" t="str">
            <v>PROD (Production Department)</v>
          </cell>
          <cell r="M2860" t="str">
            <v>Section 2</v>
          </cell>
          <cell r="N2860" t="str">
            <v>Mazda J12 Final</v>
          </cell>
          <cell r="O2860" t="str">
            <v>N/A</v>
          </cell>
          <cell r="P2860" t="str">
            <v>A</v>
          </cell>
          <cell r="Q2860" t="str">
            <v>LIPA MALAYO</v>
          </cell>
          <cell r="R2860" t="str">
            <v>ADS</v>
          </cell>
          <cell r="S2860" t="str">
            <v>8:00 - 5:00</v>
          </cell>
          <cell r="T2860" t="str">
            <v>Permanent</v>
          </cell>
        </row>
        <row r="2861">
          <cell r="A2861" t="str">
            <v>19-05260</v>
          </cell>
          <cell r="B2861" t="str">
            <v>Panaligan, Maricel B.</v>
          </cell>
          <cell r="C2861" t="str">
            <v>F</v>
          </cell>
          <cell r="D2861">
            <v>2019</v>
          </cell>
          <cell r="E2861">
            <v>9</v>
          </cell>
          <cell r="F2861">
            <v>1</v>
          </cell>
          <cell r="G2861">
            <v>1</v>
          </cell>
          <cell r="J2861" t="str">
            <v>Associate</v>
          </cell>
          <cell r="K2861" t="str">
            <v>FAS</v>
          </cell>
          <cell r="L2861" t="str">
            <v>PROD (Production Department)</v>
          </cell>
          <cell r="M2861" t="str">
            <v>Section 5</v>
          </cell>
          <cell r="N2861" t="str">
            <v>Honda Initial</v>
          </cell>
          <cell r="O2861" t="str">
            <v>N/A</v>
          </cell>
          <cell r="P2861" t="str">
            <v>B</v>
          </cell>
          <cell r="Q2861" t="str">
            <v>STA. TERESITA</v>
          </cell>
          <cell r="R2861" t="str">
            <v>DS</v>
          </cell>
          <cell r="S2861" t="str">
            <v>8:00 - 5:00</v>
          </cell>
          <cell r="T2861" t="str">
            <v>Permanent</v>
          </cell>
        </row>
        <row r="2862">
          <cell r="A2862" t="str">
            <v>19-05261</v>
          </cell>
          <cell r="B2862" t="str">
            <v>Pastrana, Marvie L.</v>
          </cell>
          <cell r="C2862" t="str">
            <v>F</v>
          </cell>
          <cell r="D2862">
            <v>2019</v>
          </cell>
          <cell r="E2862">
            <v>9</v>
          </cell>
          <cell r="F2862">
            <v>1</v>
          </cell>
          <cell r="G2862">
            <v>1</v>
          </cell>
          <cell r="J2862" t="str">
            <v>Associate</v>
          </cell>
          <cell r="K2862" t="str">
            <v>FAS</v>
          </cell>
          <cell r="L2862" t="str">
            <v>QA (Quality Assurance Department)</v>
          </cell>
          <cell r="M2862" t="str">
            <v>Quality Assurance</v>
          </cell>
          <cell r="N2862" t="str">
            <v>QA-FGI</v>
          </cell>
          <cell r="O2862" t="str">
            <v>N/A</v>
          </cell>
          <cell r="P2862" t="str">
            <v>A</v>
          </cell>
          <cell r="Q2862" t="str">
            <v>ROSARIO</v>
          </cell>
          <cell r="R2862" t="str">
            <v>NS</v>
          </cell>
          <cell r="S2862" t="str">
            <v>8:00 - 5:00</v>
          </cell>
          <cell r="T2862" t="str">
            <v>Permanent</v>
          </cell>
        </row>
        <row r="2863">
          <cell r="A2863" t="str">
            <v>19-05262</v>
          </cell>
          <cell r="B2863" t="str">
            <v>Peñascosas, Glenda B.</v>
          </cell>
          <cell r="C2863" t="str">
            <v>F</v>
          </cell>
          <cell r="D2863">
            <v>2019</v>
          </cell>
          <cell r="E2863">
            <v>9</v>
          </cell>
          <cell r="F2863">
            <v>1</v>
          </cell>
          <cell r="G2863">
            <v>1</v>
          </cell>
          <cell r="J2863" t="str">
            <v>Associate</v>
          </cell>
          <cell r="K2863" t="str">
            <v>FAS</v>
          </cell>
          <cell r="L2863" t="str">
            <v>PROD (Production Department)</v>
          </cell>
          <cell r="M2863" t="str">
            <v>Section 1</v>
          </cell>
          <cell r="N2863" t="str">
            <v>Suzuki Final</v>
          </cell>
          <cell r="O2863" t="str">
            <v>N/A</v>
          </cell>
          <cell r="P2863" t="str">
            <v>A</v>
          </cell>
          <cell r="Q2863" t="str">
            <v>LIPA MALAYO</v>
          </cell>
          <cell r="R2863" t="str">
            <v>NS</v>
          </cell>
          <cell r="S2863" t="str">
            <v>8:00 - 5:00</v>
          </cell>
          <cell r="T2863" t="str">
            <v>Permanent</v>
          </cell>
        </row>
        <row r="2864">
          <cell r="A2864" t="str">
            <v>19-05263</v>
          </cell>
          <cell r="B2864" t="str">
            <v>Reyes, Mariedem A.</v>
          </cell>
          <cell r="C2864" t="str">
            <v>F</v>
          </cell>
          <cell r="D2864">
            <v>2019</v>
          </cell>
          <cell r="E2864">
            <v>9</v>
          </cell>
          <cell r="F2864">
            <v>1</v>
          </cell>
          <cell r="G2864">
            <v>1</v>
          </cell>
          <cell r="J2864" t="str">
            <v>Associate</v>
          </cell>
          <cell r="K2864" t="str">
            <v>FAS</v>
          </cell>
          <cell r="L2864" t="str">
            <v>PROD (Production Department)</v>
          </cell>
          <cell r="M2864" t="str">
            <v>Section 2</v>
          </cell>
          <cell r="N2864" t="str">
            <v>Mazda Merge Final</v>
          </cell>
          <cell r="O2864" t="str">
            <v>N/A</v>
          </cell>
          <cell r="P2864" t="str">
            <v>A</v>
          </cell>
          <cell r="Q2864" t="str">
            <v>STA. TERESITA</v>
          </cell>
          <cell r="R2864" t="str">
            <v>DS</v>
          </cell>
          <cell r="S2864" t="str">
            <v>8:00 - 5:00</v>
          </cell>
          <cell r="T2864" t="str">
            <v>Permanent</v>
          </cell>
        </row>
        <row r="2865">
          <cell r="A2865" t="str">
            <v>19-05264</v>
          </cell>
          <cell r="B2865" t="str">
            <v>Subia, Marjorie A.</v>
          </cell>
          <cell r="C2865" t="str">
            <v>F</v>
          </cell>
          <cell r="D2865">
            <v>2019</v>
          </cell>
          <cell r="E2865">
            <v>9</v>
          </cell>
          <cell r="F2865">
            <v>1</v>
          </cell>
          <cell r="G2865">
            <v>1</v>
          </cell>
          <cell r="J2865" t="str">
            <v>Associate</v>
          </cell>
          <cell r="K2865" t="str">
            <v>FAS</v>
          </cell>
          <cell r="L2865" t="str">
            <v>MPD (Material Procurement Department)</v>
          </cell>
          <cell r="M2865" t="str">
            <v>Material Management</v>
          </cell>
          <cell r="N2865" t="str">
            <v>Material Management</v>
          </cell>
          <cell r="O2865" t="str">
            <v>N/A</v>
          </cell>
          <cell r="P2865" t="str">
            <v>B</v>
          </cell>
          <cell r="Q2865" t="str">
            <v>LIPA MALAPIT</v>
          </cell>
          <cell r="R2865" t="str">
            <v>DS</v>
          </cell>
          <cell r="S2865" t="str">
            <v>8:00 - 5:00</v>
          </cell>
          <cell r="T2865" t="str">
            <v>Permanent</v>
          </cell>
        </row>
        <row r="2866">
          <cell r="A2866" t="str">
            <v>19-05267</v>
          </cell>
          <cell r="B2866" t="str">
            <v>Turqueza, Jenifer F.</v>
          </cell>
          <cell r="C2866" t="str">
            <v>F</v>
          </cell>
          <cell r="D2866">
            <v>2019</v>
          </cell>
          <cell r="E2866">
            <v>9</v>
          </cell>
          <cell r="F2866">
            <v>1</v>
          </cell>
          <cell r="G2866">
            <v>1</v>
          </cell>
          <cell r="J2866" t="str">
            <v>Associate</v>
          </cell>
          <cell r="K2866" t="str">
            <v>FAS</v>
          </cell>
          <cell r="L2866" t="str">
            <v>PROD (Production Department)</v>
          </cell>
          <cell r="M2866" t="str">
            <v>Section 5</v>
          </cell>
          <cell r="N2866" t="str">
            <v>Honda Initial</v>
          </cell>
          <cell r="O2866" t="str">
            <v>N/A</v>
          </cell>
          <cell r="P2866" t="str">
            <v>B</v>
          </cell>
          <cell r="Q2866" t="str">
            <v>STO. TOMAS MALAYO</v>
          </cell>
          <cell r="R2866" t="str">
            <v>DS</v>
          </cell>
          <cell r="S2866" t="str">
            <v>8:00 - 5:00</v>
          </cell>
          <cell r="T2866" t="str">
            <v>Permanent</v>
          </cell>
        </row>
        <row r="2867">
          <cell r="A2867" t="str">
            <v>19-05268</v>
          </cell>
          <cell r="B2867" t="str">
            <v>Villanueva, Arlyn</v>
          </cell>
          <cell r="C2867" t="str">
            <v>F</v>
          </cell>
          <cell r="D2867">
            <v>2019</v>
          </cell>
          <cell r="E2867">
            <v>9</v>
          </cell>
          <cell r="F2867">
            <v>1</v>
          </cell>
          <cell r="G2867">
            <v>1</v>
          </cell>
          <cell r="J2867" t="str">
            <v>Associate</v>
          </cell>
          <cell r="K2867" t="str">
            <v>FAS</v>
          </cell>
          <cell r="L2867" t="str">
            <v>PROD (Production Department)</v>
          </cell>
          <cell r="M2867" t="str">
            <v>Section 2</v>
          </cell>
          <cell r="N2867" t="str">
            <v>Mazda J12 Final</v>
          </cell>
          <cell r="O2867" t="str">
            <v>N/A</v>
          </cell>
          <cell r="P2867" t="str">
            <v>A</v>
          </cell>
          <cell r="Q2867" t="str">
            <v>PADRE GARCIA</v>
          </cell>
          <cell r="R2867" t="str">
            <v>ADS</v>
          </cell>
          <cell r="S2867" t="str">
            <v>8:00 - 5:00</v>
          </cell>
          <cell r="T2867" t="str">
            <v>Permanent</v>
          </cell>
        </row>
        <row r="2868">
          <cell r="A2868" t="str">
            <v>19-05271</v>
          </cell>
          <cell r="B2868" t="str">
            <v>Llada, Clarisse Joy M.</v>
          </cell>
          <cell r="C2868" t="str">
            <v>F</v>
          </cell>
          <cell r="D2868">
            <v>2019</v>
          </cell>
          <cell r="E2868">
            <v>9</v>
          </cell>
          <cell r="F2868">
            <v>4</v>
          </cell>
          <cell r="G2868">
            <v>1</v>
          </cell>
          <cell r="J2868" t="str">
            <v>Staff</v>
          </cell>
          <cell r="K2868" t="str">
            <v>FAS</v>
          </cell>
          <cell r="L2868" t="str">
            <v>ACC (Accounting Department)</v>
          </cell>
          <cell r="M2868" t="str">
            <v>Accounting &amp; Taxation</v>
          </cell>
          <cell r="N2868" t="str">
            <v>Accounting &amp; Taxation</v>
          </cell>
          <cell r="O2868" t="str">
            <v>N/A</v>
          </cell>
          <cell r="P2868" t="str">
            <v>A</v>
          </cell>
          <cell r="Q2868" t="str">
            <v>STO. TOMAS MALAYO</v>
          </cell>
          <cell r="R2868" t="str">
            <v>ADS</v>
          </cell>
          <cell r="S2868" t="str">
            <v>8:00 - 5:50</v>
          </cell>
          <cell r="T2868" t="str">
            <v>Permanent</v>
          </cell>
        </row>
        <row r="2869">
          <cell r="A2869" t="str">
            <v>19-05272</v>
          </cell>
          <cell r="B2869" t="str">
            <v>Mendoza, Leanne K.</v>
          </cell>
          <cell r="C2869" t="str">
            <v>F</v>
          </cell>
          <cell r="D2869">
            <v>2019</v>
          </cell>
          <cell r="E2869">
            <v>9</v>
          </cell>
          <cell r="F2869">
            <v>4</v>
          </cell>
          <cell r="G2869">
            <v>1</v>
          </cell>
          <cell r="J2869" t="str">
            <v>Associate</v>
          </cell>
          <cell r="K2869" t="str">
            <v>FAS</v>
          </cell>
          <cell r="L2869" t="str">
            <v>QA (Quality Assurance Department)</v>
          </cell>
          <cell r="M2869" t="str">
            <v>Quality Assurance</v>
          </cell>
          <cell r="N2869" t="str">
            <v>QA-FGI</v>
          </cell>
          <cell r="O2869" t="str">
            <v>N/A</v>
          </cell>
          <cell r="P2869" t="str">
            <v>A</v>
          </cell>
          <cell r="Q2869" t="str">
            <v>BATANGAS</v>
          </cell>
          <cell r="R2869" t="str">
            <v>DS</v>
          </cell>
          <cell r="S2869" t="str">
            <v>8:00 - 5:00</v>
          </cell>
          <cell r="T2869" t="str">
            <v>Permanent</v>
          </cell>
        </row>
        <row r="2870">
          <cell r="A2870" t="str">
            <v>19-05280</v>
          </cell>
          <cell r="B2870" t="str">
            <v>Henteloro, Erwin B.</v>
          </cell>
          <cell r="C2870" t="str">
            <v>M</v>
          </cell>
          <cell r="D2870">
            <v>2019</v>
          </cell>
          <cell r="E2870">
            <v>9</v>
          </cell>
          <cell r="F2870">
            <v>18</v>
          </cell>
          <cell r="G2870">
            <v>1</v>
          </cell>
          <cell r="J2870" t="str">
            <v>Staff</v>
          </cell>
          <cell r="K2870" t="str">
            <v>FAS</v>
          </cell>
          <cell r="L2870" t="str">
            <v>PROD (Production Department)</v>
          </cell>
          <cell r="M2870" t="str">
            <v>Section 4</v>
          </cell>
          <cell r="N2870" t="str">
            <v>Subaru Final</v>
          </cell>
          <cell r="O2870" t="str">
            <v>N/A</v>
          </cell>
          <cell r="P2870" t="str">
            <v>B</v>
          </cell>
          <cell r="Q2870" t="str">
            <v>STA. TERESITA</v>
          </cell>
          <cell r="R2870" t="str">
            <v>NS</v>
          </cell>
          <cell r="S2870" t="str">
            <v>8:00 - 5:00</v>
          </cell>
          <cell r="T2870" t="str">
            <v>Permanent</v>
          </cell>
        </row>
        <row r="2871">
          <cell r="A2871" t="str">
            <v>19-05284</v>
          </cell>
          <cell r="B2871" t="str">
            <v>Areta, Jhacel D.</v>
          </cell>
          <cell r="C2871" t="str">
            <v>F</v>
          </cell>
          <cell r="D2871">
            <v>2019</v>
          </cell>
          <cell r="E2871">
            <v>10</v>
          </cell>
          <cell r="F2871">
            <v>1</v>
          </cell>
          <cell r="G2871">
            <v>1</v>
          </cell>
          <cell r="J2871" t="str">
            <v>Associate</v>
          </cell>
          <cell r="K2871" t="str">
            <v>FAS</v>
          </cell>
          <cell r="L2871" t="str">
            <v>PROD (Production Department)</v>
          </cell>
          <cell r="M2871" t="str">
            <v>Section 3</v>
          </cell>
          <cell r="N2871" t="str">
            <v>Daihatsu Final</v>
          </cell>
          <cell r="O2871" t="str">
            <v>N/A</v>
          </cell>
          <cell r="P2871" t="str">
            <v>B</v>
          </cell>
          <cell r="Q2871" t="str">
            <v>LIPA MALAPIT</v>
          </cell>
          <cell r="R2871" t="str">
            <v>DS</v>
          </cell>
          <cell r="S2871" t="str">
            <v>8:00 - 5:00</v>
          </cell>
          <cell r="T2871" t="str">
            <v>Permanent</v>
          </cell>
        </row>
        <row r="2872">
          <cell r="A2872" t="str">
            <v>19-05285</v>
          </cell>
          <cell r="B2872" t="str">
            <v>Asias, Hazel S.</v>
          </cell>
          <cell r="C2872" t="str">
            <v>F</v>
          </cell>
          <cell r="D2872">
            <v>2019</v>
          </cell>
          <cell r="E2872">
            <v>10</v>
          </cell>
          <cell r="F2872">
            <v>1</v>
          </cell>
          <cell r="G2872">
            <v>1</v>
          </cell>
          <cell r="J2872" t="str">
            <v>Associate</v>
          </cell>
          <cell r="K2872" t="str">
            <v>FAS</v>
          </cell>
          <cell r="L2872" t="str">
            <v>PROD (Production Department)</v>
          </cell>
          <cell r="M2872" t="str">
            <v>Section 6</v>
          </cell>
          <cell r="N2872" t="str">
            <v>Tube Cutting</v>
          </cell>
          <cell r="O2872" t="str">
            <v>N/A</v>
          </cell>
          <cell r="P2872" t="str">
            <v>B</v>
          </cell>
          <cell r="Q2872" t="str">
            <v>LIPA MALAYO</v>
          </cell>
          <cell r="R2872" t="str">
            <v>DS</v>
          </cell>
          <cell r="S2872" t="str">
            <v>8:00 - 5:00</v>
          </cell>
          <cell r="T2872" t="str">
            <v>Permanent</v>
          </cell>
        </row>
        <row r="2873">
          <cell r="A2873" t="str">
            <v>19-05286</v>
          </cell>
          <cell r="B2873" t="str">
            <v>Aureada, Leoniza T.</v>
          </cell>
          <cell r="C2873" t="str">
            <v>F</v>
          </cell>
          <cell r="D2873">
            <v>2019</v>
          </cell>
          <cell r="E2873">
            <v>10</v>
          </cell>
          <cell r="F2873">
            <v>1</v>
          </cell>
          <cell r="G2873">
            <v>1</v>
          </cell>
          <cell r="J2873" t="str">
            <v>Associate</v>
          </cell>
          <cell r="K2873" t="str">
            <v>FAS</v>
          </cell>
          <cell r="L2873" t="str">
            <v>PROD (Production Department)</v>
          </cell>
          <cell r="M2873" t="str">
            <v>Section 1</v>
          </cell>
          <cell r="N2873" t="str">
            <v>Suzuki Final</v>
          </cell>
          <cell r="O2873" t="str">
            <v>N/A</v>
          </cell>
          <cell r="P2873" t="str">
            <v>A</v>
          </cell>
          <cell r="Q2873" t="str">
            <v>LIPA MALAYO</v>
          </cell>
          <cell r="R2873" t="str">
            <v>DS</v>
          </cell>
          <cell r="S2873" t="str">
            <v>8:00 - 5:00</v>
          </cell>
          <cell r="T2873" t="str">
            <v>Permanent</v>
          </cell>
        </row>
        <row r="2874">
          <cell r="A2874" t="str">
            <v>19-05287</v>
          </cell>
          <cell r="B2874" t="str">
            <v>Austria, Ladylyn G.</v>
          </cell>
          <cell r="C2874" t="str">
            <v>F</v>
          </cell>
          <cell r="D2874">
            <v>2019</v>
          </cell>
          <cell r="E2874">
            <v>10</v>
          </cell>
          <cell r="F2874">
            <v>1</v>
          </cell>
          <cell r="G2874">
            <v>1</v>
          </cell>
          <cell r="J2874" t="str">
            <v>Associate</v>
          </cell>
          <cell r="K2874" t="str">
            <v>FAS</v>
          </cell>
          <cell r="L2874" t="str">
            <v>PROD (Production Department)</v>
          </cell>
          <cell r="M2874" t="str">
            <v>Section 3</v>
          </cell>
          <cell r="N2874" t="str">
            <v>Daihatsu Final</v>
          </cell>
          <cell r="O2874" t="str">
            <v>N/A</v>
          </cell>
          <cell r="P2874" t="str">
            <v>A</v>
          </cell>
          <cell r="Q2874" t="str">
            <v>STO. TOMAS MALAYO</v>
          </cell>
          <cell r="R2874" t="str">
            <v>DS</v>
          </cell>
          <cell r="S2874" t="str">
            <v>8:00 - 5:00</v>
          </cell>
          <cell r="T2874" t="str">
            <v>Permanent</v>
          </cell>
        </row>
        <row r="2875">
          <cell r="A2875" t="str">
            <v>19-05288</v>
          </cell>
          <cell r="B2875" t="str">
            <v>Balanquit, Rochelle S.</v>
          </cell>
          <cell r="C2875" t="str">
            <v>F</v>
          </cell>
          <cell r="D2875">
            <v>2019</v>
          </cell>
          <cell r="E2875">
            <v>10</v>
          </cell>
          <cell r="F2875">
            <v>1</v>
          </cell>
          <cell r="G2875">
            <v>1</v>
          </cell>
          <cell r="J2875" t="str">
            <v>Associate</v>
          </cell>
          <cell r="K2875" t="str">
            <v>FAS</v>
          </cell>
          <cell r="L2875" t="str">
            <v>PROD (Production Department)</v>
          </cell>
          <cell r="M2875" t="str">
            <v>Section 1</v>
          </cell>
          <cell r="N2875" t="str">
            <v>Suzuki Initial</v>
          </cell>
          <cell r="O2875" t="str">
            <v>N/A</v>
          </cell>
          <cell r="P2875" t="str">
            <v>A</v>
          </cell>
          <cell r="Q2875" t="str">
            <v>LIPA MALAYO</v>
          </cell>
          <cell r="R2875" t="str">
            <v>DS</v>
          </cell>
          <cell r="S2875" t="str">
            <v>8:00 - 5:00</v>
          </cell>
          <cell r="T2875" t="str">
            <v>Permanent</v>
          </cell>
        </row>
        <row r="2876">
          <cell r="A2876" t="str">
            <v>19-05289</v>
          </cell>
          <cell r="B2876" t="str">
            <v>Bautista, Kevin L.</v>
          </cell>
          <cell r="C2876" t="str">
            <v>M</v>
          </cell>
          <cell r="D2876">
            <v>2019</v>
          </cell>
          <cell r="E2876">
            <v>10</v>
          </cell>
          <cell r="F2876">
            <v>1</v>
          </cell>
          <cell r="G2876">
            <v>1</v>
          </cell>
          <cell r="J2876" t="str">
            <v>Associate</v>
          </cell>
          <cell r="K2876" t="str">
            <v>FAS</v>
          </cell>
          <cell r="L2876" t="str">
            <v>EQD (Equipment Department)</v>
          </cell>
          <cell r="M2876" t="str">
            <v>Equipment Management</v>
          </cell>
          <cell r="N2876" t="str">
            <v>Equipment Management Final</v>
          </cell>
          <cell r="O2876" t="str">
            <v>N/A</v>
          </cell>
          <cell r="P2876" t="str">
            <v>B</v>
          </cell>
          <cell r="Q2876" t="str">
            <v>ROSARIO</v>
          </cell>
          <cell r="R2876" t="str">
            <v>DS</v>
          </cell>
          <cell r="S2876" t="str">
            <v>8:00 - 5:00</v>
          </cell>
          <cell r="T2876" t="str">
            <v>Permanent</v>
          </cell>
        </row>
        <row r="2877">
          <cell r="A2877" t="str">
            <v>19-05290</v>
          </cell>
          <cell r="B2877" t="str">
            <v>Calanog, Melou Jane A.</v>
          </cell>
          <cell r="C2877" t="str">
            <v>F</v>
          </cell>
          <cell r="D2877">
            <v>2019</v>
          </cell>
          <cell r="E2877">
            <v>10</v>
          </cell>
          <cell r="F2877">
            <v>1</v>
          </cell>
          <cell r="G2877">
            <v>1</v>
          </cell>
          <cell r="J2877" t="str">
            <v>Associate</v>
          </cell>
          <cell r="K2877" t="str">
            <v>FAS</v>
          </cell>
          <cell r="L2877" t="str">
            <v>PROD (Production Department)</v>
          </cell>
          <cell r="M2877" t="str">
            <v>Section 2</v>
          </cell>
          <cell r="N2877" t="str">
            <v>Mazda J12 Initial</v>
          </cell>
          <cell r="O2877" t="str">
            <v>N/A</v>
          </cell>
          <cell r="P2877" t="str">
            <v>A</v>
          </cell>
          <cell r="Q2877" t="str">
            <v>STO. TOMAS MALAPIT</v>
          </cell>
          <cell r="R2877" t="str">
            <v>DS</v>
          </cell>
          <cell r="S2877" t="str">
            <v>8:00 - 5:00</v>
          </cell>
          <cell r="T2877" t="str">
            <v>Permanent</v>
          </cell>
        </row>
        <row r="2878">
          <cell r="A2878" t="str">
            <v>19-05291</v>
          </cell>
          <cell r="B2878" t="str">
            <v>Capol, Rizza P.</v>
          </cell>
          <cell r="C2878" t="str">
            <v>F</v>
          </cell>
          <cell r="D2878">
            <v>2019</v>
          </cell>
          <cell r="E2878">
            <v>10</v>
          </cell>
          <cell r="F2878">
            <v>1</v>
          </cell>
          <cell r="G2878">
            <v>1</v>
          </cell>
          <cell r="J2878" t="str">
            <v>Associate</v>
          </cell>
          <cell r="K2878" t="str">
            <v>FAS</v>
          </cell>
          <cell r="L2878" t="str">
            <v>PROD (Production Department)</v>
          </cell>
          <cell r="M2878" t="str">
            <v>Section 1</v>
          </cell>
          <cell r="N2878" t="str">
            <v>Suzuki Initial</v>
          </cell>
          <cell r="O2878" t="str">
            <v>N/A</v>
          </cell>
          <cell r="P2878" t="str">
            <v>A</v>
          </cell>
          <cell r="Q2878" t="str">
            <v>STA. TERESITA</v>
          </cell>
          <cell r="R2878" t="str">
            <v>NS</v>
          </cell>
          <cell r="S2878" t="str">
            <v>8:00 - 5:00</v>
          </cell>
          <cell r="T2878" t="str">
            <v>Permanent</v>
          </cell>
        </row>
        <row r="2879">
          <cell r="A2879" t="str">
            <v>19-05292</v>
          </cell>
          <cell r="B2879" t="str">
            <v>Caringal, Shayla Mellet A.</v>
          </cell>
          <cell r="C2879" t="str">
            <v>F</v>
          </cell>
          <cell r="D2879">
            <v>2019</v>
          </cell>
          <cell r="E2879">
            <v>10</v>
          </cell>
          <cell r="F2879">
            <v>1</v>
          </cell>
          <cell r="G2879">
            <v>1</v>
          </cell>
          <cell r="J2879" t="str">
            <v>Associate</v>
          </cell>
          <cell r="K2879" t="str">
            <v>FAS</v>
          </cell>
          <cell r="L2879" t="str">
            <v>PROD (Production Department)</v>
          </cell>
          <cell r="M2879" t="str">
            <v>Section 2</v>
          </cell>
          <cell r="N2879" t="str">
            <v>Mazda Merge Final</v>
          </cell>
          <cell r="O2879" t="str">
            <v>N/A</v>
          </cell>
          <cell r="P2879" t="str">
            <v>A</v>
          </cell>
          <cell r="Q2879" t="str">
            <v>BATANGAS</v>
          </cell>
          <cell r="R2879" t="str">
            <v>DS</v>
          </cell>
          <cell r="S2879" t="str">
            <v>8:00 - 5:00</v>
          </cell>
          <cell r="T2879" t="str">
            <v>Permanent</v>
          </cell>
        </row>
        <row r="2880">
          <cell r="A2880" t="str">
            <v>19-05294</v>
          </cell>
          <cell r="B2880" t="str">
            <v>Casas, May V.</v>
          </cell>
          <cell r="C2880" t="str">
            <v>F</v>
          </cell>
          <cell r="D2880">
            <v>2019</v>
          </cell>
          <cell r="E2880">
            <v>10</v>
          </cell>
          <cell r="F2880">
            <v>1</v>
          </cell>
          <cell r="G2880">
            <v>1</v>
          </cell>
          <cell r="J2880" t="str">
            <v>Associate</v>
          </cell>
          <cell r="K2880" t="str">
            <v>FAS</v>
          </cell>
          <cell r="L2880" t="str">
            <v>PROD (Production Department)</v>
          </cell>
          <cell r="M2880" t="str">
            <v>Section 5</v>
          </cell>
          <cell r="N2880" t="str">
            <v>Honda Final</v>
          </cell>
          <cell r="O2880" t="str">
            <v>N/A</v>
          </cell>
          <cell r="P2880" t="str">
            <v>B</v>
          </cell>
          <cell r="Q2880" t="str">
            <v>STO. TOMAS MALAPIT</v>
          </cell>
          <cell r="R2880" t="str">
            <v>NS</v>
          </cell>
          <cell r="S2880" t="str">
            <v>8:00 - 5:00</v>
          </cell>
          <cell r="T2880" t="str">
            <v>Permanent</v>
          </cell>
        </row>
        <row r="2881">
          <cell r="A2881" t="str">
            <v>19-05295</v>
          </cell>
          <cell r="B2881" t="str">
            <v>Catapang, Ailene M.</v>
          </cell>
          <cell r="C2881" t="str">
            <v>F</v>
          </cell>
          <cell r="D2881">
            <v>2019</v>
          </cell>
          <cell r="E2881">
            <v>10</v>
          </cell>
          <cell r="F2881">
            <v>1</v>
          </cell>
          <cell r="G2881">
            <v>1</v>
          </cell>
          <cell r="J2881" t="str">
            <v>Associate</v>
          </cell>
          <cell r="K2881" t="str">
            <v>FAS</v>
          </cell>
          <cell r="L2881" t="str">
            <v>PROD (Production Department)</v>
          </cell>
          <cell r="M2881" t="str">
            <v>Section 4</v>
          </cell>
          <cell r="N2881" t="str">
            <v>Subaru Initial</v>
          </cell>
          <cell r="O2881" t="str">
            <v>N/A</v>
          </cell>
          <cell r="P2881" t="str">
            <v>B</v>
          </cell>
          <cell r="Q2881" t="str">
            <v>ROSARIO</v>
          </cell>
          <cell r="R2881" t="str">
            <v>DS</v>
          </cell>
          <cell r="S2881" t="str">
            <v>8:00 - 5:00</v>
          </cell>
          <cell r="T2881" t="str">
            <v>Permanent</v>
          </cell>
        </row>
        <row r="2882">
          <cell r="A2882" t="str">
            <v>19-05296</v>
          </cell>
          <cell r="B2882" t="str">
            <v>Dacillo, Gianne F.</v>
          </cell>
          <cell r="C2882" t="str">
            <v>F</v>
          </cell>
          <cell r="D2882">
            <v>2019</v>
          </cell>
          <cell r="E2882">
            <v>10</v>
          </cell>
          <cell r="F2882">
            <v>1</v>
          </cell>
          <cell r="G2882">
            <v>1</v>
          </cell>
          <cell r="J2882" t="str">
            <v>Associate</v>
          </cell>
          <cell r="K2882" t="str">
            <v>FAS</v>
          </cell>
          <cell r="L2882" t="str">
            <v>PROD (Production Department)</v>
          </cell>
          <cell r="M2882" t="str">
            <v>Section 1</v>
          </cell>
          <cell r="N2882" t="str">
            <v>Suzuki Final</v>
          </cell>
          <cell r="O2882" t="str">
            <v>N/A</v>
          </cell>
          <cell r="P2882" t="str">
            <v>A</v>
          </cell>
          <cell r="Q2882" t="str">
            <v>LIPA MALAYO</v>
          </cell>
          <cell r="R2882" t="str">
            <v>DS</v>
          </cell>
          <cell r="S2882" t="str">
            <v>8:00 - 5:00</v>
          </cell>
          <cell r="T2882" t="str">
            <v>Permanent</v>
          </cell>
        </row>
        <row r="2883">
          <cell r="A2883" t="str">
            <v>19-05298</v>
          </cell>
          <cell r="B2883" t="str">
            <v>Delgado, Ronalyn R.</v>
          </cell>
          <cell r="C2883" t="str">
            <v>F</v>
          </cell>
          <cell r="D2883">
            <v>2019</v>
          </cell>
          <cell r="E2883">
            <v>10</v>
          </cell>
          <cell r="F2883">
            <v>1</v>
          </cell>
          <cell r="G2883">
            <v>1</v>
          </cell>
          <cell r="J2883" t="str">
            <v>Associate</v>
          </cell>
          <cell r="K2883" t="str">
            <v>FAS</v>
          </cell>
          <cell r="L2883" t="str">
            <v>PROD (Production Department)</v>
          </cell>
          <cell r="M2883" t="str">
            <v>Section 2</v>
          </cell>
          <cell r="N2883" t="str">
            <v>Mazda J12 Final</v>
          </cell>
          <cell r="O2883" t="str">
            <v>N/A</v>
          </cell>
          <cell r="P2883" t="str">
            <v>A</v>
          </cell>
          <cell r="Q2883" t="str">
            <v>STO. TOMAS MALAPIT</v>
          </cell>
          <cell r="R2883" t="str">
            <v>ADS</v>
          </cell>
          <cell r="S2883" t="str">
            <v>8:00 - 5:00</v>
          </cell>
          <cell r="T2883" t="str">
            <v>Permanent</v>
          </cell>
        </row>
        <row r="2884">
          <cell r="A2884" t="str">
            <v>19-05300</v>
          </cell>
          <cell r="B2884" t="str">
            <v>Dimaandal, Jhon Patric M.</v>
          </cell>
          <cell r="C2884" t="str">
            <v>M</v>
          </cell>
          <cell r="D2884">
            <v>2019</v>
          </cell>
          <cell r="E2884">
            <v>10</v>
          </cell>
          <cell r="F2884">
            <v>1</v>
          </cell>
          <cell r="G2884">
            <v>1</v>
          </cell>
          <cell r="J2884" t="str">
            <v>Associate</v>
          </cell>
          <cell r="K2884" t="str">
            <v>FAS</v>
          </cell>
          <cell r="L2884" t="str">
            <v>PROD (Production Department)</v>
          </cell>
          <cell r="M2884" t="str">
            <v>Section 1</v>
          </cell>
          <cell r="N2884" t="str">
            <v>Suzuki Initial</v>
          </cell>
          <cell r="O2884" t="str">
            <v>N/A</v>
          </cell>
          <cell r="P2884" t="str">
            <v>A</v>
          </cell>
          <cell r="Q2884" t="str">
            <v>LIPA MALAPIT</v>
          </cell>
          <cell r="R2884" t="str">
            <v>NS</v>
          </cell>
          <cell r="S2884" t="str">
            <v>8:00 - 5:00</v>
          </cell>
          <cell r="T2884" t="str">
            <v>Permanent</v>
          </cell>
        </row>
        <row r="2885">
          <cell r="A2885" t="str">
            <v>19-05301</v>
          </cell>
          <cell r="B2885" t="str">
            <v>Duritan, Judie A.</v>
          </cell>
          <cell r="C2885" t="str">
            <v>F</v>
          </cell>
          <cell r="D2885">
            <v>2019</v>
          </cell>
          <cell r="E2885">
            <v>10</v>
          </cell>
          <cell r="F2885">
            <v>1</v>
          </cell>
          <cell r="G2885">
            <v>1</v>
          </cell>
          <cell r="J2885" t="str">
            <v>Associate</v>
          </cell>
          <cell r="K2885" t="str">
            <v>FAS</v>
          </cell>
          <cell r="L2885" t="str">
            <v>PROD (Production Department)</v>
          </cell>
          <cell r="M2885" t="str">
            <v>Section 4</v>
          </cell>
          <cell r="N2885" t="str">
            <v>Subaru Initial</v>
          </cell>
          <cell r="O2885" t="str">
            <v>N/A</v>
          </cell>
          <cell r="P2885" t="str">
            <v>B</v>
          </cell>
          <cell r="Q2885" t="str">
            <v>LIPA MALAPIT</v>
          </cell>
          <cell r="R2885" t="str">
            <v>NS</v>
          </cell>
          <cell r="S2885" t="str">
            <v>8:00 - 5:00</v>
          </cell>
          <cell r="T2885" t="str">
            <v>Permanent</v>
          </cell>
        </row>
        <row r="2886">
          <cell r="A2886" t="str">
            <v>19-05303</v>
          </cell>
          <cell r="B2886" t="str">
            <v>Flores, Zara Jane C.</v>
          </cell>
          <cell r="C2886" t="str">
            <v>F</v>
          </cell>
          <cell r="D2886">
            <v>2019</v>
          </cell>
          <cell r="E2886">
            <v>10</v>
          </cell>
          <cell r="F2886">
            <v>1</v>
          </cell>
          <cell r="G2886">
            <v>1</v>
          </cell>
          <cell r="J2886" t="str">
            <v>Associate</v>
          </cell>
          <cell r="K2886" t="str">
            <v>FAS</v>
          </cell>
          <cell r="L2886" t="str">
            <v>PROD (Production Department)</v>
          </cell>
          <cell r="M2886" t="str">
            <v>Section 3</v>
          </cell>
          <cell r="N2886" t="str">
            <v>Daihatsu Initial</v>
          </cell>
          <cell r="O2886" t="str">
            <v>N/A</v>
          </cell>
          <cell r="P2886" t="str">
            <v>B</v>
          </cell>
          <cell r="Q2886" t="str">
            <v>BATANGAS</v>
          </cell>
          <cell r="R2886" t="str">
            <v>NS</v>
          </cell>
          <cell r="S2886" t="str">
            <v>8:00 - 5:00</v>
          </cell>
          <cell r="T2886" t="str">
            <v>Permanent</v>
          </cell>
        </row>
        <row r="2887">
          <cell r="A2887" t="str">
            <v>19-05304</v>
          </cell>
          <cell r="B2887" t="str">
            <v>Gayacan, Rose Ann T.</v>
          </cell>
          <cell r="C2887" t="str">
            <v>F</v>
          </cell>
          <cell r="D2887">
            <v>2019</v>
          </cell>
          <cell r="E2887">
            <v>10</v>
          </cell>
          <cell r="F2887">
            <v>1</v>
          </cell>
          <cell r="G2887">
            <v>1</v>
          </cell>
          <cell r="J2887" t="str">
            <v>Associate</v>
          </cell>
          <cell r="K2887" t="str">
            <v>FAS</v>
          </cell>
          <cell r="L2887" t="str">
            <v>QA (Quality Assurance Department)</v>
          </cell>
          <cell r="M2887" t="str">
            <v>Quality Assurance</v>
          </cell>
          <cell r="N2887" t="str">
            <v>QA-Initial (Mass Pro)</v>
          </cell>
          <cell r="O2887" t="str">
            <v>N/A</v>
          </cell>
          <cell r="P2887" t="str">
            <v>A</v>
          </cell>
          <cell r="Q2887" t="str">
            <v>STA. TERESITA</v>
          </cell>
          <cell r="R2887" t="str">
            <v>DS</v>
          </cell>
          <cell r="S2887" t="str">
            <v>8:00 - 5:00</v>
          </cell>
          <cell r="T2887" t="str">
            <v>Permanent</v>
          </cell>
        </row>
        <row r="2888">
          <cell r="A2888" t="str">
            <v>19-04938</v>
          </cell>
          <cell r="B2888" t="str">
            <v>Ramilo, Rene Boy R.</v>
          </cell>
          <cell r="C2888" t="str">
            <v>M</v>
          </cell>
          <cell r="D2888">
            <v>2019</v>
          </cell>
          <cell r="E2888">
            <v>4</v>
          </cell>
          <cell r="F2888">
            <v>1</v>
          </cell>
          <cell r="G2888">
            <v>1</v>
          </cell>
          <cell r="J2888" t="str">
            <v>Associate</v>
          </cell>
          <cell r="K2888" t="str">
            <v>FAS</v>
          </cell>
          <cell r="L2888" t="str">
            <v>PROD (Production Department)</v>
          </cell>
          <cell r="M2888" t="str">
            <v>Section 6</v>
          </cell>
          <cell r="N2888" t="str">
            <v>Tube Cutting</v>
          </cell>
          <cell r="O2888" t="str">
            <v>N/A</v>
          </cell>
          <cell r="P2888" t="str">
            <v>B</v>
          </cell>
          <cell r="Q2888" t="str">
            <v>STO. TOMAS MALAPIT</v>
          </cell>
          <cell r="R2888" t="str">
            <v>DS</v>
          </cell>
          <cell r="S2888" t="str">
            <v>8:00 - 5:00</v>
          </cell>
          <cell r="T2888" t="str">
            <v>Permanent</v>
          </cell>
        </row>
        <row r="2889">
          <cell r="A2889" t="str">
            <v>19-05306</v>
          </cell>
          <cell r="B2889" t="str">
            <v>Lacerna, Rica V.</v>
          </cell>
          <cell r="C2889" t="str">
            <v>F</v>
          </cell>
          <cell r="D2889">
            <v>2019</v>
          </cell>
          <cell r="E2889">
            <v>10</v>
          </cell>
          <cell r="F2889">
            <v>1</v>
          </cell>
          <cell r="G2889">
            <v>1</v>
          </cell>
          <cell r="J2889" t="str">
            <v>Associate</v>
          </cell>
          <cell r="K2889" t="str">
            <v>FAS</v>
          </cell>
          <cell r="L2889" t="str">
            <v>PROD (Production Department)</v>
          </cell>
          <cell r="M2889" t="str">
            <v>Section 3</v>
          </cell>
          <cell r="N2889" t="str">
            <v>Daihatsu Initial</v>
          </cell>
          <cell r="O2889" t="str">
            <v>N/A</v>
          </cell>
          <cell r="P2889" t="str">
            <v>B</v>
          </cell>
          <cell r="Q2889" t="str">
            <v>ROSARIO</v>
          </cell>
          <cell r="R2889" t="str">
            <v>NS</v>
          </cell>
          <cell r="S2889" t="str">
            <v>8:00 - 5:00</v>
          </cell>
          <cell r="T2889" t="str">
            <v>Permanent</v>
          </cell>
        </row>
        <row r="2890">
          <cell r="A2890" t="str">
            <v>19-05307</v>
          </cell>
          <cell r="B2890" t="str">
            <v>Lanzon, Noime B.</v>
          </cell>
          <cell r="C2890" t="str">
            <v>F</v>
          </cell>
          <cell r="D2890">
            <v>2019</v>
          </cell>
          <cell r="E2890">
            <v>10</v>
          </cell>
          <cell r="F2890">
            <v>1</v>
          </cell>
          <cell r="G2890">
            <v>1</v>
          </cell>
          <cell r="J2890" t="str">
            <v>Associate</v>
          </cell>
          <cell r="K2890" t="str">
            <v>FAS</v>
          </cell>
          <cell r="L2890" t="str">
            <v>PROD (Production Department)</v>
          </cell>
          <cell r="M2890" t="str">
            <v>Section 5</v>
          </cell>
          <cell r="N2890" t="str">
            <v>Honda Initial</v>
          </cell>
          <cell r="O2890" t="str">
            <v>N/A</v>
          </cell>
          <cell r="P2890" t="str">
            <v>B</v>
          </cell>
          <cell r="Q2890" t="str">
            <v>LIPA MALAPIT</v>
          </cell>
          <cell r="R2890" t="str">
            <v>NS</v>
          </cell>
          <cell r="S2890" t="str">
            <v>8:00 - 5:00</v>
          </cell>
          <cell r="T2890" t="str">
            <v>Permanent</v>
          </cell>
        </row>
        <row r="2891">
          <cell r="A2891" t="str">
            <v>19-05305</v>
          </cell>
          <cell r="B2891" t="str">
            <v>Jamera, Kevin Ahrol C.</v>
          </cell>
          <cell r="C2891" t="str">
            <v>M</v>
          </cell>
          <cell r="D2891">
            <v>2019</v>
          </cell>
          <cell r="E2891">
            <v>10</v>
          </cell>
          <cell r="F2891">
            <v>1</v>
          </cell>
          <cell r="G2891">
            <v>1</v>
          </cell>
          <cell r="J2891" t="str">
            <v>Associate</v>
          </cell>
          <cell r="K2891" t="str">
            <v>FAS</v>
          </cell>
          <cell r="L2891" t="str">
            <v>PROD (Production Department)</v>
          </cell>
          <cell r="M2891" t="str">
            <v>Section 6</v>
          </cell>
          <cell r="N2891" t="str">
            <v>Tube Cutting</v>
          </cell>
          <cell r="O2891" t="str">
            <v>N/A</v>
          </cell>
          <cell r="P2891" t="str">
            <v>B</v>
          </cell>
          <cell r="Q2891" t="str">
            <v>BATANGAS</v>
          </cell>
          <cell r="R2891" t="str">
            <v>NS</v>
          </cell>
          <cell r="S2891" t="str">
            <v>8:00 - 5:00</v>
          </cell>
          <cell r="T2891" t="str">
            <v>Permanent</v>
          </cell>
        </row>
        <row r="2892">
          <cell r="A2892" t="str">
            <v>19-05310</v>
          </cell>
          <cell r="B2892" t="str">
            <v>Logatoc, Angie Rose M.</v>
          </cell>
          <cell r="C2892" t="str">
            <v>F</v>
          </cell>
          <cell r="D2892">
            <v>2019</v>
          </cell>
          <cell r="E2892">
            <v>10</v>
          </cell>
          <cell r="F2892">
            <v>1</v>
          </cell>
          <cell r="G2892">
            <v>1</v>
          </cell>
          <cell r="J2892" t="str">
            <v>Associate</v>
          </cell>
          <cell r="K2892" t="str">
            <v>FAS</v>
          </cell>
          <cell r="L2892" t="str">
            <v>PROD (Production Department)</v>
          </cell>
          <cell r="M2892" t="str">
            <v>Section 1</v>
          </cell>
          <cell r="N2892" t="str">
            <v>Suzuki Final</v>
          </cell>
          <cell r="O2892" t="str">
            <v>N/A</v>
          </cell>
          <cell r="P2892" t="str">
            <v>A</v>
          </cell>
          <cell r="Q2892" t="str">
            <v>STO. TOMAS MALAYO</v>
          </cell>
          <cell r="R2892" t="str">
            <v>DS</v>
          </cell>
          <cell r="S2892" t="str">
            <v>8:00 - 5:00</v>
          </cell>
          <cell r="T2892" t="str">
            <v>Permanent</v>
          </cell>
        </row>
        <row r="2893">
          <cell r="A2893" t="str">
            <v>19-05311</v>
          </cell>
          <cell r="B2893" t="str">
            <v>Lumban, Leonel M.</v>
          </cell>
          <cell r="C2893" t="str">
            <v>M</v>
          </cell>
          <cell r="D2893">
            <v>2019</v>
          </cell>
          <cell r="E2893">
            <v>10</v>
          </cell>
          <cell r="F2893">
            <v>1</v>
          </cell>
          <cell r="G2893">
            <v>1</v>
          </cell>
          <cell r="J2893" t="str">
            <v>Associate</v>
          </cell>
          <cell r="K2893" t="str">
            <v>FAS</v>
          </cell>
          <cell r="L2893" t="str">
            <v>PROD (Production Department)</v>
          </cell>
          <cell r="M2893" t="str">
            <v>Section 1</v>
          </cell>
          <cell r="N2893" t="str">
            <v>Suzuki Final</v>
          </cell>
          <cell r="O2893" t="str">
            <v>N/A</v>
          </cell>
          <cell r="P2893" t="str">
            <v>A</v>
          </cell>
          <cell r="Q2893" t="str">
            <v>LIPA MALAYO</v>
          </cell>
          <cell r="R2893" t="str">
            <v>NS</v>
          </cell>
          <cell r="S2893" t="str">
            <v>8:00 - 5:00</v>
          </cell>
          <cell r="T2893" t="str">
            <v>Permanent</v>
          </cell>
        </row>
        <row r="2894">
          <cell r="A2894" t="str">
            <v>19-05313</v>
          </cell>
          <cell r="B2894" t="str">
            <v>Mallorca, Rubilyn A.</v>
          </cell>
          <cell r="C2894" t="str">
            <v>F</v>
          </cell>
          <cell r="D2894">
            <v>2019</v>
          </cell>
          <cell r="E2894">
            <v>10</v>
          </cell>
          <cell r="F2894">
            <v>1</v>
          </cell>
          <cell r="G2894">
            <v>1</v>
          </cell>
          <cell r="J2894" t="str">
            <v>Associate</v>
          </cell>
          <cell r="K2894" t="str">
            <v>FAS</v>
          </cell>
          <cell r="L2894" t="str">
            <v>PROD (Production Department)</v>
          </cell>
          <cell r="M2894" t="str">
            <v>Section 1</v>
          </cell>
          <cell r="N2894" t="str">
            <v>Suzuki Final</v>
          </cell>
          <cell r="O2894" t="str">
            <v>N/A</v>
          </cell>
          <cell r="P2894" t="str">
            <v>A</v>
          </cell>
          <cell r="Q2894" t="str">
            <v>STO. TOMAS MALAPIT</v>
          </cell>
          <cell r="R2894" t="str">
            <v>NS</v>
          </cell>
          <cell r="S2894" t="str">
            <v>8:00 - 5:00</v>
          </cell>
          <cell r="T2894" t="str">
            <v>Permanent</v>
          </cell>
        </row>
        <row r="2895">
          <cell r="A2895" t="str">
            <v>19-05314</v>
          </cell>
          <cell r="B2895" t="str">
            <v>Manahan, Ederlie R.</v>
          </cell>
          <cell r="C2895" t="str">
            <v>F</v>
          </cell>
          <cell r="D2895">
            <v>2019</v>
          </cell>
          <cell r="E2895">
            <v>10</v>
          </cell>
          <cell r="F2895">
            <v>1</v>
          </cell>
          <cell r="G2895">
            <v>1</v>
          </cell>
          <cell r="J2895" t="str">
            <v>Associate</v>
          </cell>
          <cell r="K2895" t="str">
            <v>FAS</v>
          </cell>
          <cell r="L2895" t="str">
            <v>QA (Quality Assurance Department)</v>
          </cell>
          <cell r="M2895" t="str">
            <v>Quality Assurance</v>
          </cell>
          <cell r="N2895" t="str">
            <v>QA-Final (Mass Pro)</v>
          </cell>
          <cell r="O2895" t="str">
            <v>N/A</v>
          </cell>
          <cell r="P2895" t="str">
            <v>A</v>
          </cell>
          <cell r="Q2895" t="str">
            <v>STO. TOMAS MALAPIT</v>
          </cell>
          <cell r="R2895" t="str">
            <v>DS</v>
          </cell>
          <cell r="S2895" t="str">
            <v>8:00 - 5:00</v>
          </cell>
          <cell r="T2895" t="str">
            <v>Permanent</v>
          </cell>
        </row>
        <row r="2896">
          <cell r="A2896" t="str">
            <v>19-05317</v>
          </cell>
          <cell r="B2896" t="str">
            <v>Marquez, Ruby Ann M.</v>
          </cell>
          <cell r="C2896" t="str">
            <v>F</v>
          </cell>
          <cell r="D2896">
            <v>2019</v>
          </cell>
          <cell r="E2896">
            <v>10</v>
          </cell>
          <cell r="F2896">
            <v>1</v>
          </cell>
          <cell r="G2896">
            <v>1</v>
          </cell>
          <cell r="J2896" t="str">
            <v>Associate</v>
          </cell>
          <cell r="K2896" t="str">
            <v>FAS</v>
          </cell>
          <cell r="L2896" t="str">
            <v>PROD (Production Department)</v>
          </cell>
          <cell r="M2896" t="str">
            <v>Section 3</v>
          </cell>
          <cell r="N2896" t="str">
            <v>Daihatsu Final</v>
          </cell>
          <cell r="O2896" t="str">
            <v>N/A</v>
          </cell>
          <cell r="P2896" t="str">
            <v>B</v>
          </cell>
          <cell r="Q2896" t="str">
            <v>STA. TERESITA</v>
          </cell>
          <cell r="R2896" t="str">
            <v>NS</v>
          </cell>
          <cell r="S2896" t="str">
            <v>8:00 - 5:00</v>
          </cell>
          <cell r="T2896" t="str">
            <v>Permanent</v>
          </cell>
        </row>
        <row r="2897">
          <cell r="A2897" t="str">
            <v>19-05318</v>
          </cell>
          <cell r="B2897" t="str">
            <v>Mayuga, Ragie Love V.</v>
          </cell>
          <cell r="C2897" t="str">
            <v>F</v>
          </cell>
          <cell r="D2897">
            <v>2019</v>
          </cell>
          <cell r="E2897">
            <v>10</v>
          </cell>
          <cell r="F2897">
            <v>1</v>
          </cell>
          <cell r="G2897">
            <v>1</v>
          </cell>
          <cell r="J2897" t="str">
            <v>Associate</v>
          </cell>
          <cell r="K2897" t="str">
            <v>FAS</v>
          </cell>
          <cell r="L2897" t="str">
            <v>PROD (Production Department)</v>
          </cell>
          <cell r="M2897" t="str">
            <v>Section 2</v>
          </cell>
          <cell r="N2897" t="str">
            <v>Mazda Merge Final</v>
          </cell>
          <cell r="O2897" t="str">
            <v>N/A</v>
          </cell>
          <cell r="P2897" t="str">
            <v>A</v>
          </cell>
          <cell r="Q2897" t="str">
            <v>ROSARIO</v>
          </cell>
          <cell r="R2897" t="str">
            <v>NS</v>
          </cell>
          <cell r="S2897" t="str">
            <v>8:00 - 5:00</v>
          </cell>
          <cell r="T2897" t="str">
            <v>Permanent</v>
          </cell>
        </row>
        <row r="2898">
          <cell r="A2898" t="str">
            <v>19-05319</v>
          </cell>
          <cell r="B2898" t="str">
            <v>Mojares, Josie M.</v>
          </cell>
          <cell r="C2898" t="str">
            <v>F</v>
          </cell>
          <cell r="D2898">
            <v>2019</v>
          </cell>
          <cell r="E2898">
            <v>10</v>
          </cell>
          <cell r="F2898">
            <v>1</v>
          </cell>
          <cell r="G2898">
            <v>1</v>
          </cell>
          <cell r="J2898" t="str">
            <v>Associate</v>
          </cell>
          <cell r="K2898" t="str">
            <v>FAS</v>
          </cell>
          <cell r="L2898" t="str">
            <v>PROD (Production Department)</v>
          </cell>
          <cell r="M2898" t="str">
            <v>Section 1</v>
          </cell>
          <cell r="N2898" t="str">
            <v>Suzuki Initial</v>
          </cell>
          <cell r="O2898" t="str">
            <v>N/A</v>
          </cell>
          <cell r="P2898" t="str">
            <v>A</v>
          </cell>
          <cell r="Q2898" t="str">
            <v>STA. TERESITA</v>
          </cell>
          <cell r="R2898" t="str">
            <v>NS</v>
          </cell>
          <cell r="S2898" t="str">
            <v>8:00 - 5:00</v>
          </cell>
          <cell r="T2898" t="str">
            <v>Permanent</v>
          </cell>
        </row>
        <row r="2899">
          <cell r="A2899" t="str">
            <v>19-05321</v>
          </cell>
          <cell r="B2899" t="str">
            <v>Orquia, Janette B.</v>
          </cell>
          <cell r="C2899" t="str">
            <v>F</v>
          </cell>
          <cell r="D2899">
            <v>2019</v>
          </cell>
          <cell r="E2899">
            <v>10</v>
          </cell>
          <cell r="F2899">
            <v>1</v>
          </cell>
          <cell r="G2899">
            <v>1</v>
          </cell>
          <cell r="J2899" t="str">
            <v>Associate</v>
          </cell>
          <cell r="K2899" t="str">
            <v>FAS</v>
          </cell>
          <cell r="L2899" t="str">
            <v>PROD (Production Department)</v>
          </cell>
          <cell r="M2899" t="str">
            <v>Section 1</v>
          </cell>
          <cell r="N2899" t="str">
            <v>Suzuki Initial</v>
          </cell>
          <cell r="O2899" t="str">
            <v>N/A</v>
          </cell>
          <cell r="P2899" t="str">
            <v>A</v>
          </cell>
          <cell r="Q2899" t="str">
            <v>ROSARIO</v>
          </cell>
          <cell r="R2899" t="str">
            <v>DS</v>
          </cell>
          <cell r="S2899" t="str">
            <v>8:00 - 5:00</v>
          </cell>
          <cell r="T2899" t="str">
            <v>Permanent</v>
          </cell>
        </row>
        <row r="2900">
          <cell r="A2900" t="str">
            <v>19-05322</v>
          </cell>
          <cell r="B2900" t="str">
            <v>Pantoja, KC Lee A.</v>
          </cell>
          <cell r="C2900" t="str">
            <v>F</v>
          </cell>
          <cell r="D2900">
            <v>2019</v>
          </cell>
          <cell r="E2900">
            <v>10</v>
          </cell>
          <cell r="F2900">
            <v>1</v>
          </cell>
          <cell r="G2900">
            <v>1</v>
          </cell>
          <cell r="J2900" t="str">
            <v>Associate</v>
          </cell>
          <cell r="K2900" t="str">
            <v>FAS</v>
          </cell>
          <cell r="L2900" t="str">
            <v>PROD (Production Department)</v>
          </cell>
          <cell r="M2900" t="str">
            <v>Section 4</v>
          </cell>
          <cell r="N2900" t="str">
            <v>Subaru Final</v>
          </cell>
          <cell r="O2900" t="str">
            <v>N/A</v>
          </cell>
          <cell r="P2900" t="str">
            <v>B</v>
          </cell>
          <cell r="Q2900" t="str">
            <v>SAN LUCAS</v>
          </cell>
          <cell r="R2900" t="str">
            <v>NS</v>
          </cell>
          <cell r="S2900" t="str">
            <v>8:00 - 5:00</v>
          </cell>
          <cell r="T2900" t="str">
            <v>Permanent</v>
          </cell>
        </row>
        <row r="2901">
          <cell r="A2901" t="str">
            <v>19-05323</v>
          </cell>
          <cell r="B2901" t="str">
            <v>Perez, Arlyn C.</v>
          </cell>
          <cell r="C2901" t="str">
            <v>F</v>
          </cell>
          <cell r="D2901">
            <v>2019</v>
          </cell>
          <cell r="E2901">
            <v>10</v>
          </cell>
          <cell r="F2901">
            <v>1</v>
          </cell>
          <cell r="G2901">
            <v>1</v>
          </cell>
          <cell r="J2901" t="str">
            <v>Associate</v>
          </cell>
          <cell r="K2901" t="str">
            <v>FAS</v>
          </cell>
          <cell r="L2901" t="str">
            <v>PROD (Production Department)</v>
          </cell>
          <cell r="M2901" t="str">
            <v>Section 3</v>
          </cell>
          <cell r="N2901" t="str">
            <v>Daihatsu Final</v>
          </cell>
          <cell r="O2901" t="str">
            <v>N/A</v>
          </cell>
          <cell r="P2901" t="str">
            <v>A</v>
          </cell>
          <cell r="Q2901" t="str">
            <v>IBAAN</v>
          </cell>
          <cell r="R2901" t="str">
            <v>NS</v>
          </cell>
          <cell r="S2901" t="str">
            <v>8:00 - 5:00</v>
          </cell>
          <cell r="T2901" t="str">
            <v>Permanent</v>
          </cell>
        </row>
        <row r="2902">
          <cell r="A2902" t="str">
            <v>19-05325</v>
          </cell>
          <cell r="B2902" t="str">
            <v>Ramos, Babylene L.</v>
          </cell>
          <cell r="C2902" t="str">
            <v>F</v>
          </cell>
          <cell r="D2902">
            <v>2019</v>
          </cell>
          <cell r="E2902">
            <v>10</v>
          </cell>
          <cell r="F2902">
            <v>1</v>
          </cell>
          <cell r="G2902">
            <v>1</v>
          </cell>
          <cell r="J2902" t="str">
            <v>Associate</v>
          </cell>
          <cell r="K2902" t="str">
            <v>FAS</v>
          </cell>
          <cell r="L2902" t="str">
            <v>PROD (Production Department)</v>
          </cell>
          <cell r="M2902" t="str">
            <v>Section 1</v>
          </cell>
          <cell r="N2902" t="str">
            <v>Suzuki Final</v>
          </cell>
          <cell r="O2902" t="str">
            <v>N/A</v>
          </cell>
          <cell r="P2902" t="str">
            <v>A</v>
          </cell>
          <cell r="Q2902" t="str">
            <v>LIPA MALAPIT</v>
          </cell>
          <cell r="R2902" t="str">
            <v>DS</v>
          </cell>
          <cell r="S2902" t="str">
            <v>8:00 - 5:00</v>
          </cell>
          <cell r="T2902" t="str">
            <v>Permanent</v>
          </cell>
        </row>
        <row r="2903">
          <cell r="A2903" t="str">
            <v>19-05326</v>
          </cell>
          <cell r="B2903" t="str">
            <v>Redondo, Crisel M.</v>
          </cell>
          <cell r="C2903" t="str">
            <v>F</v>
          </cell>
          <cell r="D2903">
            <v>2019</v>
          </cell>
          <cell r="E2903">
            <v>10</v>
          </cell>
          <cell r="F2903">
            <v>1</v>
          </cell>
          <cell r="G2903">
            <v>1</v>
          </cell>
          <cell r="J2903" t="str">
            <v>Associate</v>
          </cell>
          <cell r="K2903" t="str">
            <v>FAS</v>
          </cell>
          <cell r="L2903" t="str">
            <v>PROD (Production Department)</v>
          </cell>
          <cell r="M2903" t="str">
            <v>Section 5</v>
          </cell>
          <cell r="N2903" t="str">
            <v>Honda Final</v>
          </cell>
          <cell r="O2903" t="str">
            <v>N/A</v>
          </cell>
          <cell r="P2903" t="str">
            <v>B</v>
          </cell>
          <cell r="Q2903" t="str">
            <v>STO. TOMAS MALAPIT</v>
          </cell>
          <cell r="R2903" t="str">
            <v>NS</v>
          </cell>
          <cell r="S2903" t="str">
            <v>8:00 - 5:00</v>
          </cell>
          <cell r="T2903" t="str">
            <v>Permanent</v>
          </cell>
        </row>
        <row r="2904">
          <cell r="A2904" t="str">
            <v>19-05328</v>
          </cell>
          <cell r="B2904" t="str">
            <v>Rivera, Taciana C.</v>
          </cell>
          <cell r="C2904" t="str">
            <v>F</v>
          </cell>
          <cell r="D2904">
            <v>2019</v>
          </cell>
          <cell r="E2904">
            <v>10</v>
          </cell>
          <cell r="F2904">
            <v>1</v>
          </cell>
          <cell r="G2904">
            <v>1</v>
          </cell>
          <cell r="J2904" t="str">
            <v>Associate</v>
          </cell>
          <cell r="K2904" t="str">
            <v>FAS</v>
          </cell>
          <cell r="L2904" t="str">
            <v>PROD (Production Department)</v>
          </cell>
          <cell r="M2904" t="str">
            <v>Section 1</v>
          </cell>
          <cell r="N2904" t="str">
            <v>Suzuki Initial</v>
          </cell>
          <cell r="O2904" t="str">
            <v>N/A</v>
          </cell>
          <cell r="P2904" t="str">
            <v>A</v>
          </cell>
          <cell r="Q2904" t="str">
            <v>STO. TOMAS MALAPIT</v>
          </cell>
          <cell r="R2904" t="str">
            <v>NS</v>
          </cell>
          <cell r="S2904" t="str">
            <v>8:00 - 5:00</v>
          </cell>
          <cell r="T2904" t="str">
            <v>Permanent</v>
          </cell>
        </row>
        <row r="2905">
          <cell r="A2905" t="str">
            <v>19-05329</v>
          </cell>
          <cell r="B2905" t="str">
            <v>Sarmiento, Aljhon L.</v>
          </cell>
          <cell r="C2905" t="str">
            <v>M</v>
          </cell>
          <cell r="D2905">
            <v>2019</v>
          </cell>
          <cell r="E2905">
            <v>10</v>
          </cell>
          <cell r="F2905">
            <v>1</v>
          </cell>
          <cell r="G2905">
            <v>1</v>
          </cell>
          <cell r="J2905" t="str">
            <v>Associate</v>
          </cell>
          <cell r="K2905" t="str">
            <v>FAS</v>
          </cell>
          <cell r="L2905" t="str">
            <v>PROD (Production Department)</v>
          </cell>
          <cell r="M2905" t="str">
            <v>Section 1</v>
          </cell>
          <cell r="N2905" t="str">
            <v>Suzuki Final</v>
          </cell>
          <cell r="O2905" t="str">
            <v>N/A</v>
          </cell>
          <cell r="P2905" t="str">
            <v>A</v>
          </cell>
          <cell r="Q2905" t="str">
            <v>LIPA MALAPIT</v>
          </cell>
          <cell r="R2905" t="str">
            <v>DS</v>
          </cell>
          <cell r="S2905" t="str">
            <v>8:00 - 5:00</v>
          </cell>
          <cell r="T2905" t="str">
            <v>Permanent</v>
          </cell>
        </row>
        <row r="2906">
          <cell r="A2906" t="str">
            <v>19-05330</v>
          </cell>
          <cell r="B2906" t="str">
            <v>Tiamsim, Rose Ann A.</v>
          </cell>
          <cell r="C2906" t="str">
            <v>F</v>
          </cell>
          <cell r="D2906">
            <v>2019</v>
          </cell>
          <cell r="E2906">
            <v>10</v>
          </cell>
          <cell r="F2906">
            <v>1</v>
          </cell>
          <cell r="G2906">
            <v>1</v>
          </cell>
          <cell r="J2906" t="str">
            <v>Associate</v>
          </cell>
          <cell r="K2906" t="str">
            <v>FAS</v>
          </cell>
          <cell r="L2906" t="str">
            <v>PROD (Production Department)</v>
          </cell>
          <cell r="M2906" t="str">
            <v>Section 5</v>
          </cell>
          <cell r="N2906" t="str">
            <v>Honda Final</v>
          </cell>
          <cell r="O2906" t="str">
            <v>N/A</v>
          </cell>
          <cell r="P2906" t="str">
            <v>B</v>
          </cell>
          <cell r="Q2906" t="str">
            <v>STO. TOMAS MALAPIT</v>
          </cell>
          <cell r="R2906" t="str">
            <v>DS</v>
          </cell>
          <cell r="S2906" t="str">
            <v>8:00 - 5:00</v>
          </cell>
          <cell r="T2906" t="str">
            <v>Permanent</v>
          </cell>
        </row>
        <row r="2907">
          <cell r="A2907" t="str">
            <v>19-05331</v>
          </cell>
          <cell r="B2907" t="str">
            <v>Umali, John Michael T.</v>
          </cell>
          <cell r="C2907" t="str">
            <v>M</v>
          </cell>
          <cell r="D2907">
            <v>2019</v>
          </cell>
          <cell r="E2907">
            <v>10</v>
          </cell>
          <cell r="F2907">
            <v>1</v>
          </cell>
          <cell r="G2907">
            <v>1</v>
          </cell>
          <cell r="J2907" t="str">
            <v>Associate</v>
          </cell>
          <cell r="K2907" t="str">
            <v>FAS</v>
          </cell>
          <cell r="L2907" t="str">
            <v>EQD (Equipment Department)</v>
          </cell>
          <cell r="M2907" t="str">
            <v>Equipment Management</v>
          </cell>
          <cell r="N2907" t="str">
            <v>Equipment Management Initial</v>
          </cell>
          <cell r="O2907" t="str">
            <v>N/A</v>
          </cell>
          <cell r="P2907" t="str">
            <v>A</v>
          </cell>
          <cell r="Q2907" t="str">
            <v>LIPA MALAYO</v>
          </cell>
          <cell r="R2907" t="str">
            <v>NS</v>
          </cell>
          <cell r="S2907" t="str">
            <v>8:00 - 5:00</v>
          </cell>
          <cell r="T2907" t="str">
            <v>Permanent</v>
          </cell>
        </row>
        <row r="2908">
          <cell r="A2908" t="str">
            <v>19-05332</v>
          </cell>
          <cell r="B2908" t="str">
            <v>Umandap, Shiela Mae C.</v>
          </cell>
          <cell r="C2908" t="str">
            <v>F</v>
          </cell>
          <cell r="D2908">
            <v>2019</v>
          </cell>
          <cell r="E2908">
            <v>10</v>
          </cell>
          <cell r="F2908">
            <v>1</v>
          </cell>
          <cell r="G2908">
            <v>1</v>
          </cell>
          <cell r="J2908" t="str">
            <v>Associate</v>
          </cell>
          <cell r="K2908" t="str">
            <v>FAS</v>
          </cell>
          <cell r="L2908" t="str">
            <v>PROD (Production Department)</v>
          </cell>
          <cell r="M2908" t="str">
            <v>Section 2</v>
          </cell>
          <cell r="N2908" t="str">
            <v>Mazda Merge Final</v>
          </cell>
          <cell r="O2908" t="str">
            <v>N/A</v>
          </cell>
          <cell r="P2908" t="str">
            <v>A</v>
          </cell>
          <cell r="Q2908" t="str">
            <v>STO. TOMAS MALAPIT</v>
          </cell>
          <cell r="R2908" t="str">
            <v>DS</v>
          </cell>
          <cell r="S2908" t="str">
            <v>8:00 - 5:00</v>
          </cell>
          <cell r="T2908" t="str">
            <v>Permanent</v>
          </cell>
        </row>
        <row r="2909">
          <cell r="A2909" t="str">
            <v>19-05333</v>
          </cell>
          <cell r="B2909" t="str">
            <v>Villa, Ma. Fe. Elizabeth A.</v>
          </cell>
          <cell r="C2909" t="str">
            <v>F</v>
          </cell>
          <cell r="D2909">
            <v>2019</v>
          </cell>
          <cell r="E2909">
            <v>10</v>
          </cell>
          <cell r="F2909">
            <v>1</v>
          </cell>
          <cell r="G2909">
            <v>1</v>
          </cell>
          <cell r="J2909" t="str">
            <v>Associate</v>
          </cell>
          <cell r="K2909" t="str">
            <v>FAS</v>
          </cell>
          <cell r="L2909" t="str">
            <v>PROD (Production Department)</v>
          </cell>
          <cell r="M2909" t="str">
            <v>Section 4</v>
          </cell>
          <cell r="N2909" t="str">
            <v>Subaru Final</v>
          </cell>
          <cell r="O2909" t="str">
            <v>N/A</v>
          </cell>
          <cell r="P2909" t="str">
            <v>B</v>
          </cell>
          <cell r="Q2909" t="str">
            <v>LIPA MALAPIT</v>
          </cell>
          <cell r="R2909" t="str">
            <v>DS</v>
          </cell>
          <cell r="S2909" t="str">
            <v>8:00 - 5:00</v>
          </cell>
          <cell r="T2909" t="str">
            <v>Permanent</v>
          </cell>
        </row>
        <row r="2910">
          <cell r="A2910" t="str">
            <v>19-05334</v>
          </cell>
          <cell r="B2910" t="str">
            <v>Villistas, Gina R.</v>
          </cell>
          <cell r="C2910" t="str">
            <v>F</v>
          </cell>
          <cell r="D2910">
            <v>2019</v>
          </cell>
          <cell r="E2910">
            <v>10</v>
          </cell>
          <cell r="F2910">
            <v>1</v>
          </cell>
          <cell r="G2910">
            <v>1</v>
          </cell>
          <cell r="J2910" t="str">
            <v>Associate</v>
          </cell>
          <cell r="K2910" t="str">
            <v>FAS</v>
          </cell>
          <cell r="L2910" t="str">
            <v>MPD (Material Procurement Department)</v>
          </cell>
          <cell r="M2910" t="str">
            <v>Material Management</v>
          </cell>
          <cell r="N2910" t="str">
            <v>Material Management</v>
          </cell>
          <cell r="O2910" t="str">
            <v>N/A</v>
          </cell>
          <cell r="P2910" t="str">
            <v>B</v>
          </cell>
          <cell r="Q2910" t="str">
            <v>ROSARIO</v>
          </cell>
          <cell r="R2910" t="str">
            <v>DS</v>
          </cell>
          <cell r="S2910" t="str">
            <v>8:00 - 5:00</v>
          </cell>
          <cell r="T2910" t="str">
            <v>Permanent</v>
          </cell>
        </row>
        <row r="2911">
          <cell r="A2911" t="str">
            <v>19-05335</v>
          </cell>
          <cell r="B2911" t="str">
            <v>Caasi, Lara-Joyce L.</v>
          </cell>
          <cell r="C2911" t="str">
            <v>F</v>
          </cell>
          <cell r="D2911">
            <v>2019</v>
          </cell>
          <cell r="E2911">
            <v>10</v>
          </cell>
          <cell r="F2911">
            <v>2</v>
          </cell>
          <cell r="G2911">
            <v>1</v>
          </cell>
          <cell r="J2911" t="str">
            <v>Junior Staff</v>
          </cell>
          <cell r="K2911" t="str">
            <v>FAS</v>
          </cell>
          <cell r="L2911" t="str">
            <v>HR (Human Resource Department)</v>
          </cell>
          <cell r="M2911" t="str">
            <v>Human Resource</v>
          </cell>
          <cell r="N2911" t="str">
            <v>Human Resource</v>
          </cell>
          <cell r="O2911" t="str">
            <v>N/A</v>
          </cell>
          <cell r="P2911" t="str">
            <v>A</v>
          </cell>
          <cell r="Q2911" t="str">
            <v>IBAAN</v>
          </cell>
          <cell r="R2911" t="str">
            <v>DS</v>
          </cell>
          <cell r="S2911" t="str">
            <v>8:00 - 5:50</v>
          </cell>
          <cell r="T2911" t="str">
            <v>Permanent</v>
          </cell>
        </row>
        <row r="2912">
          <cell r="A2912" t="str">
            <v>19-05338</v>
          </cell>
          <cell r="B2912" t="str">
            <v>Suarez, Jennifer S.</v>
          </cell>
          <cell r="C2912" t="str">
            <v>F</v>
          </cell>
          <cell r="D2912">
            <v>2019</v>
          </cell>
          <cell r="E2912">
            <v>10</v>
          </cell>
          <cell r="F2912">
            <v>2</v>
          </cell>
          <cell r="G2912">
            <v>1</v>
          </cell>
          <cell r="J2912" t="str">
            <v>Staff</v>
          </cell>
          <cell r="K2912" t="str">
            <v>FAS</v>
          </cell>
          <cell r="L2912" t="str">
            <v>QA (Quality Assurance Department)</v>
          </cell>
          <cell r="M2912" t="str">
            <v>Quality Management</v>
          </cell>
          <cell r="N2912" t="str">
            <v>QM-SQM</v>
          </cell>
          <cell r="O2912" t="str">
            <v>N/A</v>
          </cell>
          <cell r="P2912" t="str">
            <v>B</v>
          </cell>
          <cell r="Q2912" t="str">
            <v>STO. TOMAS MALAYO</v>
          </cell>
          <cell r="R2912" t="str">
            <v>DS</v>
          </cell>
          <cell r="S2912" t="str">
            <v>8:00 - 5:00</v>
          </cell>
          <cell r="T2912" t="str">
            <v>Permanent</v>
          </cell>
        </row>
        <row r="2913">
          <cell r="A2913" t="str">
            <v>19-05340</v>
          </cell>
          <cell r="B2913" t="str">
            <v>Cape, Monique</v>
          </cell>
          <cell r="C2913" t="str">
            <v>F</v>
          </cell>
          <cell r="D2913">
            <v>2019</v>
          </cell>
          <cell r="E2913">
            <v>10</v>
          </cell>
          <cell r="F2913">
            <v>16</v>
          </cell>
          <cell r="G2913">
            <v>1</v>
          </cell>
          <cell r="J2913" t="str">
            <v>Staff</v>
          </cell>
          <cell r="K2913" t="str">
            <v>FAS</v>
          </cell>
          <cell r="L2913" t="str">
            <v>PMD (Production Management Department)</v>
          </cell>
          <cell r="M2913" t="str">
            <v>Production Control</v>
          </cell>
          <cell r="N2913" t="str">
            <v>IMPEX</v>
          </cell>
          <cell r="O2913" t="str">
            <v>N/A</v>
          </cell>
          <cell r="P2913" t="str">
            <v>B</v>
          </cell>
          <cell r="Q2913" t="str">
            <v>ROSARIO</v>
          </cell>
          <cell r="R2913" t="str">
            <v>DS</v>
          </cell>
          <cell r="S2913" t="str">
            <v>8:00 - 5:00</v>
          </cell>
          <cell r="T2913" t="str">
            <v>Permanent</v>
          </cell>
        </row>
        <row r="2914">
          <cell r="A2914" t="str">
            <v>19-05344</v>
          </cell>
          <cell r="B2914" t="str">
            <v>Agon, Rose V.</v>
          </cell>
          <cell r="C2914" t="str">
            <v>F</v>
          </cell>
          <cell r="D2914">
            <v>2019</v>
          </cell>
          <cell r="E2914">
            <v>11</v>
          </cell>
          <cell r="F2914">
            <v>1</v>
          </cell>
          <cell r="G2914">
            <v>1</v>
          </cell>
          <cell r="J2914" t="str">
            <v>Associate</v>
          </cell>
          <cell r="K2914" t="str">
            <v>FAS</v>
          </cell>
          <cell r="L2914" t="str">
            <v>PROD (Production Department)</v>
          </cell>
          <cell r="M2914" t="str">
            <v>Section 2</v>
          </cell>
          <cell r="N2914" t="str">
            <v>Mazda Merge Final</v>
          </cell>
          <cell r="O2914" t="str">
            <v>N/A</v>
          </cell>
          <cell r="P2914" t="str">
            <v>A</v>
          </cell>
          <cell r="Q2914" t="str">
            <v>SAN JOSE</v>
          </cell>
          <cell r="R2914" t="str">
            <v>DS</v>
          </cell>
          <cell r="S2914" t="str">
            <v>8:00 - 5:00</v>
          </cell>
          <cell r="T2914" t="str">
            <v>Permanent</v>
          </cell>
        </row>
        <row r="2915">
          <cell r="A2915" t="str">
            <v>19-05345</v>
          </cell>
          <cell r="B2915" t="str">
            <v>Arcera, Ronelyn M.</v>
          </cell>
          <cell r="C2915" t="str">
            <v>F</v>
          </cell>
          <cell r="D2915">
            <v>2019</v>
          </cell>
          <cell r="E2915">
            <v>11</v>
          </cell>
          <cell r="F2915">
            <v>1</v>
          </cell>
          <cell r="G2915">
            <v>1</v>
          </cell>
          <cell r="J2915" t="str">
            <v>Associate</v>
          </cell>
          <cell r="K2915" t="str">
            <v>FAS</v>
          </cell>
          <cell r="L2915" t="str">
            <v>PROD (Production Department)</v>
          </cell>
          <cell r="M2915" t="str">
            <v>Section 3</v>
          </cell>
          <cell r="N2915" t="str">
            <v>Daihatsu Initial</v>
          </cell>
          <cell r="O2915" t="str">
            <v>N/A</v>
          </cell>
          <cell r="P2915" t="str">
            <v>B</v>
          </cell>
          <cell r="Q2915" t="str">
            <v>BATANGAS</v>
          </cell>
          <cell r="R2915" t="str">
            <v>NS</v>
          </cell>
          <cell r="S2915" t="str">
            <v>8:00 - 5:00</v>
          </cell>
          <cell r="T2915" t="str">
            <v>Permanent</v>
          </cell>
        </row>
        <row r="2916">
          <cell r="A2916" t="str">
            <v>19-05346</v>
          </cell>
          <cell r="B2916" t="str">
            <v>Balayan, April Vinerose R.</v>
          </cell>
          <cell r="C2916" t="str">
            <v>F</v>
          </cell>
          <cell r="D2916">
            <v>2019</v>
          </cell>
          <cell r="E2916">
            <v>11</v>
          </cell>
          <cell r="F2916">
            <v>1</v>
          </cell>
          <cell r="G2916">
            <v>1</v>
          </cell>
          <cell r="J2916" t="str">
            <v>Associate</v>
          </cell>
          <cell r="K2916" t="str">
            <v>FAS</v>
          </cell>
          <cell r="L2916" t="str">
            <v>PROD (Production Department)</v>
          </cell>
          <cell r="M2916" t="str">
            <v>Section 4</v>
          </cell>
          <cell r="N2916" t="str">
            <v>Subaru Initial</v>
          </cell>
          <cell r="O2916" t="str">
            <v>N/A</v>
          </cell>
          <cell r="P2916" t="str">
            <v>B</v>
          </cell>
          <cell r="Q2916" t="str">
            <v>LIPA MALAPIT</v>
          </cell>
          <cell r="R2916" t="str">
            <v>DS</v>
          </cell>
          <cell r="S2916" t="str">
            <v>8:00 - 5:00</v>
          </cell>
          <cell r="T2916" t="str">
            <v>Permanent</v>
          </cell>
        </row>
        <row r="2917">
          <cell r="A2917" t="str">
            <v>19-05347</v>
          </cell>
          <cell r="B2917" t="str">
            <v>Bon, Rhea Criss C.</v>
          </cell>
          <cell r="C2917" t="str">
            <v>F</v>
          </cell>
          <cell r="D2917">
            <v>2019</v>
          </cell>
          <cell r="E2917">
            <v>11</v>
          </cell>
          <cell r="F2917">
            <v>1</v>
          </cell>
          <cell r="G2917">
            <v>1</v>
          </cell>
          <cell r="J2917" t="str">
            <v>Associate</v>
          </cell>
          <cell r="K2917" t="str">
            <v>FAS</v>
          </cell>
          <cell r="L2917" t="str">
            <v>PROD (Production Department)</v>
          </cell>
          <cell r="M2917" t="str">
            <v>Section 1</v>
          </cell>
          <cell r="N2917" t="str">
            <v>Suzuki Initial</v>
          </cell>
          <cell r="O2917" t="str">
            <v>N/A</v>
          </cell>
          <cell r="P2917" t="str">
            <v>A</v>
          </cell>
          <cell r="Q2917" t="str">
            <v>STO. TOMAS MALAYO</v>
          </cell>
          <cell r="R2917" t="str">
            <v>NS</v>
          </cell>
          <cell r="S2917" t="str">
            <v>8:00 - 5:00</v>
          </cell>
          <cell r="T2917" t="str">
            <v>Permanent</v>
          </cell>
        </row>
        <row r="2918">
          <cell r="A2918" t="str">
            <v>19-05348</v>
          </cell>
          <cell r="B2918" t="str">
            <v>Bonsol, Mica M.</v>
          </cell>
          <cell r="C2918" t="str">
            <v>F</v>
          </cell>
          <cell r="D2918">
            <v>2019</v>
          </cell>
          <cell r="E2918">
            <v>11</v>
          </cell>
          <cell r="F2918">
            <v>1</v>
          </cell>
          <cell r="G2918">
            <v>1</v>
          </cell>
          <cell r="J2918" t="str">
            <v>Associate</v>
          </cell>
          <cell r="K2918" t="str">
            <v>FAS</v>
          </cell>
          <cell r="L2918" t="str">
            <v>PROD (Production Department)</v>
          </cell>
          <cell r="M2918" t="str">
            <v>Section 5</v>
          </cell>
          <cell r="N2918" t="str">
            <v>Honda Final</v>
          </cell>
          <cell r="O2918" t="str">
            <v>N/A</v>
          </cell>
          <cell r="P2918" t="str">
            <v>B</v>
          </cell>
          <cell r="Q2918" t="str">
            <v>SAN LUCAS</v>
          </cell>
          <cell r="R2918" t="str">
            <v>NS</v>
          </cell>
          <cell r="S2918" t="str">
            <v>8:00 - 5:00</v>
          </cell>
          <cell r="T2918" t="str">
            <v>Permanent</v>
          </cell>
        </row>
        <row r="2919">
          <cell r="A2919" t="str">
            <v>19-05349</v>
          </cell>
          <cell r="B2919" t="str">
            <v>Bosita, Janine D.</v>
          </cell>
          <cell r="C2919" t="str">
            <v>F</v>
          </cell>
          <cell r="D2919">
            <v>2019</v>
          </cell>
          <cell r="E2919">
            <v>11</v>
          </cell>
          <cell r="F2919">
            <v>1</v>
          </cell>
          <cell r="G2919">
            <v>1</v>
          </cell>
          <cell r="J2919" t="str">
            <v>Associate</v>
          </cell>
          <cell r="K2919" t="str">
            <v>FAS</v>
          </cell>
          <cell r="L2919" t="str">
            <v>PROD (Production Department)</v>
          </cell>
          <cell r="M2919" t="str">
            <v>Section 3</v>
          </cell>
          <cell r="N2919" t="str">
            <v>Daihatsu Final</v>
          </cell>
          <cell r="O2919" t="str">
            <v>N/A</v>
          </cell>
          <cell r="P2919" t="str">
            <v>B</v>
          </cell>
          <cell r="Q2919" t="str">
            <v>IBAAN</v>
          </cell>
          <cell r="R2919" t="str">
            <v>DS</v>
          </cell>
          <cell r="S2919" t="str">
            <v>8:00 - 5:00</v>
          </cell>
          <cell r="T2919" t="str">
            <v>Permanent</v>
          </cell>
        </row>
        <row r="2920">
          <cell r="A2920" t="str">
            <v>19-05350</v>
          </cell>
          <cell r="B2920" t="str">
            <v>De Chavez, Angela L.</v>
          </cell>
          <cell r="C2920" t="str">
            <v>F</v>
          </cell>
          <cell r="D2920">
            <v>2019</v>
          </cell>
          <cell r="E2920">
            <v>11</v>
          </cell>
          <cell r="F2920">
            <v>1</v>
          </cell>
          <cell r="G2920">
            <v>1</v>
          </cell>
          <cell r="J2920" t="str">
            <v>Associate</v>
          </cell>
          <cell r="K2920" t="str">
            <v>FAS</v>
          </cell>
          <cell r="L2920" t="str">
            <v>PROD (Production Department)</v>
          </cell>
          <cell r="M2920" t="str">
            <v>Section 5</v>
          </cell>
          <cell r="N2920" t="str">
            <v>Honda Final</v>
          </cell>
          <cell r="O2920" t="str">
            <v>N/A</v>
          </cell>
          <cell r="P2920" t="str">
            <v>B</v>
          </cell>
          <cell r="Q2920" t="str">
            <v>STO. TOMAS MALAYO</v>
          </cell>
          <cell r="R2920" t="str">
            <v>NS</v>
          </cell>
          <cell r="S2920" t="str">
            <v>8:00 - 5:00</v>
          </cell>
          <cell r="T2920" t="str">
            <v>Permanent</v>
          </cell>
        </row>
        <row r="2921">
          <cell r="A2921" t="str">
            <v>19-05351</v>
          </cell>
          <cell r="B2921" t="str">
            <v>Dela Cruz, Emy N.</v>
          </cell>
          <cell r="C2921" t="str">
            <v>F</v>
          </cell>
          <cell r="D2921">
            <v>2019</v>
          </cell>
          <cell r="E2921">
            <v>11</v>
          </cell>
          <cell r="F2921">
            <v>1</v>
          </cell>
          <cell r="G2921">
            <v>1</v>
          </cell>
          <cell r="J2921" t="str">
            <v>Associate</v>
          </cell>
          <cell r="K2921" t="str">
            <v>FAS</v>
          </cell>
          <cell r="L2921" t="str">
            <v>PROD (Production Department)</v>
          </cell>
          <cell r="M2921" t="str">
            <v>Section 4</v>
          </cell>
          <cell r="N2921" t="str">
            <v>Subaru Final</v>
          </cell>
          <cell r="O2921" t="str">
            <v>N/A</v>
          </cell>
          <cell r="P2921" t="str">
            <v>B</v>
          </cell>
          <cell r="Q2921" t="str">
            <v>STO. TOMAS MALAYO</v>
          </cell>
          <cell r="R2921" t="str">
            <v>DS</v>
          </cell>
          <cell r="S2921" t="str">
            <v>8:00 - 5:00</v>
          </cell>
          <cell r="T2921" t="str">
            <v>Permanent</v>
          </cell>
        </row>
        <row r="2922">
          <cell r="A2922" t="str">
            <v>19-05352</v>
          </cell>
          <cell r="B2922" t="str">
            <v>Gonzales, Ana Marie A.</v>
          </cell>
          <cell r="C2922" t="str">
            <v>F</v>
          </cell>
          <cell r="D2922">
            <v>2019</v>
          </cell>
          <cell r="E2922">
            <v>11</v>
          </cell>
          <cell r="F2922">
            <v>1</v>
          </cell>
          <cell r="G2922">
            <v>1</v>
          </cell>
          <cell r="J2922" t="str">
            <v>Associate</v>
          </cell>
          <cell r="K2922" t="str">
            <v>FAS</v>
          </cell>
          <cell r="L2922" t="str">
            <v>PROD (Production Department)</v>
          </cell>
          <cell r="M2922" t="str">
            <v>Section 1</v>
          </cell>
          <cell r="N2922" t="str">
            <v>Suzuki Final</v>
          </cell>
          <cell r="O2922" t="str">
            <v>N/A</v>
          </cell>
          <cell r="P2922" t="str">
            <v>A</v>
          </cell>
          <cell r="Q2922" t="str">
            <v>IBAAN</v>
          </cell>
          <cell r="R2922" t="str">
            <v>DS</v>
          </cell>
          <cell r="S2922" t="str">
            <v>8:00 - 5:00</v>
          </cell>
          <cell r="T2922" t="str">
            <v>Permanent</v>
          </cell>
        </row>
        <row r="2923">
          <cell r="A2923" t="str">
            <v>19-05353</v>
          </cell>
          <cell r="B2923" t="str">
            <v>Hernandez, Annie L.</v>
          </cell>
          <cell r="C2923" t="str">
            <v>F</v>
          </cell>
          <cell r="D2923">
            <v>2019</v>
          </cell>
          <cell r="E2923">
            <v>11</v>
          </cell>
          <cell r="F2923">
            <v>1</v>
          </cell>
          <cell r="G2923">
            <v>1</v>
          </cell>
          <cell r="J2923" t="str">
            <v>Associate</v>
          </cell>
          <cell r="K2923" t="str">
            <v>FAS</v>
          </cell>
          <cell r="L2923" t="str">
            <v>PROD (Production Department)</v>
          </cell>
          <cell r="M2923" t="str">
            <v>Section 4</v>
          </cell>
          <cell r="N2923" t="str">
            <v>Subaru Initial</v>
          </cell>
          <cell r="O2923" t="str">
            <v>N/A</v>
          </cell>
          <cell r="P2923" t="str">
            <v>B</v>
          </cell>
          <cell r="Q2923" t="str">
            <v>SAN PABLO VIA TOMAS</v>
          </cell>
          <cell r="R2923" t="str">
            <v>DS</v>
          </cell>
          <cell r="S2923" t="str">
            <v>8:00 - 5:00</v>
          </cell>
          <cell r="T2923" t="str">
            <v>Permanent</v>
          </cell>
        </row>
        <row r="2924">
          <cell r="A2924" t="str">
            <v>19-05354</v>
          </cell>
          <cell r="B2924" t="str">
            <v>Hernandez, Clarissa Marie J.</v>
          </cell>
          <cell r="C2924" t="str">
            <v>F</v>
          </cell>
          <cell r="D2924">
            <v>2019</v>
          </cell>
          <cell r="E2924">
            <v>11</v>
          </cell>
          <cell r="F2924">
            <v>1</v>
          </cell>
          <cell r="G2924">
            <v>1</v>
          </cell>
          <cell r="J2924" t="str">
            <v>Associate</v>
          </cell>
          <cell r="K2924" t="str">
            <v>FAS</v>
          </cell>
          <cell r="L2924" t="str">
            <v>PROD (Production Department)</v>
          </cell>
          <cell r="M2924" t="str">
            <v>Section 1</v>
          </cell>
          <cell r="N2924" t="str">
            <v>Suzuki Final</v>
          </cell>
          <cell r="O2924" t="str">
            <v>N/A</v>
          </cell>
          <cell r="P2924" t="str">
            <v>A</v>
          </cell>
          <cell r="Q2924" t="str">
            <v>ROSARIO</v>
          </cell>
          <cell r="R2924" t="str">
            <v>DS</v>
          </cell>
          <cell r="S2924" t="str">
            <v>8:00 - 5:00</v>
          </cell>
          <cell r="T2924" t="str">
            <v>Permanent</v>
          </cell>
        </row>
        <row r="2925">
          <cell r="A2925" t="str">
            <v>19-05355</v>
          </cell>
          <cell r="B2925" t="str">
            <v>Hernandez, Ronie A.</v>
          </cell>
          <cell r="C2925" t="str">
            <v>M</v>
          </cell>
          <cell r="D2925">
            <v>2019</v>
          </cell>
          <cell r="E2925">
            <v>11</v>
          </cell>
          <cell r="F2925">
            <v>1</v>
          </cell>
          <cell r="G2925">
            <v>1</v>
          </cell>
          <cell r="J2925" t="str">
            <v>Associate</v>
          </cell>
          <cell r="K2925" t="str">
            <v>FAS</v>
          </cell>
          <cell r="L2925" t="str">
            <v>EQD (Equipment Department)</v>
          </cell>
          <cell r="M2925" t="str">
            <v>Equipment Management</v>
          </cell>
          <cell r="N2925" t="str">
            <v>Equipment Management Initial</v>
          </cell>
          <cell r="O2925" t="str">
            <v>N/A</v>
          </cell>
          <cell r="P2925" t="str">
            <v>A</v>
          </cell>
          <cell r="Q2925" t="str">
            <v>BATANGAS</v>
          </cell>
          <cell r="R2925" t="str">
            <v>DS</v>
          </cell>
          <cell r="S2925" t="str">
            <v>8:00 - 5:00</v>
          </cell>
          <cell r="T2925" t="str">
            <v>Permanent</v>
          </cell>
        </row>
        <row r="2926">
          <cell r="A2926" t="str">
            <v>19-05356</v>
          </cell>
          <cell r="B2926" t="str">
            <v>Ihoy, Mercy B.</v>
          </cell>
          <cell r="C2926" t="str">
            <v>F</v>
          </cell>
          <cell r="D2926">
            <v>2019</v>
          </cell>
          <cell r="E2926">
            <v>11</v>
          </cell>
          <cell r="F2926">
            <v>1</v>
          </cell>
          <cell r="G2926">
            <v>1</v>
          </cell>
          <cell r="J2926" t="str">
            <v>Associate</v>
          </cell>
          <cell r="K2926" t="str">
            <v>FAS</v>
          </cell>
          <cell r="L2926" t="str">
            <v>PROD (Production Department)</v>
          </cell>
          <cell r="M2926" t="str">
            <v>Section 3</v>
          </cell>
          <cell r="N2926" t="str">
            <v>Daihatsu Initial</v>
          </cell>
          <cell r="O2926" t="str">
            <v>N/A</v>
          </cell>
          <cell r="P2926" t="str">
            <v>B</v>
          </cell>
          <cell r="Q2926" t="str">
            <v>STO. TOMAS MALAPIT</v>
          </cell>
          <cell r="R2926" t="str">
            <v>NS</v>
          </cell>
          <cell r="S2926" t="str">
            <v>8:00 - 5:00</v>
          </cell>
          <cell r="T2926" t="str">
            <v>Permanent</v>
          </cell>
        </row>
        <row r="2927">
          <cell r="A2927" t="str">
            <v>19-05357</v>
          </cell>
          <cell r="B2927" t="str">
            <v>Ilao, James Albert S.</v>
          </cell>
          <cell r="C2927" t="str">
            <v>M</v>
          </cell>
          <cell r="D2927">
            <v>2019</v>
          </cell>
          <cell r="E2927">
            <v>11</v>
          </cell>
          <cell r="F2927">
            <v>1</v>
          </cell>
          <cell r="G2927">
            <v>1</v>
          </cell>
          <cell r="J2927" t="str">
            <v>Associate</v>
          </cell>
          <cell r="K2927" t="str">
            <v>FAS</v>
          </cell>
          <cell r="L2927" t="str">
            <v>PROD (Production Department)</v>
          </cell>
          <cell r="M2927" t="str">
            <v>Section 3</v>
          </cell>
          <cell r="N2927" t="str">
            <v>Daihatsu Final</v>
          </cell>
          <cell r="O2927" t="str">
            <v>N/A</v>
          </cell>
          <cell r="P2927" t="str">
            <v>B</v>
          </cell>
          <cell r="Q2927" t="str">
            <v>ROSARIO</v>
          </cell>
          <cell r="R2927" t="str">
            <v>DS</v>
          </cell>
          <cell r="S2927" t="str">
            <v>8:00 - 5:00</v>
          </cell>
          <cell r="T2927" t="str">
            <v>Permanent</v>
          </cell>
        </row>
        <row r="2928">
          <cell r="A2928" t="str">
            <v>19-05358</v>
          </cell>
          <cell r="B2928" t="str">
            <v>Jacinto, Joan S.</v>
          </cell>
          <cell r="C2928" t="str">
            <v>F</v>
          </cell>
          <cell r="D2928">
            <v>2019</v>
          </cell>
          <cell r="E2928">
            <v>11</v>
          </cell>
          <cell r="F2928">
            <v>1</v>
          </cell>
          <cell r="G2928">
            <v>1</v>
          </cell>
          <cell r="J2928" t="str">
            <v>Associate</v>
          </cell>
          <cell r="K2928" t="str">
            <v>FAS</v>
          </cell>
          <cell r="L2928" t="str">
            <v>PROD (Production Department)</v>
          </cell>
          <cell r="M2928" t="str">
            <v>Section 4</v>
          </cell>
          <cell r="N2928" t="str">
            <v>Subaru Final</v>
          </cell>
          <cell r="O2928" t="str">
            <v>N/A</v>
          </cell>
          <cell r="P2928" t="str">
            <v>B</v>
          </cell>
          <cell r="Q2928" t="str">
            <v>STO. TOMAS MALAPIT</v>
          </cell>
          <cell r="R2928" t="str">
            <v>DS</v>
          </cell>
          <cell r="S2928" t="str">
            <v>8:00 - 5:00</v>
          </cell>
          <cell r="T2928" t="str">
            <v>Permanent</v>
          </cell>
        </row>
        <row r="2929">
          <cell r="A2929" t="str">
            <v>19-05360</v>
          </cell>
          <cell r="B2929" t="str">
            <v>Laygo, Moneth R.</v>
          </cell>
          <cell r="C2929" t="str">
            <v>F</v>
          </cell>
          <cell r="D2929">
            <v>2019</v>
          </cell>
          <cell r="E2929">
            <v>11</v>
          </cell>
          <cell r="F2929">
            <v>1</v>
          </cell>
          <cell r="G2929">
            <v>1</v>
          </cell>
          <cell r="J2929" t="str">
            <v>Associate</v>
          </cell>
          <cell r="K2929" t="str">
            <v>FAS</v>
          </cell>
          <cell r="L2929" t="str">
            <v>PROD (Production Department)</v>
          </cell>
          <cell r="M2929" t="str">
            <v>Section 1</v>
          </cell>
          <cell r="N2929" t="str">
            <v>Suzuki Initial</v>
          </cell>
          <cell r="O2929" t="str">
            <v>N/A</v>
          </cell>
          <cell r="P2929" t="str">
            <v>A</v>
          </cell>
          <cell r="Q2929" t="str">
            <v>LIPA MALAYO</v>
          </cell>
          <cell r="R2929" t="str">
            <v>DS</v>
          </cell>
          <cell r="S2929" t="str">
            <v>8:00 - 5:00</v>
          </cell>
          <cell r="T2929" t="str">
            <v>Permanent</v>
          </cell>
        </row>
        <row r="2930">
          <cell r="A2930" t="str">
            <v>19-05361</v>
          </cell>
          <cell r="B2930" t="str">
            <v>Levita, Jennifer C.</v>
          </cell>
          <cell r="C2930" t="str">
            <v>F</v>
          </cell>
          <cell r="D2930">
            <v>2019</v>
          </cell>
          <cell r="E2930">
            <v>11</v>
          </cell>
          <cell r="F2930">
            <v>1</v>
          </cell>
          <cell r="G2930">
            <v>1</v>
          </cell>
          <cell r="J2930" t="str">
            <v>Associate</v>
          </cell>
          <cell r="K2930" t="str">
            <v>FAS</v>
          </cell>
          <cell r="L2930" t="str">
            <v>QA (Quality Assurance Department)</v>
          </cell>
          <cell r="M2930" t="str">
            <v>Quality Assurance</v>
          </cell>
          <cell r="N2930" t="str">
            <v>QA-Initial (Mass Pro)</v>
          </cell>
          <cell r="O2930" t="str">
            <v>N/A</v>
          </cell>
          <cell r="P2930" t="str">
            <v>A</v>
          </cell>
          <cell r="Q2930" t="str">
            <v>ROSARIO</v>
          </cell>
          <cell r="R2930" t="str">
            <v>DS</v>
          </cell>
          <cell r="S2930" t="str">
            <v>8:00 - 5:00</v>
          </cell>
          <cell r="T2930" t="str">
            <v>Permanent</v>
          </cell>
        </row>
        <row r="2931">
          <cell r="A2931" t="str">
            <v>19-05362</v>
          </cell>
          <cell r="B2931" t="str">
            <v>Llamado, Judy Ann A.</v>
          </cell>
          <cell r="C2931" t="str">
            <v>F</v>
          </cell>
          <cell r="D2931">
            <v>2019</v>
          </cell>
          <cell r="E2931">
            <v>11</v>
          </cell>
          <cell r="F2931">
            <v>1</v>
          </cell>
          <cell r="G2931">
            <v>1</v>
          </cell>
          <cell r="J2931" t="str">
            <v>Associate</v>
          </cell>
          <cell r="K2931" t="str">
            <v>FAS</v>
          </cell>
          <cell r="L2931" t="str">
            <v>PROD (Production Department)</v>
          </cell>
          <cell r="M2931" t="str">
            <v>Section 5</v>
          </cell>
          <cell r="N2931" t="str">
            <v>Honda Initial</v>
          </cell>
          <cell r="O2931" t="str">
            <v>N/A</v>
          </cell>
          <cell r="P2931" t="str">
            <v>B</v>
          </cell>
          <cell r="Q2931" t="str">
            <v>STO. TOMAS MALAPIT</v>
          </cell>
          <cell r="R2931" t="str">
            <v>DS</v>
          </cell>
          <cell r="S2931" t="str">
            <v>8:00 - 5:00</v>
          </cell>
          <cell r="T2931" t="str">
            <v>Permanent</v>
          </cell>
        </row>
        <row r="2932">
          <cell r="A2932" t="str">
            <v>19-05364</v>
          </cell>
          <cell r="B2932" t="str">
            <v>Lozano, Marianne S.</v>
          </cell>
          <cell r="C2932" t="str">
            <v>F</v>
          </cell>
          <cell r="D2932">
            <v>2019</v>
          </cell>
          <cell r="E2932">
            <v>11</v>
          </cell>
          <cell r="F2932">
            <v>1</v>
          </cell>
          <cell r="G2932">
            <v>1</v>
          </cell>
          <cell r="J2932" t="str">
            <v>Associate</v>
          </cell>
          <cell r="K2932" t="str">
            <v>FAS</v>
          </cell>
          <cell r="L2932" t="str">
            <v>PROD (Production Department)</v>
          </cell>
          <cell r="M2932" t="str">
            <v>Section 3</v>
          </cell>
          <cell r="N2932" t="str">
            <v>Daihatsu Final</v>
          </cell>
          <cell r="O2932" t="str">
            <v>N/A</v>
          </cell>
          <cell r="P2932" t="str">
            <v>A</v>
          </cell>
          <cell r="Q2932" t="str">
            <v>LIPA MALAPIT</v>
          </cell>
          <cell r="R2932" t="str">
            <v>DS</v>
          </cell>
          <cell r="S2932" t="str">
            <v>8:00 - 5:00</v>
          </cell>
          <cell r="T2932" t="str">
            <v>Permanent</v>
          </cell>
        </row>
        <row r="2933">
          <cell r="A2933" t="str">
            <v>19-05365</v>
          </cell>
          <cell r="B2933" t="str">
            <v>Managat, Jayson R.</v>
          </cell>
          <cell r="C2933" t="str">
            <v>M</v>
          </cell>
          <cell r="D2933">
            <v>2019</v>
          </cell>
          <cell r="E2933">
            <v>11</v>
          </cell>
          <cell r="F2933">
            <v>1</v>
          </cell>
          <cell r="G2933">
            <v>1</v>
          </cell>
          <cell r="J2933" t="str">
            <v>Associate</v>
          </cell>
          <cell r="K2933" t="str">
            <v>FAS</v>
          </cell>
          <cell r="L2933" t="str">
            <v>EQD (Equipment Department)</v>
          </cell>
          <cell r="M2933" t="str">
            <v>Equipment Management</v>
          </cell>
          <cell r="N2933" t="str">
            <v>Equipment Management Initial</v>
          </cell>
          <cell r="O2933" t="str">
            <v>N/A</v>
          </cell>
          <cell r="P2933" t="str">
            <v>A</v>
          </cell>
          <cell r="Q2933" t="str">
            <v>BATANGAS</v>
          </cell>
          <cell r="R2933" t="str">
            <v>DS</v>
          </cell>
          <cell r="S2933" t="str">
            <v>8:00 - 5:00</v>
          </cell>
          <cell r="T2933" t="str">
            <v>Permanent</v>
          </cell>
        </row>
        <row r="2934">
          <cell r="A2934" t="str">
            <v>19-05368</v>
          </cell>
          <cell r="B2934" t="str">
            <v>Maranan, Jessa Katrina M.</v>
          </cell>
          <cell r="C2934" t="str">
            <v>F</v>
          </cell>
          <cell r="D2934">
            <v>2019</v>
          </cell>
          <cell r="E2934">
            <v>11</v>
          </cell>
          <cell r="F2934">
            <v>1</v>
          </cell>
          <cell r="G2934">
            <v>1</v>
          </cell>
          <cell r="J2934" t="str">
            <v>Associate</v>
          </cell>
          <cell r="K2934" t="str">
            <v>FAS</v>
          </cell>
          <cell r="L2934" t="str">
            <v>PROD (Production Department)</v>
          </cell>
          <cell r="M2934" t="str">
            <v>Section 3</v>
          </cell>
          <cell r="N2934" t="str">
            <v>Daihatsu Final</v>
          </cell>
          <cell r="O2934" t="str">
            <v>N/A</v>
          </cell>
          <cell r="P2934" t="str">
            <v>B</v>
          </cell>
          <cell r="Q2934" t="str">
            <v>BATANGAS</v>
          </cell>
          <cell r="R2934" t="str">
            <v>NS</v>
          </cell>
          <cell r="S2934" t="str">
            <v>8:00 - 5:00</v>
          </cell>
          <cell r="T2934" t="str">
            <v>Permanent</v>
          </cell>
        </row>
        <row r="2935">
          <cell r="A2935" t="str">
            <v>19-05369</v>
          </cell>
          <cell r="B2935" t="str">
            <v>Pastorfide, Maica R.</v>
          </cell>
          <cell r="C2935" t="str">
            <v>F</v>
          </cell>
          <cell r="D2935">
            <v>2019</v>
          </cell>
          <cell r="E2935">
            <v>11</v>
          </cell>
          <cell r="F2935">
            <v>1</v>
          </cell>
          <cell r="G2935">
            <v>1</v>
          </cell>
          <cell r="J2935" t="str">
            <v>Associate</v>
          </cell>
          <cell r="K2935" t="str">
            <v>FAS</v>
          </cell>
          <cell r="L2935" t="str">
            <v>PROD (Production Department)</v>
          </cell>
          <cell r="M2935" t="str">
            <v>Section 5</v>
          </cell>
          <cell r="N2935" t="str">
            <v>Honda Final</v>
          </cell>
          <cell r="O2935" t="str">
            <v>N/A</v>
          </cell>
          <cell r="P2935" t="str">
            <v>B</v>
          </cell>
          <cell r="Q2935" t="str">
            <v>LIPA MALAYO</v>
          </cell>
          <cell r="R2935" t="str">
            <v>DS</v>
          </cell>
          <cell r="S2935" t="str">
            <v>8:00 - 5:00</v>
          </cell>
          <cell r="T2935" t="str">
            <v>Permanent</v>
          </cell>
        </row>
        <row r="2936">
          <cell r="A2936" t="str">
            <v>19-05372</v>
          </cell>
          <cell r="B2936" t="str">
            <v>Salvador, Heicelyn G.</v>
          </cell>
          <cell r="C2936" t="str">
            <v>F</v>
          </cell>
          <cell r="D2936">
            <v>2019</v>
          </cell>
          <cell r="E2936">
            <v>11</v>
          </cell>
          <cell r="F2936">
            <v>1</v>
          </cell>
          <cell r="G2936">
            <v>1</v>
          </cell>
          <cell r="J2936" t="str">
            <v>Associate</v>
          </cell>
          <cell r="K2936" t="str">
            <v>FAS</v>
          </cell>
          <cell r="L2936" t="str">
            <v>PROD (Production Department)</v>
          </cell>
          <cell r="M2936" t="str">
            <v>Section 1</v>
          </cell>
          <cell r="N2936" t="str">
            <v>Suzuki Initial</v>
          </cell>
          <cell r="O2936" t="str">
            <v>N/A</v>
          </cell>
          <cell r="P2936" t="str">
            <v>A</v>
          </cell>
          <cell r="Q2936" t="str">
            <v>BATANGAS</v>
          </cell>
          <cell r="R2936" t="str">
            <v>DS</v>
          </cell>
          <cell r="S2936" t="str">
            <v>8:00 - 5:00</v>
          </cell>
          <cell r="T2936" t="str">
            <v>Permanent</v>
          </cell>
        </row>
        <row r="2937">
          <cell r="A2937" t="str">
            <v>19-05374</v>
          </cell>
          <cell r="B2937" t="str">
            <v>Tordecilla, Khyla L.</v>
          </cell>
          <cell r="C2937" t="str">
            <v>F</v>
          </cell>
          <cell r="D2937">
            <v>2019</v>
          </cell>
          <cell r="E2937">
            <v>11</v>
          </cell>
          <cell r="F2937">
            <v>1</v>
          </cell>
          <cell r="G2937">
            <v>1</v>
          </cell>
          <cell r="J2937" t="str">
            <v>Associate</v>
          </cell>
          <cell r="K2937" t="str">
            <v>FAS</v>
          </cell>
          <cell r="L2937" t="str">
            <v>PROD (Production Department)</v>
          </cell>
          <cell r="M2937" t="str">
            <v>Section 4</v>
          </cell>
          <cell r="N2937" t="str">
            <v>Subaru Initial</v>
          </cell>
          <cell r="O2937" t="str">
            <v>N/A</v>
          </cell>
          <cell r="P2937" t="str">
            <v>B</v>
          </cell>
          <cell r="Q2937" t="str">
            <v>STA. TERESITA</v>
          </cell>
          <cell r="R2937" t="str">
            <v>DS</v>
          </cell>
          <cell r="S2937" t="str">
            <v>8:00 - 5:00</v>
          </cell>
          <cell r="T2937" t="str">
            <v>Permanent</v>
          </cell>
        </row>
        <row r="2938">
          <cell r="A2938" t="str">
            <v>19-05375</v>
          </cell>
          <cell r="B2938" t="str">
            <v>Vargas, Jeszel Monica J.</v>
          </cell>
          <cell r="C2938" t="str">
            <v>F</v>
          </cell>
          <cell r="D2938">
            <v>2019</v>
          </cell>
          <cell r="E2938">
            <v>11</v>
          </cell>
          <cell r="F2938">
            <v>1</v>
          </cell>
          <cell r="G2938">
            <v>1</v>
          </cell>
          <cell r="J2938" t="str">
            <v>Associate</v>
          </cell>
          <cell r="K2938" t="str">
            <v>FAS</v>
          </cell>
          <cell r="L2938" t="str">
            <v>PROD (Production Department)</v>
          </cell>
          <cell r="M2938" t="str">
            <v>Section 4</v>
          </cell>
          <cell r="N2938" t="str">
            <v>Subaru Initial</v>
          </cell>
          <cell r="O2938" t="str">
            <v>N/A</v>
          </cell>
          <cell r="P2938" t="str">
            <v>B</v>
          </cell>
          <cell r="Q2938" t="str">
            <v>LIPA MALAYO</v>
          </cell>
          <cell r="R2938" t="str">
            <v>NS</v>
          </cell>
          <cell r="S2938" t="str">
            <v>8:00 - 5:00</v>
          </cell>
          <cell r="T2938" t="str">
            <v>Permanent</v>
          </cell>
        </row>
        <row r="2939">
          <cell r="A2939" t="str">
            <v>19-05377</v>
          </cell>
          <cell r="B2939" t="str">
            <v>Cortiñas, Joan L.</v>
          </cell>
          <cell r="C2939" t="str">
            <v>F</v>
          </cell>
          <cell r="D2939">
            <v>2019</v>
          </cell>
          <cell r="E2939">
            <v>11</v>
          </cell>
          <cell r="F2939">
            <v>6</v>
          </cell>
          <cell r="G2939">
            <v>1</v>
          </cell>
          <cell r="J2939" t="str">
            <v>Staff</v>
          </cell>
          <cell r="K2939" t="str">
            <v>FAS</v>
          </cell>
          <cell r="L2939" t="str">
            <v>PMD (Production Management Department)</v>
          </cell>
          <cell r="M2939" t="str">
            <v>Production Control</v>
          </cell>
          <cell r="N2939" t="str">
            <v>Production Control</v>
          </cell>
          <cell r="O2939" t="str">
            <v>N/A</v>
          </cell>
          <cell r="P2939" t="str">
            <v>B</v>
          </cell>
          <cell r="Q2939" t="str">
            <v>BATANGAS</v>
          </cell>
          <cell r="R2939" t="str">
            <v>DS</v>
          </cell>
          <cell r="S2939" t="str">
            <v>8:00 - 5:00</v>
          </cell>
          <cell r="T2939" t="str">
            <v>Permanent</v>
          </cell>
        </row>
        <row r="2940">
          <cell r="A2940" t="str">
            <v>19-05380</v>
          </cell>
          <cell r="B2940" t="str">
            <v>Manguito, Jenelyn M.</v>
          </cell>
          <cell r="C2940" t="str">
            <v>F</v>
          </cell>
          <cell r="D2940">
            <v>2019</v>
          </cell>
          <cell r="E2940">
            <v>11</v>
          </cell>
          <cell r="F2940">
            <v>20</v>
          </cell>
          <cell r="G2940">
            <v>1</v>
          </cell>
          <cell r="J2940" t="str">
            <v>Associate</v>
          </cell>
          <cell r="K2940" t="str">
            <v>FAS</v>
          </cell>
          <cell r="L2940" t="str">
            <v>PMD (Production Management Department)</v>
          </cell>
          <cell r="M2940" t="str">
            <v>Production Control</v>
          </cell>
          <cell r="N2940" t="str">
            <v>Production Control</v>
          </cell>
          <cell r="O2940" t="str">
            <v>N/A</v>
          </cell>
          <cell r="P2940" t="str">
            <v>B</v>
          </cell>
          <cell r="Q2940" t="str">
            <v>STO. TOMAS MALAPIT</v>
          </cell>
          <cell r="R2940" t="str">
            <v>ADS</v>
          </cell>
          <cell r="S2940" t="str">
            <v>8:00 - 5:00</v>
          </cell>
          <cell r="T2940" t="str">
            <v>Permanent</v>
          </cell>
        </row>
        <row r="2941">
          <cell r="A2941" t="str">
            <v>19-05381</v>
          </cell>
          <cell r="B2941" t="str">
            <v>Cequeña, Czarina Ann L.</v>
          </cell>
          <cell r="C2941" t="str">
            <v>F</v>
          </cell>
          <cell r="D2941">
            <v>2019</v>
          </cell>
          <cell r="E2941">
            <v>11</v>
          </cell>
          <cell r="F2941">
            <v>20</v>
          </cell>
          <cell r="G2941">
            <v>1</v>
          </cell>
          <cell r="J2941" t="str">
            <v>Staff</v>
          </cell>
          <cell r="K2941" t="str">
            <v>FAS</v>
          </cell>
          <cell r="L2941" t="str">
            <v>ACC (Accounting Department)</v>
          </cell>
          <cell r="M2941" t="str">
            <v>Accounting &amp; Taxation</v>
          </cell>
          <cell r="N2941" t="str">
            <v>Accounting &amp; Taxation</v>
          </cell>
          <cell r="O2941" t="str">
            <v>N/A</v>
          </cell>
          <cell r="P2941" t="str">
            <v>A</v>
          </cell>
          <cell r="Q2941" t="str">
            <v>LIPA MALAPIT</v>
          </cell>
          <cell r="R2941" t="str">
            <v>ADS</v>
          </cell>
          <cell r="S2941" t="str">
            <v>8:00 - 5:50</v>
          </cell>
          <cell r="T2941" t="str">
            <v>Permanent</v>
          </cell>
        </row>
        <row r="2942">
          <cell r="A2942" t="str">
            <v>19-05382</v>
          </cell>
          <cell r="B2942" t="str">
            <v>Almarez, Aizel D.</v>
          </cell>
          <cell r="C2942" t="str">
            <v>F</v>
          </cell>
          <cell r="D2942">
            <v>2019</v>
          </cell>
          <cell r="E2942">
            <v>11</v>
          </cell>
          <cell r="F2942">
            <v>27</v>
          </cell>
          <cell r="G2942">
            <v>1</v>
          </cell>
          <cell r="J2942" t="str">
            <v>Staff</v>
          </cell>
          <cell r="K2942" t="str">
            <v>FAS</v>
          </cell>
          <cell r="L2942" t="str">
            <v>ACC (Accounting Department)</v>
          </cell>
          <cell r="M2942" t="str">
            <v>Accounting &amp; Taxation</v>
          </cell>
          <cell r="N2942" t="str">
            <v>Accounting &amp; Taxation</v>
          </cell>
          <cell r="O2942" t="str">
            <v>N/A</v>
          </cell>
          <cell r="P2942" t="str">
            <v>A</v>
          </cell>
          <cell r="Q2942" t="str">
            <v>PADRE GARCIA</v>
          </cell>
          <cell r="R2942" t="str">
            <v>ADS</v>
          </cell>
          <cell r="S2942" t="str">
            <v>8:00 - 5:50</v>
          </cell>
          <cell r="T2942" t="str">
            <v>Permanent</v>
          </cell>
        </row>
        <row r="2943">
          <cell r="A2943" t="str">
            <v>17-03359</v>
          </cell>
          <cell r="B2943" t="str">
            <v>Abelarde, Vevian E.</v>
          </cell>
          <cell r="C2943" t="str">
            <v>F</v>
          </cell>
          <cell r="D2943">
            <v>2017</v>
          </cell>
          <cell r="E2943">
            <v>10</v>
          </cell>
          <cell r="F2943">
            <v>1</v>
          </cell>
          <cell r="G2943">
            <v>1</v>
          </cell>
          <cell r="J2943" t="str">
            <v>Junior Staff</v>
          </cell>
          <cell r="K2943" t="str">
            <v>FAS</v>
          </cell>
          <cell r="L2943" t="str">
            <v>PROD (Production Department)</v>
          </cell>
          <cell r="M2943" t="str">
            <v>Section 6</v>
          </cell>
          <cell r="N2943" t="str">
            <v>Battery Initial</v>
          </cell>
          <cell r="O2943" t="str">
            <v>N/A</v>
          </cell>
          <cell r="P2943" t="str">
            <v>B</v>
          </cell>
          <cell r="Q2943" t="str">
            <v>LIPA MALAPIT</v>
          </cell>
          <cell r="R2943" t="str">
            <v>NS</v>
          </cell>
          <cell r="S2943" t="str">
            <v>8:00 - 5:00</v>
          </cell>
          <cell r="T2943" t="str">
            <v>Permanent</v>
          </cell>
        </row>
        <row r="2944">
          <cell r="A2944" t="str">
            <v>19-05384</v>
          </cell>
          <cell r="B2944" t="str">
            <v>Acebo, Rechel G.</v>
          </cell>
          <cell r="C2944" t="str">
            <v>F</v>
          </cell>
          <cell r="D2944">
            <v>2019</v>
          </cell>
          <cell r="E2944">
            <v>12</v>
          </cell>
          <cell r="F2944">
            <v>1</v>
          </cell>
          <cell r="G2944">
            <v>1</v>
          </cell>
          <cell r="J2944" t="str">
            <v>Associate</v>
          </cell>
          <cell r="K2944" t="str">
            <v>FAS</v>
          </cell>
          <cell r="L2944" t="str">
            <v>PROD (Production Department)</v>
          </cell>
          <cell r="M2944" t="str">
            <v>Section 1</v>
          </cell>
          <cell r="N2944" t="str">
            <v>Suzuki Final</v>
          </cell>
          <cell r="O2944" t="str">
            <v>N/A</v>
          </cell>
          <cell r="P2944" t="str">
            <v>A</v>
          </cell>
          <cell r="Q2944" t="str">
            <v>IBAAN</v>
          </cell>
          <cell r="R2944" t="str">
            <v>NS</v>
          </cell>
          <cell r="S2944" t="str">
            <v>8:00 - 5:00</v>
          </cell>
          <cell r="T2944" t="str">
            <v>Permanent</v>
          </cell>
        </row>
        <row r="2945">
          <cell r="A2945" t="str">
            <v>19-05385</v>
          </cell>
          <cell r="B2945" t="str">
            <v>Alcaide, Lhealyn C.</v>
          </cell>
          <cell r="C2945" t="str">
            <v>F</v>
          </cell>
          <cell r="D2945">
            <v>2019</v>
          </cell>
          <cell r="E2945">
            <v>12</v>
          </cell>
          <cell r="F2945">
            <v>1</v>
          </cell>
          <cell r="G2945">
            <v>1</v>
          </cell>
          <cell r="J2945" t="str">
            <v>Associate</v>
          </cell>
          <cell r="K2945" t="str">
            <v>FAS</v>
          </cell>
          <cell r="L2945" t="str">
            <v>PROD (Production Department)</v>
          </cell>
          <cell r="M2945" t="str">
            <v>Section 1</v>
          </cell>
          <cell r="N2945" t="str">
            <v>Suzuki Final</v>
          </cell>
          <cell r="O2945" t="str">
            <v>N/A</v>
          </cell>
          <cell r="P2945" t="str">
            <v>A</v>
          </cell>
          <cell r="Q2945" t="str">
            <v>BATANGAS</v>
          </cell>
          <cell r="R2945" t="str">
            <v>NS</v>
          </cell>
          <cell r="S2945" t="str">
            <v>8:00 - 5:00</v>
          </cell>
          <cell r="T2945" t="str">
            <v>Permanent</v>
          </cell>
        </row>
        <row r="2946">
          <cell r="A2946" t="str">
            <v>19-05386</v>
          </cell>
          <cell r="B2946" t="str">
            <v>Alib, Ladylyn C.</v>
          </cell>
          <cell r="C2946" t="str">
            <v>F</v>
          </cell>
          <cell r="D2946">
            <v>2019</v>
          </cell>
          <cell r="E2946">
            <v>12</v>
          </cell>
          <cell r="F2946">
            <v>1</v>
          </cell>
          <cell r="G2946">
            <v>1</v>
          </cell>
          <cell r="J2946" t="str">
            <v>Associate</v>
          </cell>
          <cell r="K2946" t="str">
            <v>FAS</v>
          </cell>
          <cell r="L2946" t="str">
            <v>PROD (Production Department)</v>
          </cell>
          <cell r="M2946" t="str">
            <v>Section 1</v>
          </cell>
          <cell r="N2946" t="str">
            <v>Suzuki Initial</v>
          </cell>
          <cell r="O2946" t="str">
            <v>N/A</v>
          </cell>
          <cell r="P2946" t="str">
            <v>A</v>
          </cell>
          <cell r="Q2946" t="str">
            <v>STO. TOMAS MALAPIT</v>
          </cell>
          <cell r="R2946" t="str">
            <v>NS</v>
          </cell>
          <cell r="S2946" t="str">
            <v>8:00 - 5:00</v>
          </cell>
          <cell r="T2946" t="str">
            <v>Permanent</v>
          </cell>
        </row>
        <row r="2947">
          <cell r="A2947" t="str">
            <v>19-05387</v>
          </cell>
          <cell r="B2947" t="str">
            <v>Arañez, Khimberly P.</v>
          </cell>
          <cell r="C2947" t="str">
            <v>F</v>
          </cell>
          <cell r="D2947">
            <v>2019</v>
          </cell>
          <cell r="E2947">
            <v>12</v>
          </cell>
          <cell r="F2947">
            <v>1</v>
          </cell>
          <cell r="G2947">
            <v>1</v>
          </cell>
          <cell r="J2947" t="str">
            <v>Associate</v>
          </cell>
          <cell r="K2947" t="str">
            <v>FAS</v>
          </cell>
          <cell r="L2947" t="str">
            <v>PROD (Production Department)</v>
          </cell>
          <cell r="M2947" t="str">
            <v>Section 5</v>
          </cell>
          <cell r="N2947" t="str">
            <v>Honda Final</v>
          </cell>
          <cell r="O2947" t="str">
            <v>N/A</v>
          </cell>
          <cell r="P2947" t="str">
            <v>B</v>
          </cell>
          <cell r="Q2947" t="str">
            <v>PADRE GARCIA</v>
          </cell>
          <cell r="R2947" t="str">
            <v>DS</v>
          </cell>
          <cell r="S2947" t="str">
            <v>8:00 - 5:00</v>
          </cell>
          <cell r="T2947" t="str">
            <v>Permanent</v>
          </cell>
        </row>
        <row r="2948">
          <cell r="A2948" t="str">
            <v>19-05388</v>
          </cell>
          <cell r="B2948" t="str">
            <v>Arellano, Rosalyn L.</v>
          </cell>
          <cell r="C2948" t="str">
            <v>F</v>
          </cell>
          <cell r="D2948">
            <v>2019</v>
          </cell>
          <cell r="E2948">
            <v>12</v>
          </cell>
          <cell r="F2948">
            <v>1</v>
          </cell>
          <cell r="G2948">
            <v>1</v>
          </cell>
          <cell r="J2948" t="str">
            <v>Associate</v>
          </cell>
          <cell r="K2948" t="str">
            <v>FAS</v>
          </cell>
          <cell r="L2948" t="str">
            <v>PROD (Production Department)</v>
          </cell>
          <cell r="M2948" t="str">
            <v>Section 4</v>
          </cell>
          <cell r="N2948" t="str">
            <v>Subaru Final</v>
          </cell>
          <cell r="O2948" t="str">
            <v>N/A</v>
          </cell>
          <cell r="P2948" t="str">
            <v>B</v>
          </cell>
          <cell r="Q2948" t="str">
            <v>STO. TOMAS MALAPIT</v>
          </cell>
          <cell r="R2948" t="str">
            <v>DS</v>
          </cell>
          <cell r="S2948" t="str">
            <v>8:00 - 5:00</v>
          </cell>
          <cell r="T2948" t="str">
            <v>Permanent</v>
          </cell>
        </row>
        <row r="2949">
          <cell r="A2949" t="str">
            <v>19-05389</v>
          </cell>
          <cell r="B2949" t="str">
            <v>Arpia, Robelyn I.</v>
          </cell>
          <cell r="C2949" t="str">
            <v>F</v>
          </cell>
          <cell r="D2949">
            <v>2019</v>
          </cell>
          <cell r="E2949">
            <v>12</v>
          </cell>
          <cell r="F2949">
            <v>1</v>
          </cell>
          <cell r="G2949">
            <v>1</v>
          </cell>
          <cell r="J2949" t="str">
            <v>Associate</v>
          </cell>
          <cell r="K2949" t="str">
            <v>FAS</v>
          </cell>
          <cell r="L2949" t="str">
            <v>PROD (Production Department)</v>
          </cell>
          <cell r="M2949" t="str">
            <v>Section 4</v>
          </cell>
          <cell r="N2949" t="str">
            <v>Subaru Final</v>
          </cell>
          <cell r="O2949" t="str">
            <v>N/A</v>
          </cell>
          <cell r="P2949" t="str">
            <v>B</v>
          </cell>
          <cell r="Q2949" t="str">
            <v>LIPA MALAPIT</v>
          </cell>
          <cell r="R2949" t="str">
            <v>NS</v>
          </cell>
          <cell r="S2949" t="str">
            <v>8:00 - 5:00</v>
          </cell>
          <cell r="T2949" t="str">
            <v>Permanent</v>
          </cell>
        </row>
        <row r="2950">
          <cell r="A2950" t="str">
            <v>19-05390</v>
          </cell>
          <cell r="B2950" t="str">
            <v>Atienza, Edna B.</v>
          </cell>
          <cell r="C2950" t="str">
            <v>F</v>
          </cell>
          <cell r="D2950">
            <v>2019</v>
          </cell>
          <cell r="E2950">
            <v>12</v>
          </cell>
          <cell r="F2950">
            <v>1</v>
          </cell>
          <cell r="G2950">
            <v>1</v>
          </cell>
          <cell r="J2950" t="str">
            <v>Associate</v>
          </cell>
          <cell r="K2950" t="str">
            <v>FAS</v>
          </cell>
          <cell r="L2950" t="str">
            <v>PROD (Production Department)</v>
          </cell>
          <cell r="M2950" t="str">
            <v>Section 1</v>
          </cell>
          <cell r="N2950" t="str">
            <v>Suzuki Final</v>
          </cell>
          <cell r="O2950" t="str">
            <v>N/A</v>
          </cell>
          <cell r="P2950" t="str">
            <v>A</v>
          </cell>
          <cell r="Q2950" t="str">
            <v>STA. TERESITA</v>
          </cell>
          <cell r="R2950" t="str">
            <v>NS</v>
          </cell>
          <cell r="S2950" t="str">
            <v>8:00 - 5:00</v>
          </cell>
          <cell r="T2950" t="str">
            <v>Permanent</v>
          </cell>
        </row>
        <row r="2951">
          <cell r="A2951" t="str">
            <v>19-05391</v>
          </cell>
          <cell r="B2951" t="str">
            <v>Balauro, Ailyn Mae M.</v>
          </cell>
          <cell r="C2951" t="str">
            <v>F</v>
          </cell>
          <cell r="D2951">
            <v>2019</v>
          </cell>
          <cell r="E2951">
            <v>12</v>
          </cell>
          <cell r="F2951">
            <v>1</v>
          </cell>
          <cell r="G2951">
            <v>1</v>
          </cell>
          <cell r="J2951" t="str">
            <v>Associate</v>
          </cell>
          <cell r="K2951" t="str">
            <v>FAS</v>
          </cell>
          <cell r="L2951" t="str">
            <v>PROD (Production Department)</v>
          </cell>
          <cell r="M2951" t="str">
            <v>Section 2</v>
          </cell>
          <cell r="N2951" t="str">
            <v>Mazda Merge Final</v>
          </cell>
          <cell r="O2951" t="str">
            <v>N/A</v>
          </cell>
          <cell r="P2951" t="str">
            <v>A</v>
          </cell>
          <cell r="Q2951" t="str">
            <v>LIPA MALAPIT</v>
          </cell>
          <cell r="R2951" t="str">
            <v>DS</v>
          </cell>
          <cell r="S2951" t="str">
            <v>8:00 - 5:00</v>
          </cell>
          <cell r="T2951" t="str">
            <v>Permanent</v>
          </cell>
        </row>
        <row r="2952">
          <cell r="A2952" t="str">
            <v>19-05392</v>
          </cell>
          <cell r="B2952" t="str">
            <v>Binaya, Irene C.</v>
          </cell>
          <cell r="C2952" t="str">
            <v>F</v>
          </cell>
          <cell r="D2952">
            <v>2019</v>
          </cell>
          <cell r="E2952">
            <v>12</v>
          </cell>
          <cell r="F2952">
            <v>1</v>
          </cell>
          <cell r="G2952">
            <v>1</v>
          </cell>
          <cell r="J2952" t="str">
            <v>Associate</v>
          </cell>
          <cell r="K2952" t="str">
            <v>FAS</v>
          </cell>
          <cell r="L2952" t="str">
            <v>PROD (Production Department)</v>
          </cell>
          <cell r="M2952" t="str">
            <v>Section 4</v>
          </cell>
          <cell r="N2952" t="str">
            <v>Subaru Initial</v>
          </cell>
          <cell r="O2952" t="str">
            <v>N/A</v>
          </cell>
          <cell r="P2952" t="str">
            <v>B</v>
          </cell>
          <cell r="Q2952" t="str">
            <v>STO. TOMAS MALAPIT</v>
          </cell>
          <cell r="R2952" t="str">
            <v>NS</v>
          </cell>
          <cell r="S2952" t="str">
            <v>8:00 - 5:00</v>
          </cell>
          <cell r="T2952" t="str">
            <v>Permanent</v>
          </cell>
        </row>
        <row r="2953">
          <cell r="A2953" t="str">
            <v>19-05393</v>
          </cell>
          <cell r="B2953" t="str">
            <v>Borja, Jenina E.</v>
          </cell>
          <cell r="C2953" t="str">
            <v>F</v>
          </cell>
          <cell r="D2953">
            <v>2019</v>
          </cell>
          <cell r="E2953">
            <v>12</v>
          </cell>
          <cell r="F2953">
            <v>1</v>
          </cell>
          <cell r="G2953">
            <v>1</v>
          </cell>
          <cell r="J2953" t="str">
            <v>Associate</v>
          </cell>
          <cell r="K2953" t="str">
            <v>FAS</v>
          </cell>
          <cell r="L2953" t="str">
            <v>PROD (Production Department)</v>
          </cell>
          <cell r="M2953" t="str">
            <v>Section 1</v>
          </cell>
          <cell r="N2953" t="str">
            <v>Suzuki Final</v>
          </cell>
          <cell r="O2953" t="str">
            <v>N/A</v>
          </cell>
          <cell r="P2953" t="str">
            <v>A</v>
          </cell>
          <cell r="Q2953" t="str">
            <v>STO. TOMAS MALAYO</v>
          </cell>
          <cell r="R2953" t="str">
            <v>DS</v>
          </cell>
          <cell r="S2953" t="str">
            <v>8:00 - 5:00</v>
          </cell>
          <cell r="T2953" t="str">
            <v>Permanent</v>
          </cell>
        </row>
        <row r="2954">
          <cell r="A2954" t="str">
            <v>19-05394</v>
          </cell>
          <cell r="B2954" t="str">
            <v>Bruel, Jenny B.</v>
          </cell>
          <cell r="C2954" t="str">
            <v>F</v>
          </cell>
          <cell r="D2954">
            <v>2019</v>
          </cell>
          <cell r="E2954">
            <v>12</v>
          </cell>
          <cell r="F2954">
            <v>1</v>
          </cell>
          <cell r="G2954">
            <v>1</v>
          </cell>
          <cell r="J2954" t="str">
            <v>Associate</v>
          </cell>
          <cell r="K2954" t="str">
            <v>FAS</v>
          </cell>
          <cell r="L2954" t="str">
            <v>PROD (Production Department)</v>
          </cell>
          <cell r="M2954" t="str">
            <v>Section 1</v>
          </cell>
          <cell r="N2954" t="str">
            <v>Suzuki Final</v>
          </cell>
          <cell r="O2954" t="str">
            <v>N/A</v>
          </cell>
          <cell r="P2954" t="str">
            <v>A</v>
          </cell>
          <cell r="Q2954" t="str">
            <v>IBAAN</v>
          </cell>
          <cell r="R2954" t="str">
            <v>NS</v>
          </cell>
          <cell r="S2954" t="str">
            <v>8:00 - 5:00</v>
          </cell>
          <cell r="T2954" t="str">
            <v>Permanent</v>
          </cell>
        </row>
        <row r="2955">
          <cell r="A2955" t="str">
            <v>19-05395</v>
          </cell>
          <cell r="B2955" t="str">
            <v>Bumagat, Lawrence B.</v>
          </cell>
          <cell r="C2955" t="str">
            <v>M</v>
          </cell>
          <cell r="D2955">
            <v>2019</v>
          </cell>
          <cell r="E2955">
            <v>12</v>
          </cell>
          <cell r="F2955">
            <v>1</v>
          </cell>
          <cell r="G2955">
            <v>1</v>
          </cell>
          <cell r="J2955" t="str">
            <v>Associate</v>
          </cell>
          <cell r="K2955" t="str">
            <v>FAS</v>
          </cell>
          <cell r="L2955" t="str">
            <v>EQD (Equipment Department)</v>
          </cell>
          <cell r="M2955" t="str">
            <v>Equipment Management</v>
          </cell>
          <cell r="N2955" t="str">
            <v>Equipment Management Initial</v>
          </cell>
          <cell r="O2955" t="str">
            <v>N/A</v>
          </cell>
          <cell r="P2955" t="str">
            <v>B</v>
          </cell>
          <cell r="Q2955" t="str">
            <v>ROSARIO</v>
          </cell>
          <cell r="R2955" t="str">
            <v>DS</v>
          </cell>
          <cell r="S2955" t="str">
            <v>8:00 - 5:00</v>
          </cell>
          <cell r="T2955" t="str">
            <v>Permanent</v>
          </cell>
        </row>
        <row r="2956">
          <cell r="A2956" t="str">
            <v>19-05396</v>
          </cell>
          <cell r="B2956" t="str">
            <v>Calisin, Irene B.</v>
          </cell>
          <cell r="C2956" t="str">
            <v>F</v>
          </cell>
          <cell r="D2956">
            <v>2019</v>
          </cell>
          <cell r="E2956">
            <v>12</v>
          </cell>
          <cell r="F2956">
            <v>1</v>
          </cell>
          <cell r="G2956">
            <v>1</v>
          </cell>
          <cell r="J2956" t="str">
            <v>Associate</v>
          </cell>
          <cell r="K2956" t="str">
            <v>FAS</v>
          </cell>
          <cell r="L2956" t="str">
            <v>PROD (Production Department)</v>
          </cell>
          <cell r="M2956" t="str">
            <v>Section 1</v>
          </cell>
          <cell r="N2956" t="str">
            <v>Suzuki Final</v>
          </cell>
          <cell r="O2956" t="str">
            <v>N/A</v>
          </cell>
          <cell r="P2956" t="str">
            <v>A</v>
          </cell>
          <cell r="Q2956" t="str">
            <v>SAN PABLO VIA TOMAS</v>
          </cell>
          <cell r="R2956" t="str">
            <v>NS</v>
          </cell>
          <cell r="S2956" t="str">
            <v>8:00 - 5:00</v>
          </cell>
          <cell r="T2956" t="str">
            <v>Permanent</v>
          </cell>
        </row>
        <row r="2957">
          <cell r="A2957" t="str">
            <v>19-05397</v>
          </cell>
          <cell r="B2957" t="str">
            <v>Carbungco, Sarah Jane E.</v>
          </cell>
          <cell r="C2957" t="str">
            <v>F</v>
          </cell>
          <cell r="D2957">
            <v>2019</v>
          </cell>
          <cell r="E2957">
            <v>12</v>
          </cell>
          <cell r="F2957">
            <v>1</v>
          </cell>
          <cell r="G2957">
            <v>1</v>
          </cell>
          <cell r="J2957" t="str">
            <v>Associate</v>
          </cell>
          <cell r="K2957" t="str">
            <v>FAS</v>
          </cell>
          <cell r="L2957" t="str">
            <v>PROD (Production Department)</v>
          </cell>
          <cell r="M2957" t="str">
            <v>Section 1</v>
          </cell>
          <cell r="N2957" t="str">
            <v>Suzuki Final</v>
          </cell>
          <cell r="O2957" t="str">
            <v>N/A</v>
          </cell>
          <cell r="P2957" t="str">
            <v>A</v>
          </cell>
          <cell r="Q2957" t="str">
            <v>SAN PABLO VIA LIPA</v>
          </cell>
          <cell r="R2957" t="str">
            <v>DS</v>
          </cell>
          <cell r="S2957" t="str">
            <v>8:00 - 5:00</v>
          </cell>
          <cell r="T2957" t="str">
            <v>Permanent</v>
          </cell>
        </row>
        <row r="2958">
          <cell r="A2958" t="str">
            <v>19-05398</v>
          </cell>
          <cell r="B2958" t="str">
            <v>Castillo, Judy Ann S.</v>
          </cell>
          <cell r="C2958" t="str">
            <v>F</v>
          </cell>
          <cell r="D2958">
            <v>2019</v>
          </cell>
          <cell r="E2958">
            <v>12</v>
          </cell>
          <cell r="F2958">
            <v>1</v>
          </cell>
          <cell r="G2958">
            <v>1</v>
          </cell>
          <cell r="J2958" t="str">
            <v>Associate</v>
          </cell>
          <cell r="K2958" t="str">
            <v>FAS</v>
          </cell>
          <cell r="L2958" t="str">
            <v>MPD (Material Procurement Department)</v>
          </cell>
          <cell r="M2958" t="str">
            <v>Material Management</v>
          </cell>
          <cell r="N2958" t="str">
            <v>Material Management</v>
          </cell>
          <cell r="O2958" t="str">
            <v>N/A</v>
          </cell>
          <cell r="P2958" t="str">
            <v>B</v>
          </cell>
          <cell r="Q2958" t="str">
            <v>ROSARIO</v>
          </cell>
          <cell r="R2958" t="str">
            <v>DS</v>
          </cell>
          <cell r="S2958" t="str">
            <v>8:00 - 5:00</v>
          </cell>
          <cell r="T2958" t="str">
            <v>Permanent</v>
          </cell>
        </row>
        <row r="2959">
          <cell r="A2959" t="str">
            <v>19-05399</v>
          </cell>
          <cell r="B2959" t="str">
            <v>Catina, Bernadette D.</v>
          </cell>
          <cell r="C2959" t="str">
            <v>F</v>
          </cell>
          <cell r="D2959">
            <v>2019</v>
          </cell>
          <cell r="E2959">
            <v>12</v>
          </cell>
          <cell r="F2959">
            <v>1</v>
          </cell>
          <cell r="G2959">
            <v>1</v>
          </cell>
          <cell r="J2959" t="str">
            <v>Associate</v>
          </cell>
          <cell r="K2959" t="str">
            <v>FAS</v>
          </cell>
          <cell r="L2959" t="str">
            <v>PROD (Production Department)</v>
          </cell>
          <cell r="M2959" t="str">
            <v>Section 1</v>
          </cell>
          <cell r="N2959" t="str">
            <v>Suzuki Final</v>
          </cell>
          <cell r="O2959" t="str">
            <v>N/A</v>
          </cell>
          <cell r="P2959" t="str">
            <v>A</v>
          </cell>
          <cell r="Q2959" t="str">
            <v>STO. TOMAS MALAPIT</v>
          </cell>
          <cell r="R2959" t="str">
            <v>NS</v>
          </cell>
          <cell r="S2959" t="str">
            <v>8:00 - 5:00</v>
          </cell>
          <cell r="T2959" t="str">
            <v>Permanent</v>
          </cell>
        </row>
        <row r="2960">
          <cell r="A2960" t="str">
            <v>19-05400</v>
          </cell>
          <cell r="B2960" t="str">
            <v>David, Mary Jane B.</v>
          </cell>
          <cell r="C2960" t="str">
            <v>F</v>
          </cell>
          <cell r="D2960">
            <v>2019</v>
          </cell>
          <cell r="E2960">
            <v>12</v>
          </cell>
          <cell r="F2960">
            <v>1</v>
          </cell>
          <cell r="G2960">
            <v>1</v>
          </cell>
          <cell r="J2960" t="str">
            <v>Associate</v>
          </cell>
          <cell r="K2960" t="str">
            <v>FAS</v>
          </cell>
          <cell r="L2960" t="str">
            <v>PROD (Production Department)</v>
          </cell>
          <cell r="M2960" t="str">
            <v>Section 2</v>
          </cell>
          <cell r="N2960" t="str">
            <v>Mazda J12 Final</v>
          </cell>
          <cell r="O2960" t="str">
            <v>N/A</v>
          </cell>
          <cell r="P2960" t="str">
            <v>A</v>
          </cell>
          <cell r="Q2960" t="str">
            <v>STO. TOMAS MALAPIT</v>
          </cell>
          <cell r="R2960" t="str">
            <v>ADS</v>
          </cell>
          <cell r="S2960" t="str">
            <v>8:00 - 5:00</v>
          </cell>
          <cell r="T2960" t="str">
            <v>Permanent</v>
          </cell>
        </row>
        <row r="2961">
          <cell r="A2961" t="str">
            <v>19-05401</v>
          </cell>
          <cell r="B2961" t="str">
            <v>De Castro, Angelita D.</v>
          </cell>
          <cell r="C2961" t="str">
            <v>F</v>
          </cell>
          <cell r="D2961">
            <v>2019</v>
          </cell>
          <cell r="E2961">
            <v>12</v>
          </cell>
          <cell r="F2961">
            <v>1</v>
          </cell>
          <cell r="G2961">
            <v>1</v>
          </cell>
          <cell r="J2961" t="str">
            <v>Associate</v>
          </cell>
          <cell r="K2961" t="str">
            <v>FAS</v>
          </cell>
          <cell r="L2961" t="str">
            <v>PROD (Production Department)</v>
          </cell>
          <cell r="M2961" t="str">
            <v>Section 1</v>
          </cell>
          <cell r="N2961" t="str">
            <v>Suzuki Initial</v>
          </cell>
          <cell r="O2961" t="str">
            <v>N/A</v>
          </cell>
          <cell r="P2961" t="str">
            <v>A</v>
          </cell>
          <cell r="Q2961" t="str">
            <v>ROSARIO</v>
          </cell>
          <cell r="R2961" t="str">
            <v>DS</v>
          </cell>
          <cell r="S2961" t="str">
            <v>8:00 - 5:00</v>
          </cell>
          <cell r="T2961" t="str">
            <v>Permanent</v>
          </cell>
        </row>
        <row r="2962">
          <cell r="A2962" t="str">
            <v>19-05402</v>
          </cell>
          <cell r="B2962" t="str">
            <v>De Castro, Jeraldine M.</v>
          </cell>
          <cell r="C2962" t="str">
            <v>F</v>
          </cell>
          <cell r="D2962">
            <v>2019</v>
          </cell>
          <cell r="E2962">
            <v>12</v>
          </cell>
          <cell r="F2962">
            <v>1</v>
          </cell>
          <cell r="G2962">
            <v>1</v>
          </cell>
          <cell r="J2962" t="str">
            <v>Associate</v>
          </cell>
          <cell r="K2962" t="str">
            <v>FAS</v>
          </cell>
          <cell r="L2962" t="str">
            <v>PROD (Production Department)</v>
          </cell>
          <cell r="M2962" t="str">
            <v>Section 5</v>
          </cell>
          <cell r="N2962" t="str">
            <v>Honda Initial</v>
          </cell>
          <cell r="O2962" t="str">
            <v>N/A</v>
          </cell>
          <cell r="P2962" t="str">
            <v>B</v>
          </cell>
          <cell r="Q2962" t="str">
            <v>STO. TOMAS MALAPIT</v>
          </cell>
          <cell r="R2962" t="str">
            <v>NS</v>
          </cell>
          <cell r="S2962" t="str">
            <v>8:00 - 5:00</v>
          </cell>
          <cell r="T2962" t="str">
            <v>Permanent</v>
          </cell>
        </row>
        <row r="2963">
          <cell r="A2963" t="str">
            <v>19-05403</v>
          </cell>
          <cell r="B2963" t="str">
            <v>De Castro, Mary Jane B.</v>
          </cell>
          <cell r="C2963" t="str">
            <v>F</v>
          </cell>
          <cell r="D2963">
            <v>2019</v>
          </cell>
          <cell r="E2963">
            <v>12</v>
          </cell>
          <cell r="F2963">
            <v>1</v>
          </cell>
          <cell r="G2963">
            <v>1</v>
          </cell>
          <cell r="J2963" t="str">
            <v>Associate</v>
          </cell>
          <cell r="K2963" t="str">
            <v>FAS</v>
          </cell>
          <cell r="L2963" t="str">
            <v>PROD (Production Department)</v>
          </cell>
          <cell r="M2963" t="str">
            <v>Section 5</v>
          </cell>
          <cell r="N2963" t="str">
            <v>Honda Initial</v>
          </cell>
          <cell r="O2963" t="str">
            <v>N/A</v>
          </cell>
          <cell r="P2963" t="str">
            <v>B</v>
          </cell>
          <cell r="Q2963" t="str">
            <v>BATANGAS</v>
          </cell>
          <cell r="R2963" t="str">
            <v>DS</v>
          </cell>
          <cell r="S2963" t="str">
            <v>8:00 - 5:00</v>
          </cell>
          <cell r="T2963" t="str">
            <v>Permanent</v>
          </cell>
        </row>
        <row r="2964">
          <cell r="A2964" t="str">
            <v>19-05404</v>
          </cell>
          <cell r="B2964" t="str">
            <v>Diaz, Jobelle</v>
          </cell>
          <cell r="C2964" t="str">
            <v>F</v>
          </cell>
          <cell r="D2964">
            <v>2019</v>
          </cell>
          <cell r="E2964">
            <v>12</v>
          </cell>
          <cell r="F2964">
            <v>1</v>
          </cell>
          <cell r="G2964">
            <v>1</v>
          </cell>
          <cell r="J2964" t="str">
            <v>Associate</v>
          </cell>
          <cell r="K2964" t="str">
            <v>FAS</v>
          </cell>
          <cell r="L2964" t="str">
            <v>PROD (Production Department)</v>
          </cell>
          <cell r="M2964" t="str">
            <v>Section 1</v>
          </cell>
          <cell r="N2964" t="str">
            <v>Suzuki Initial</v>
          </cell>
          <cell r="O2964" t="str">
            <v>N/A</v>
          </cell>
          <cell r="P2964" t="str">
            <v>A</v>
          </cell>
          <cell r="Q2964" t="str">
            <v>ROSARIO</v>
          </cell>
          <cell r="R2964" t="str">
            <v>NS</v>
          </cell>
          <cell r="S2964" t="str">
            <v>8:00 - 5:00</v>
          </cell>
          <cell r="T2964" t="str">
            <v>Permanent</v>
          </cell>
        </row>
        <row r="2965">
          <cell r="A2965" t="str">
            <v>19-05405</v>
          </cell>
          <cell r="B2965" t="str">
            <v>Ebora, Marilyn C.</v>
          </cell>
          <cell r="C2965" t="str">
            <v>F</v>
          </cell>
          <cell r="D2965">
            <v>2019</v>
          </cell>
          <cell r="E2965">
            <v>12</v>
          </cell>
          <cell r="F2965">
            <v>1</v>
          </cell>
          <cell r="G2965">
            <v>1</v>
          </cell>
          <cell r="J2965" t="str">
            <v>Associate</v>
          </cell>
          <cell r="K2965" t="str">
            <v>FAS</v>
          </cell>
          <cell r="L2965" t="str">
            <v>PROD (Production Department)</v>
          </cell>
          <cell r="M2965" t="str">
            <v>Section 4</v>
          </cell>
          <cell r="N2965" t="str">
            <v>Subaru Final</v>
          </cell>
          <cell r="O2965" t="str">
            <v>N/A</v>
          </cell>
          <cell r="P2965" t="str">
            <v>B</v>
          </cell>
          <cell r="Q2965" t="str">
            <v>ROSARIO</v>
          </cell>
          <cell r="R2965" t="str">
            <v>DS</v>
          </cell>
          <cell r="S2965" t="str">
            <v>8:00 - 5:00</v>
          </cell>
          <cell r="T2965" t="str">
            <v>Permanent</v>
          </cell>
        </row>
        <row r="2966">
          <cell r="A2966" t="str">
            <v>19-05406</v>
          </cell>
          <cell r="B2966" t="str">
            <v>Eguiron, Bea A.</v>
          </cell>
          <cell r="C2966" t="str">
            <v>F</v>
          </cell>
          <cell r="D2966">
            <v>2019</v>
          </cell>
          <cell r="E2966">
            <v>12</v>
          </cell>
          <cell r="F2966">
            <v>1</v>
          </cell>
          <cell r="G2966">
            <v>1</v>
          </cell>
          <cell r="J2966" t="str">
            <v>Associate</v>
          </cell>
          <cell r="K2966" t="str">
            <v>FAS</v>
          </cell>
          <cell r="L2966" t="str">
            <v>QA (Quality Assurance Department)</v>
          </cell>
          <cell r="M2966" t="str">
            <v>Quality Assurance</v>
          </cell>
          <cell r="N2966" t="str">
            <v>QA-Initial (Mass Pro)</v>
          </cell>
          <cell r="O2966" t="str">
            <v>N/A</v>
          </cell>
          <cell r="P2966" t="str">
            <v>A</v>
          </cell>
          <cell r="Q2966" t="str">
            <v>STO. TOMAS MALAPIT</v>
          </cell>
          <cell r="R2966" t="str">
            <v>NS</v>
          </cell>
          <cell r="S2966" t="str">
            <v>8:00 - 5:00</v>
          </cell>
          <cell r="T2966" t="str">
            <v>Permanent</v>
          </cell>
        </row>
        <row r="2967">
          <cell r="A2967" t="str">
            <v>19-05407</v>
          </cell>
          <cell r="B2967" t="str">
            <v>Eleda, Mariel B.</v>
          </cell>
          <cell r="C2967" t="str">
            <v>F</v>
          </cell>
          <cell r="D2967">
            <v>2019</v>
          </cell>
          <cell r="E2967">
            <v>12</v>
          </cell>
          <cell r="F2967">
            <v>1</v>
          </cell>
          <cell r="G2967">
            <v>1</v>
          </cell>
          <cell r="J2967" t="str">
            <v>Associate</v>
          </cell>
          <cell r="K2967" t="str">
            <v>FAS</v>
          </cell>
          <cell r="L2967" t="str">
            <v>PROD (Production Department)</v>
          </cell>
          <cell r="M2967" t="str">
            <v>Section 1</v>
          </cell>
          <cell r="N2967" t="str">
            <v>Suzuki Final</v>
          </cell>
          <cell r="O2967" t="str">
            <v>N/A</v>
          </cell>
          <cell r="P2967" t="str">
            <v>A</v>
          </cell>
          <cell r="Q2967" t="str">
            <v>BATANGAS</v>
          </cell>
          <cell r="R2967" t="str">
            <v>DS</v>
          </cell>
          <cell r="S2967" t="str">
            <v>8:00 - 5:00</v>
          </cell>
          <cell r="T2967" t="str">
            <v>Permanent</v>
          </cell>
        </row>
        <row r="2968">
          <cell r="A2968" t="str">
            <v>19-05408</v>
          </cell>
          <cell r="B2968" t="str">
            <v>Enriquez, Jesabell A.</v>
          </cell>
          <cell r="C2968" t="str">
            <v>F</v>
          </cell>
          <cell r="D2968">
            <v>2019</v>
          </cell>
          <cell r="E2968">
            <v>12</v>
          </cell>
          <cell r="F2968">
            <v>1</v>
          </cell>
          <cell r="G2968">
            <v>1</v>
          </cell>
          <cell r="J2968" t="str">
            <v>Associate</v>
          </cell>
          <cell r="K2968" t="str">
            <v>FAS</v>
          </cell>
          <cell r="L2968" t="str">
            <v>PROD (Production Department)</v>
          </cell>
          <cell r="M2968" t="str">
            <v>Section 1</v>
          </cell>
          <cell r="N2968" t="str">
            <v>Suzuki Final</v>
          </cell>
          <cell r="O2968" t="str">
            <v>N/A</v>
          </cell>
          <cell r="P2968" t="str">
            <v>A</v>
          </cell>
          <cell r="Q2968" t="str">
            <v>LIPA MALAPIT</v>
          </cell>
          <cell r="R2968" t="str">
            <v>DS</v>
          </cell>
          <cell r="S2968" t="str">
            <v>8:00 - 5:00</v>
          </cell>
          <cell r="T2968" t="str">
            <v>Permanent</v>
          </cell>
        </row>
        <row r="2969">
          <cell r="A2969" t="str">
            <v>19-05409</v>
          </cell>
          <cell r="B2969" t="str">
            <v>Fruelda, Sheryl M.</v>
          </cell>
          <cell r="C2969" t="str">
            <v>F</v>
          </cell>
          <cell r="D2969">
            <v>2019</v>
          </cell>
          <cell r="E2969">
            <v>12</v>
          </cell>
          <cell r="F2969">
            <v>1</v>
          </cell>
          <cell r="G2969">
            <v>1</v>
          </cell>
          <cell r="J2969" t="str">
            <v>Associate</v>
          </cell>
          <cell r="K2969" t="str">
            <v>FAS</v>
          </cell>
          <cell r="L2969" t="str">
            <v>QA (Quality Assurance Department)</v>
          </cell>
          <cell r="M2969" t="str">
            <v>Quality Assurance</v>
          </cell>
          <cell r="N2969" t="str">
            <v>QA-Initial (Mass Pro)</v>
          </cell>
          <cell r="O2969" t="str">
            <v>N/A</v>
          </cell>
          <cell r="P2969" t="str">
            <v>A</v>
          </cell>
          <cell r="Q2969" t="str">
            <v>STO. TOMAS MALAYO</v>
          </cell>
          <cell r="R2969" t="str">
            <v>NS</v>
          </cell>
          <cell r="S2969" t="str">
            <v>8:00 - 5:00</v>
          </cell>
          <cell r="T2969" t="str">
            <v>Permanent</v>
          </cell>
        </row>
        <row r="2970">
          <cell r="A2970" t="str">
            <v>19-05410</v>
          </cell>
          <cell r="B2970" t="str">
            <v>Gallardo, Maricel S.</v>
          </cell>
          <cell r="C2970" t="str">
            <v>F</v>
          </cell>
          <cell r="D2970">
            <v>2019</v>
          </cell>
          <cell r="E2970">
            <v>12</v>
          </cell>
          <cell r="F2970">
            <v>1</v>
          </cell>
          <cell r="G2970">
            <v>1</v>
          </cell>
          <cell r="J2970" t="str">
            <v>Associate</v>
          </cell>
          <cell r="K2970" t="str">
            <v>FAS</v>
          </cell>
          <cell r="L2970" t="str">
            <v>PROD (Production Department)</v>
          </cell>
          <cell r="M2970" t="str">
            <v>Section 1</v>
          </cell>
          <cell r="N2970" t="str">
            <v>Suzuki Final</v>
          </cell>
          <cell r="O2970" t="str">
            <v>N/A</v>
          </cell>
          <cell r="P2970" t="str">
            <v>A</v>
          </cell>
          <cell r="Q2970" t="str">
            <v>STO. TOMAS MALAYO</v>
          </cell>
          <cell r="R2970" t="str">
            <v>NS</v>
          </cell>
          <cell r="S2970" t="str">
            <v>8:00 - 5:00</v>
          </cell>
          <cell r="T2970" t="str">
            <v>Permanent</v>
          </cell>
        </row>
        <row r="2971">
          <cell r="A2971" t="str">
            <v>19-05411</v>
          </cell>
          <cell r="B2971" t="str">
            <v>Galos, Aljean M.</v>
          </cell>
          <cell r="C2971" t="str">
            <v>F</v>
          </cell>
          <cell r="D2971">
            <v>2019</v>
          </cell>
          <cell r="E2971">
            <v>12</v>
          </cell>
          <cell r="F2971">
            <v>1</v>
          </cell>
          <cell r="G2971">
            <v>1</v>
          </cell>
          <cell r="J2971" t="str">
            <v>Associate</v>
          </cell>
          <cell r="K2971" t="str">
            <v>FAS</v>
          </cell>
          <cell r="L2971" t="str">
            <v>PROD (Production Department)</v>
          </cell>
          <cell r="M2971" t="str">
            <v>Section 2</v>
          </cell>
          <cell r="N2971" t="str">
            <v>Mazda Merge Final</v>
          </cell>
          <cell r="O2971" t="str">
            <v>N/A</v>
          </cell>
          <cell r="P2971" t="str">
            <v>A</v>
          </cell>
          <cell r="Q2971" t="str">
            <v>LIPA MALAPIT</v>
          </cell>
          <cell r="R2971" t="str">
            <v>DS</v>
          </cell>
          <cell r="S2971" t="str">
            <v>8:00 - 5:00</v>
          </cell>
          <cell r="T2971" t="str">
            <v>Permanent</v>
          </cell>
        </row>
        <row r="2972">
          <cell r="A2972" t="str">
            <v>19-05412</v>
          </cell>
          <cell r="B2972" t="str">
            <v>Garcia, Riza P.</v>
          </cell>
          <cell r="C2972" t="str">
            <v>F</v>
          </cell>
          <cell r="D2972">
            <v>2019</v>
          </cell>
          <cell r="E2972">
            <v>12</v>
          </cell>
          <cell r="F2972">
            <v>1</v>
          </cell>
          <cell r="G2972">
            <v>1</v>
          </cell>
          <cell r="J2972" t="str">
            <v>Associate</v>
          </cell>
          <cell r="K2972" t="str">
            <v>FAS</v>
          </cell>
          <cell r="L2972" t="str">
            <v>PROD (Production Department)</v>
          </cell>
          <cell r="M2972" t="str">
            <v>Section 5</v>
          </cell>
          <cell r="N2972" t="str">
            <v>Honda Initial</v>
          </cell>
          <cell r="O2972" t="str">
            <v>N/A</v>
          </cell>
          <cell r="P2972" t="str">
            <v>B</v>
          </cell>
          <cell r="Q2972" t="str">
            <v>LIPA MALAPIT</v>
          </cell>
          <cell r="R2972" t="str">
            <v>NS</v>
          </cell>
          <cell r="S2972" t="str">
            <v>8:00 - 5:00</v>
          </cell>
          <cell r="T2972" t="str">
            <v>Permanent</v>
          </cell>
        </row>
        <row r="2973">
          <cell r="A2973" t="str">
            <v>19-05413</v>
          </cell>
          <cell r="B2973" t="str">
            <v>Gube, Alysa C.</v>
          </cell>
          <cell r="C2973" t="str">
            <v>F</v>
          </cell>
          <cell r="D2973">
            <v>2019</v>
          </cell>
          <cell r="E2973">
            <v>12</v>
          </cell>
          <cell r="F2973">
            <v>1</v>
          </cell>
          <cell r="G2973">
            <v>1</v>
          </cell>
          <cell r="J2973" t="str">
            <v>Associate</v>
          </cell>
          <cell r="K2973" t="str">
            <v>FAS</v>
          </cell>
          <cell r="L2973" t="str">
            <v>PROD (Production Department)</v>
          </cell>
          <cell r="M2973" t="str">
            <v>Section 1</v>
          </cell>
          <cell r="N2973" t="str">
            <v>Suzuki Final</v>
          </cell>
          <cell r="O2973" t="str">
            <v>N/A</v>
          </cell>
          <cell r="P2973" t="str">
            <v>A</v>
          </cell>
          <cell r="Q2973" t="str">
            <v>LIPA MALAYO</v>
          </cell>
          <cell r="R2973" t="str">
            <v>DS</v>
          </cell>
          <cell r="S2973" t="str">
            <v>8:00 - 5:00</v>
          </cell>
          <cell r="T2973" t="str">
            <v>Permanent</v>
          </cell>
        </row>
        <row r="2974">
          <cell r="A2974" t="str">
            <v>19-05414</v>
          </cell>
          <cell r="B2974" t="str">
            <v>Guno, John Michael D.</v>
          </cell>
          <cell r="C2974" t="str">
            <v>M</v>
          </cell>
          <cell r="D2974">
            <v>2019</v>
          </cell>
          <cell r="E2974">
            <v>12</v>
          </cell>
          <cell r="F2974">
            <v>1</v>
          </cell>
          <cell r="G2974">
            <v>1</v>
          </cell>
          <cell r="J2974" t="str">
            <v>Associate</v>
          </cell>
          <cell r="K2974" t="str">
            <v>FAS</v>
          </cell>
          <cell r="L2974" t="str">
            <v>EQD (Equipment Department)</v>
          </cell>
          <cell r="M2974" t="str">
            <v>Equipment Management</v>
          </cell>
          <cell r="N2974" t="str">
            <v>Facilities</v>
          </cell>
          <cell r="O2974" t="str">
            <v>N/A</v>
          </cell>
          <cell r="P2974" t="str">
            <v>B</v>
          </cell>
          <cell r="Q2974" t="str">
            <v>BATANGAS</v>
          </cell>
          <cell r="R2974" t="str">
            <v>NS</v>
          </cell>
          <cell r="S2974" t="str">
            <v>8:00 - 5:00</v>
          </cell>
          <cell r="T2974" t="str">
            <v>Permanent</v>
          </cell>
        </row>
        <row r="2975">
          <cell r="A2975" t="str">
            <v>19-05415</v>
          </cell>
          <cell r="B2975" t="str">
            <v>Iloco, Jocelyn C.</v>
          </cell>
          <cell r="C2975" t="str">
            <v>F</v>
          </cell>
          <cell r="D2975">
            <v>2019</v>
          </cell>
          <cell r="E2975">
            <v>12</v>
          </cell>
          <cell r="F2975">
            <v>1</v>
          </cell>
          <cell r="G2975">
            <v>1</v>
          </cell>
          <cell r="J2975" t="str">
            <v>Associate</v>
          </cell>
          <cell r="K2975" t="str">
            <v>FAS</v>
          </cell>
          <cell r="L2975" t="str">
            <v>PROD (Production Department)</v>
          </cell>
          <cell r="M2975" t="str">
            <v>Section 1</v>
          </cell>
          <cell r="N2975" t="str">
            <v>Suzuki Final</v>
          </cell>
          <cell r="O2975" t="str">
            <v>N/A</v>
          </cell>
          <cell r="P2975" t="str">
            <v>A</v>
          </cell>
          <cell r="Q2975" t="str">
            <v>ROSARIO</v>
          </cell>
          <cell r="R2975" t="str">
            <v>DS</v>
          </cell>
          <cell r="S2975" t="str">
            <v>8:00 - 5:00</v>
          </cell>
          <cell r="T2975" t="str">
            <v>Permanent</v>
          </cell>
        </row>
        <row r="2976">
          <cell r="A2976" t="str">
            <v>19-05416</v>
          </cell>
          <cell r="B2976" t="str">
            <v>Lanzuela, Ederlyn L.</v>
          </cell>
          <cell r="C2976" t="str">
            <v>F</v>
          </cell>
          <cell r="D2976">
            <v>2019</v>
          </cell>
          <cell r="E2976">
            <v>12</v>
          </cell>
          <cell r="F2976">
            <v>1</v>
          </cell>
          <cell r="G2976">
            <v>1</v>
          </cell>
          <cell r="J2976" t="str">
            <v>Associate</v>
          </cell>
          <cell r="K2976" t="str">
            <v>FAS</v>
          </cell>
          <cell r="L2976" t="str">
            <v>PROD (Production Department)</v>
          </cell>
          <cell r="M2976" t="str">
            <v>Section 1</v>
          </cell>
          <cell r="N2976" t="str">
            <v>Suzuki Final</v>
          </cell>
          <cell r="O2976" t="str">
            <v>N/A</v>
          </cell>
          <cell r="P2976" t="str">
            <v>A</v>
          </cell>
          <cell r="Q2976" t="str">
            <v>SAN PABLO VIA TOMAS</v>
          </cell>
          <cell r="R2976" t="str">
            <v>DS</v>
          </cell>
          <cell r="S2976" t="str">
            <v>8:00 - 5:00</v>
          </cell>
          <cell r="T2976" t="str">
            <v>Permanent</v>
          </cell>
        </row>
        <row r="2977">
          <cell r="A2977" t="str">
            <v>19-05417</v>
          </cell>
          <cell r="B2977" t="str">
            <v>Leones, Baby Claire C.</v>
          </cell>
          <cell r="C2977" t="str">
            <v>F</v>
          </cell>
          <cell r="D2977">
            <v>2019</v>
          </cell>
          <cell r="E2977">
            <v>12</v>
          </cell>
          <cell r="F2977">
            <v>1</v>
          </cell>
          <cell r="G2977">
            <v>1</v>
          </cell>
          <cell r="J2977" t="str">
            <v>Associate</v>
          </cell>
          <cell r="K2977" t="str">
            <v>FAS</v>
          </cell>
          <cell r="L2977" t="str">
            <v>PROD (Production Department)</v>
          </cell>
          <cell r="M2977" t="str">
            <v>Section 1</v>
          </cell>
          <cell r="N2977" t="str">
            <v>Suzuki Final</v>
          </cell>
          <cell r="O2977" t="str">
            <v>N/A</v>
          </cell>
          <cell r="P2977" t="str">
            <v>A</v>
          </cell>
          <cell r="Q2977" t="str">
            <v>LIPA MALAYO</v>
          </cell>
          <cell r="R2977" t="str">
            <v>NS</v>
          </cell>
          <cell r="S2977" t="str">
            <v>8:00 - 5:00</v>
          </cell>
          <cell r="T2977" t="str">
            <v>Permanent</v>
          </cell>
        </row>
        <row r="2978">
          <cell r="A2978" t="str">
            <v>19-05418</v>
          </cell>
          <cell r="B2978" t="str">
            <v>Lucero, Maridel M.</v>
          </cell>
          <cell r="C2978" t="str">
            <v>F</v>
          </cell>
          <cell r="D2978">
            <v>2019</v>
          </cell>
          <cell r="E2978">
            <v>12</v>
          </cell>
          <cell r="F2978">
            <v>1</v>
          </cell>
          <cell r="G2978">
            <v>1</v>
          </cell>
          <cell r="J2978" t="str">
            <v>Associate</v>
          </cell>
          <cell r="K2978" t="str">
            <v>FAS</v>
          </cell>
          <cell r="L2978" t="str">
            <v>PROD (Production Department)</v>
          </cell>
          <cell r="M2978" t="str">
            <v>Section 3</v>
          </cell>
          <cell r="N2978" t="str">
            <v>Daihatsu Final</v>
          </cell>
          <cell r="O2978" t="str">
            <v>N/A</v>
          </cell>
          <cell r="P2978" t="str">
            <v>B</v>
          </cell>
          <cell r="Q2978" t="str">
            <v>STA. TERESITA</v>
          </cell>
          <cell r="R2978" t="str">
            <v>NS</v>
          </cell>
          <cell r="S2978" t="str">
            <v>8:00 - 5:00</v>
          </cell>
          <cell r="T2978" t="str">
            <v>Permanent</v>
          </cell>
        </row>
        <row r="2979">
          <cell r="A2979" t="str">
            <v>19-05419</v>
          </cell>
          <cell r="B2979" t="str">
            <v>Luis, Rachel R.</v>
          </cell>
          <cell r="C2979" t="str">
            <v>F</v>
          </cell>
          <cell r="D2979">
            <v>2019</v>
          </cell>
          <cell r="E2979">
            <v>12</v>
          </cell>
          <cell r="F2979">
            <v>1</v>
          </cell>
          <cell r="G2979">
            <v>1</v>
          </cell>
          <cell r="J2979" t="str">
            <v>Associate</v>
          </cell>
          <cell r="K2979" t="str">
            <v>FAS</v>
          </cell>
          <cell r="L2979" t="str">
            <v>PROD (Production Department)</v>
          </cell>
          <cell r="M2979" t="str">
            <v>Section 1</v>
          </cell>
          <cell r="N2979" t="str">
            <v>Suzuki Initial</v>
          </cell>
          <cell r="O2979" t="str">
            <v>N/A</v>
          </cell>
          <cell r="P2979" t="str">
            <v>A</v>
          </cell>
          <cell r="Q2979" t="str">
            <v>LIPA MALAYO</v>
          </cell>
          <cell r="R2979" t="str">
            <v>NS</v>
          </cell>
          <cell r="S2979" t="str">
            <v>8:00 - 5:00</v>
          </cell>
          <cell r="T2979" t="str">
            <v>Permanent</v>
          </cell>
        </row>
        <row r="2980">
          <cell r="A2980" t="str">
            <v>19-05420</v>
          </cell>
          <cell r="B2980" t="str">
            <v>Lumalang, Marife R.</v>
          </cell>
          <cell r="C2980" t="str">
            <v>F</v>
          </cell>
          <cell r="D2980">
            <v>2019</v>
          </cell>
          <cell r="E2980">
            <v>12</v>
          </cell>
          <cell r="F2980">
            <v>1</v>
          </cell>
          <cell r="G2980">
            <v>1</v>
          </cell>
          <cell r="J2980" t="str">
            <v>Associate</v>
          </cell>
          <cell r="K2980" t="str">
            <v>FAS</v>
          </cell>
          <cell r="L2980" t="str">
            <v>PROD (Production Department)</v>
          </cell>
          <cell r="M2980" t="str">
            <v>Section 4</v>
          </cell>
          <cell r="N2980" t="str">
            <v>Subaru Final</v>
          </cell>
          <cell r="O2980" t="str">
            <v>N/A</v>
          </cell>
          <cell r="P2980" t="str">
            <v>B</v>
          </cell>
          <cell r="Q2980" t="str">
            <v>STO. TOMAS MALAPIT</v>
          </cell>
          <cell r="R2980" t="str">
            <v>DS</v>
          </cell>
          <cell r="S2980" t="str">
            <v>8:00 - 5:00</v>
          </cell>
          <cell r="T2980" t="str">
            <v>Permanent</v>
          </cell>
        </row>
        <row r="2981">
          <cell r="A2981" t="str">
            <v>19-05421</v>
          </cell>
          <cell r="B2981" t="str">
            <v>Magtibay, Virlyn G.</v>
          </cell>
          <cell r="C2981" t="str">
            <v>F</v>
          </cell>
          <cell r="D2981">
            <v>2019</v>
          </cell>
          <cell r="E2981">
            <v>12</v>
          </cell>
          <cell r="F2981">
            <v>1</v>
          </cell>
          <cell r="G2981">
            <v>1</v>
          </cell>
          <cell r="J2981" t="str">
            <v>Associate</v>
          </cell>
          <cell r="K2981" t="str">
            <v>FAS</v>
          </cell>
          <cell r="L2981" t="str">
            <v>PROD (Production Department)</v>
          </cell>
          <cell r="M2981" t="str">
            <v>Section 4</v>
          </cell>
          <cell r="N2981" t="str">
            <v>Subaru Final</v>
          </cell>
          <cell r="O2981" t="str">
            <v>N/A</v>
          </cell>
          <cell r="P2981" t="str">
            <v>B</v>
          </cell>
          <cell r="Q2981" t="str">
            <v>STO. TOMAS MALAYO</v>
          </cell>
          <cell r="R2981" t="str">
            <v>DS</v>
          </cell>
          <cell r="S2981" t="str">
            <v>8:00 - 5:00</v>
          </cell>
          <cell r="T2981" t="str">
            <v>Permanent</v>
          </cell>
        </row>
        <row r="2982">
          <cell r="A2982" t="str">
            <v>19-05422</v>
          </cell>
          <cell r="B2982" t="str">
            <v>Marmeto, Daisy Joy B.</v>
          </cell>
          <cell r="C2982" t="str">
            <v>F</v>
          </cell>
          <cell r="D2982">
            <v>2019</v>
          </cell>
          <cell r="E2982">
            <v>12</v>
          </cell>
          <cell r="F2982">
            <v>1</v>
          </cell>
          <cell r="G2982">
            <v>1</v>
          </cell>
          <cell r="J2982" t="str">
            <v>Associate</v>
          </cell>
          <cell r="K2982" t="str">
            <v>FAS</v>
          </cell>
          <cell r="L2982" t="str">
            <v>PROD (Production Department)</v>
          </cell>
          <cell r="M2982" t="str">
            <v>Section 4</v>
          </cell>
          <cell r="N2982" t="str">
            <v>Subaru Initial</v>
          </cell>
          <cell r="O2982" t="str">
            <v>N/A</v>
          </cell>
          <cell r="P2982" t="str">
            <v>B</v>
          </cell>
          <cell r="Q2982" t="str">
            <v>IBAAN</v>
          </cell>
          <cell r="R2982" t="str">
            <v>NS</v>
          </cell>
          <cell r="S2982" t="str">
            <v>8:00 - 5:00</v>
          </cell>
          <cell r="T2982" t="str">
            <v>Permanent</v>
          </cell>
        </row>
        <row r="2983">
          <cell r="A2983" t="str">
            <v>19-05423</v>
          </cell>
          <cell r="B2983" t="str">
            <v>Martinez, Jessica D.</v>
          </cell>
          <cell r="C2983" t="str">
            <v>F</v>
          </cell>
          <cell r="D2983">
            <v>2019</v>
          </cell>
          <cell r="E2983">
            <v>12</v>
          </cell>
          <cell r="F2983">
            <v>1</v>
          </cell>
          <cell r="G2983">
            <v>1</v>
          </cell>
          <cell r="J2983" t="str">
            <v>Associate</v>
          </cell>
          <cell r="K2983" t="str">
            <v>FAS</v>
          </cell>
          <cell r="L2983" t="str">
            <v>EQD (Equipment Department)</v>
          </cell>
          <cell r="M2983" t="str">
            <v>Equipment Engineering</v>
          </cell>
          <cell r="N2983" t="str">
            <v>Machine Data</v>
          </cell>
          <cell r="O2983" t="str">
            <v>N/A</v>
          </cell>
          <cell r="P2983" t="str">
            <v>A</v>
          </cell>
          <cell r="Q2983" t="str">
            <v>LIPA MALAYO</v>
          </cell>
          <cell r="R2983" t="str">
            <v>DS</v>
          </cell>
          <cell r="S2983" t="str">
            <v>8:00 - 5:00</v>
          </cell>
          <cell r="T2983" t="str">
            <v>Permanent</v>
          </cell>
        </row>
        <row r="2984">
          <cell r="A2984" t="str">
            <v>19-05424</v>
          </cell>
          <cell r="B2984" t="str">
            <v>Mendoza, Christie S.</v>
          </cell>
          <cell r="C2984" t="str">
            <v>F</v>
          </cell>
          <cell r="D2984">
            <v>2019</v>
          </cell>
          <cell r="E2984">
            <v>12</v>
          </cell>
          <cell r="F2984">
            <v>1</v>
          </cell>
          <cell r="G2984">
            <v>1</v>
          </cell>
          <cell r="J2984" t="str">
            <v>Associate</v>
          </cell>
          <cell r="K2984" t="str">
            <v>FAS</v>
          </cell>
          <cell r="L2984" t="str">
            <v>QA (Quality Assurance Department)</v>
          </cell>
          <cell r="M2984" t="str">
            <v>Quality Assurance</v>
          </cell>
          <cell r="N2984" t="str">
            <v>QA-Final (Mass Pro)</v>
          </cell>
          <cell r="O2984" t="str">
            <v>N/A</v>
          </cell>
          <cell r="P2984" t="str">
            <v>A</v>
          </cell>
          <cell r="Q2984" t="str">
            <v>STO. TOMAS MALAYO</v>
          </cell>
          <cell r="R2984" t="str">
            <v>DS</v>
          </cell>
          <cell r="S2984" t="str">
            <v>8:00 - 5:00</v>
          </cell>
          <cell r="T2984" t="str">
            <v>Permanent</v>
          </cell>
        </row>
        <row r="2985">
          <cell r="A2985" t="str">
            <v>19-05425</v>
          </cell>
          <cell r="B2985" t="str">
            <v>Napa, Rosalinda A.</v>
          </cell>
          <cell r="C2985" t="str">
            <v>F</v>
          </cell>
          <cell r="D2985">
            <v>2019</v>
          </cell>
          <cell r="E2985">
            <v>12</v>
          </cell>
          <cell r="F2985">
            <v>1</v>
          </cell>
          <cell r="G2985">
            <v>1</v>
          </cell>
          <cell r="J2985" t="str">
            <v>Associate</v>
          </cell>
          <cell r="K2985" t="str">
            <v>FAS</v>
          </cell>
          <cell r="L2985" t="str">
            <v>PROD (Production Department)</v>
          </cell>
          <cell r="M2985" t="str">
            <v>Section 1</v>
          </cell>
          <cell r="N2985" t="str">
            <v>Suzuki Final</v>
          </cell>
          <cell r="O2985" t="str">
            <v>N/A</v>
          </cell>
          <cell r="P2985" t="str">
            <v>A</v>
          </cell>
          <cell r="Q2985" t="str">
            <v>STO. TOMAS MALAPIT</v>
          </cell>
          <cell r="R2985" t="str">
            <v>DS</v>
          </cell>
          <cell r="S2985" t="str">
            <v>8:00 - 5:00</v>
          </cell>
          <cell r="T2985" t="str">
            <v>Permanent</v>
          </cell>
        </row>
        <row r="2986">
          <cell r="A2986" t="str">
            <v>19-05426</v>
          </cell>
          <cell r="B2986" t="str">
            <v>Natividad, Merychris R.</v>
          </cell>
          <cell r="C2986" t="str">
            <v>F</v>
          </cell>
          <cell r="D2986">
            <v>2019</v>
          </cell>
          <cell r="E2986">
            <v>12</v>
          </cell>
          <cell r="F2986">
            <v>1</v>
          </cell>
          <cell r="G2986">
            <v>1</v>
          </cell>
          <cell r="J2986" t="str">
            <v>Associate</v>
          </cell>
          <cell r="K2986" t="str">
            <v>FAS</v>
          </cell>
          <cell r="L2986" t="str">
            <v>MPD (Material Procurement Department)</v>
          </cell>
          <cell r="M2986" t="str">
            <v>Material Management</v>
          </cell>
          <cell r="N2986" t="str">
            <v>Material Management</v>
          </cell>
          <cell r="O2986" t="str">
            <v>N/A</v>
          </cell>
          <cell r="P2986" t="str">
            <v>B</v>
          </cell>
          <cell r="Q2986" t="str">
            <v>ROSARIO</v>
          </cell>
          <cell r="R2986" t="str">
            <v>DS</v>
          </cell>
          <cell r="S2986" t="str">
            <v>8:00 - 5:00</v>
          </cell>
          <cell r="T2986" t="str">
            <v>Permanent</v>
          </cell>
        </row>
        <row r="2987">
          <cell r="A2987" t="str">
            <v>19-05427</v>
          </cell>
          <cell r="B2987" t="str">
            <v>Obispo, Maricel O.</v>
          </cell>
          <cell r="C2987" t="str">
            <v>F</v>
          </cell>
          <cell r="D2987">
            <v>2019</v>
          </cell>
          <cell r="E2987">
            <v>12</v>
          </cell>
          <cell r="F2987">
            <v>1</v>
          </cell>
          <cell r="G2987">
            <v>1</v>
          </cell>
          <cell r="J2987" t="str">
            <v>Associate</v>
          </cell>
          <cell r="K2987" t="str">
            <v>FAS</v>
          </cell>
          <cell r="L2987" t="str">
            <v>PROD (Production Department)</v>
          </cell>
          <cell r="M2987" t="str">
            <v>Section 1</v>
          </cell>
          <cell r="N2987" t="str">
            <v>Suzuki Final</v>
          </cell>
          <cell r="O2987" t="str">
            <v>N/A</v>
          </cell>
          <cell r="P2987" t="str">
            <v>A</v>
          </cell>
          <cell r="Q2987" t="str">
            <v>LIPA MALAPIT</v>
          </cell>
          <cell r="R2987" t="str">
            <v>DS</v>
          </cell>
          <cell r="S2987" t="str">
            <v>8:00 - 5:00</v>
          </cell>
          <cell r="T2987" t="str">
            <v>Permanent</v>
          </cell>
        </row>
        <row r="2988">
          <cell r="A2988" t="str">
            <v>19-05428</v>
          </cell>
          <cell r="B2988" t="str">
            <v>Puyo, Lailanie Joy P.</v>
          </cell>
          <cell r="C2988" t="str">
            <v>F</v>
          </cell>
          <cell r="D2988">
            <v>2019</v>
          </cell>
          <cell r="E2988">
            <v>12</v>
          </cell>
          <cell r="F2988">
            <v>1</v>
          </cell>
          <cell r="G2988">
            <v>1</v>
          </cell>
          <cell r="J2988" t="str">
            <v>Associate</v>
          </cell>
          <cell r="K2988" t="str">
            <v>FAS</v>
          </cell>
          <cell r="L2988" t="str">
            <v>PROD (Production Department)</v>
          </cell>
          <cell r="M2988" t="str">
            <v>Section 5</v>
          </cell>
          <cell r="N2988" t="str">
            <v>Honda Initial</v>
          </cell>
          <cell r="O2988" t="str">
            <v>N/A</v>
          </cell>
          <cell r="P2988" t="str">
            <v>B</v>
          </cell>
          <cell r="Q2988" t="str">
            <v>ROSARIO</v>
          </cell>
          <cell r="R2988" t="str">
            <v>NS</v>
          </cell>
          <cell r="S2988" t="str">
            <v>8:00 - 5:00</v>
          </cell>
          <cell r="T2988" t="str">
            <v>Permanent</v>
          </cell>
        </row>
        <row r="2989">
          <cell r="A2989" t="str">
            <v>19-05429</v>
          </cell>
          <cell r="B2989" t="str">
            <v>Quizon, Marry Rose M.</v>
          </cell>
          <cell r="C2989" t="str">
            <v>F</v>
          </cell>
          <cell r="D2989">
            <v>2019</v>
          </cell>
          <cell r="E2989">
            <v>12</v>
          </cell>
          <cell r="F2989">
            <v>1</v>
          </cell>
          <cell r="G2989">
            <v>1</v>
          </cell>
          <cell r="J2989" t="str">
            <v>Associate</v>
          </cell>
          <cell r="K2989" t="str">
            <v>FAS</v>
          </cell>
          <cell r="L2989" t="str">
            <v>PROD (Production Department)</v>
          </cell>
          <cell r="M2989" t="str">
            <v>Section 5</v>
          </cell>
          <cell r="N2989" t="str">
            <v>Honda Final</v>
          </cell>
          <cell r="O2989" t="str">
            <v>N/A</v>
          </cell>
          <cell r="P2989" t="str">
            <v>B</v>
          </cell>
          <cell r="Q2989" t="str">
            <v>LIPA MALAPIT</v>
          </cell>
          <cell r="R2989" t="str">
            <v>NS</v>
          </cell>
          <cell r="S2989" t="str">
            <v>8:00 - 5:00</v>
          </cell>
          <cell r="T2989" t="str">
            <v>Permanent</v>
          </cell>
        </row>
        <row r="2990">
          <cell r="A2990" t="str">
            <v>19-05430</v>
          </cell>
          <cell r="B2990" t="str">
            <v>Remontigue, Sarahmay N.</v>
          </cell>
          <cell r="C2990" t="str">
            <v>F</v>
          </cell>
          <cell r="D2990">
            <v>2019</v>
          </cell>
          <cell r="E2990">
            <v>12</v>
          </cell>
          <cell r="F2990">
            <v>1</v>
          </cell>
          <cell r="G2990">
            <v>1</v>
          </cell>
          <cell r="J2990" t="str">
            <v>Associate</v>
          </cell>
          <cell r="K2990" t="str">
            <v>FAS</v>
          </cell>
          <cell r="L2990" t="str">
            <v>PROD (Production Department)</v>
          </cell>
          <cell r="M2990" t="str">
            <v>Section 1</v>
          </cell>
          <cell r="N2990" t="str">
            <v>Suzuki Final</v>
          </cell>
          <cell r="O2990" t="str">
            <v>N/A</v>
          </cell>
          <cell r="P2990" t="str">
            <v>A</v>
          </cell>
          <cell r="Q2990" t="str">
            <v>IBAAN</v>
          </cell>
          <cell r="R2990" t="str">
            <v>NS</v>
          </cell>
          <cell r="S2990" t="str">
            <v>8:00 - 5:00</v>
          </cell>
          <cell r="T2990" t="str">
            <v>Permanent</v>
          </cell>
        </row>
        <row r="2991">
          <cell r="A2991" t="str">
            <v>19-05431</v>
          </cell>
          <cell r="B2991" t="str">
            <v>Roque, Jenny Lyn M.</v>
          </cell>
          <cell r="C2991" t="str">
            <v>F</v>
          </cell>
          <cell r="D2991">
            <v>2019</v>
          </cell>
          <cell r="E2991">
            <v>12</v>
          </cell>
          <cell r="F2991">
            <v>1</v>
          </cell>
          <cell r="G2991">
            <v>1</v>
          </cell>
          <cell r="J2991" t="str">
            <v>Associate</v>
          </cell>
          <cell r="K2991" t="str">
            <v>FAS</v>
          </cell>
          <cell r="L2991" t="str">
            <v>PROD (Production Department)</v>
          </cell>
          <cell r="M2991" t="str">
            <v>Section 2</v>
          </cell>
          <cell r="N2991" t="str">
            <v>Mazda Merge Initial</v>
          </cell>
          <cell r="O2991" t="str">
            <v>N/A</v>
          </cell>
          <cell r="P2991" t="str">
            <v>A</v>
          </cell>
          <cell r="Q2991" t="str">
            <v>ROSARIO</v>
          </cell>
          <cell r="R2991" t="str">
            <v>NS</v>
          </cell>
          <cell r="S2991" t="str">
            <v>8:00 - 5:00</v>
          </cell>
          <cell r="T2991" t="str">
            <v>Permanent</v>
          </cell>
        </row>
        <row r="2992">
          <cell r="A2992" t="str">
            <v>19-05432</v>
          </cell>
          <cell r="B2992" t="str">
            <v>Ruiz, Lorna R.</v>
          </cell>
          <cell r="C2992" t="str">
            <v>F</v>
          </cell>
          <cell r="D2992">
            <v>2019</v>
          </cell>
          <cell r="E2992">
            <v>12</v>
          </cell>
          <cell r="F2992">
            <v>1</v>
          </cell>
          <cell r="G2992">
            <v>1</v>
          </cell>
          <cell r="J2992" t="str">
            <v>Associate</v>
          </cell>
          <cell r="K2992" t="str">
            <v>FAS</v>
          </cell>
          <cell r="L2992" t="str">
            <v>PROD (Production Department)</v>
          </cell>
          <cell r="M2992" t="str">
            <v>Section 5</v>
          </cell>
          <cell r="N2992" t="str">
            <v>Honda Final</v>
          </cell>
          <cell r="O2992" t="str">
            <v>N/A</v>
          </cell>
          <cell r="P2992" t="str">
            <v>B</v>
          </cell>
          <cell r="Q2992" t="str">
            <v>LIPA MALAYO</v>
          </cell>
          <cell r="R2992" t="str">
            <v>NS</v>
          </cell>
          <cell r="S2992" t="str">
            <v>8:00 - 5:00</v>
          </cell>
          <cell r="T2992" t="str">
            <v>Permanent</v>
          </cell>
        </row>
        <row r="2993">
          <cell r="A2993" t="str">
            <v>19-05433</v>
          </cell>
          <cell r="B2993" t="str">
            <v>Sapungan, Sharmaine E.</v>
          </cell>
          <cell r="C2993" t="str">
            <v>F</v>
          </cell>
          <cell r="D2993">
            <v>2019</v>
          </cell>
          <cell r="E2993">
            <v>12</v>
          </cell>
          <cell r="F2993">
            <v>1</v>
          </cell>
          <cell r="G2993">
            <v>1</v>
          </cell>
          <cell r="J2993" t="str">
            <v>Associate</v>
          </cell>
          <cell r="K2993" t="str">
            <v>FAS</v>
          </cell>
          <cell r="L2993" t="str">
            <v>PROD (Production Department)</v>
          </cell>
          <cell r="M2993" t="str">
            <v>Section 1</v>
          </cell>
          <cell r="N2993" t="str">
            <v>Suzuki Initial</v>
          </cell>
          <cell r="O2993" t="str">
            <v>N/A</v>
          </cell>
          <cell r="P2993" t="str">
            <v>A</v>
          </cell>
          <cell r="Q2993" t="str">
            <v>STO. TOMAS MALAPIT</v>
          </cell>
          <cell r="R2993" t="str">
            <v>DS</v>
          </cell>
          <cell r="S2993" t="str">
            <v>8:00 - 5:00</v>
          </cell>
          <cell r="T2993" t="str">
            <v>Permanent</v>
          </cell>
        </row>
        <row r="2994">
          <cell r="A2994" t="str">
            <v>19-05434</v>
          </cell>
          <cell r="B2994" t="str">
            <v>Serrano, Danalee D.</v>
          </cell>
          <cell r="C2994" t="str">
            <v>F</v>
          </cell>
          <cell r="D2994">
            <v>2019</v>
          </cell>
          <cell r="E2994">
            <v>12</v>
          </cell>
          <cell r="F2994">
            <v>1</v>
          </cell>
          <cell r="G2994">
            <v>1</v>
          </cell>
          <cell r="J2994" t="str">
            <v>Associate</v>
          </cell>
          <cell r="K2994" t="str">
            <v>FAS</v>
          </cell>
          <cell r="L2994" t="str">
            <v>PROD (Production Department)</v>
          </cell>
          <cell r="M2994" t="str">
            <v>Section 5</v>
          </cell>
          <cell r="N2994" t="str">
            <v>Honda Final</v>
          </cell>
          <cell r="O2994" t="str">
            <v>N/A</v>
          </cell>
          <cell r="P2994" t="str">
            <v>B</v>
          </cell>
          <cell r="Q2994" t="str">
            <v>STO. TOMAS MALAPIT</v>
          </cell>
          <cell r="R2994" t="str">
            <v>DS</v>
          </cell>
          <cell r="S2994" t="str">
            <v>8:00 - 5:00</v>
          </cell>
          <cell r="T2994" t="str">
            <v>Permanent</v>
          </cell>
        </row>
        <row r="2995">
          <cell r="A2995" t="str">
            <v>19-05435</v>
          </cell>
          <cell r="B2995" t="str">
            <v>Sumague, Keith D.</v>
          </cell>
          <cell r="C2995" t="str">
            <v>F</v>
          </cell>
          <cell r="D2995">
            <v>2019</v>
          </cell>
          <cell r="E2995">
            <v>12</v>
          </cell>
          <cell r="F2995">
            <v>1</v>
          </cell>
          <cell r="G2995">
            <v>1</v>
          </cell>
          <cell r="J2995" t="str">
            <v>Associate</v>
          </cell>
          <cell r="K2995" t="str">
            <v>FAS</v>
          </cell>
          <cell r="L2995" t="str">
            <v>MPD (Material Procurement Department)</v>
          </cell>
          <cell r="M2995" t="str">
            <v>Material Management</v>
          </cell>
          <cell r="N2995" t="str">
            <v>Material Management</v>
          </cell>
          <cell r="O2995" t="str">
            <v>N/A</v>
          </cell>
          <cell r="P2995" t="str">
            <v>B</v>
          </cell>
          <cell r="Q2995" t="str">
            <v>STO. TOMAS MALAPIT</v>
          </cell>
          <cell r="R2995" t="str">
            <v>DS</v>
          </cell>
          <cell r="S2995" t="str">
            <v>8:00 - 5:00</v>
          </cell>
          <cell r="T2995" t="str">
            <v>Permanent</v>
          </cell>
        </row>
        <row r="2996">
          <cell r="A2996" t="str">
            <v>19-05436</v>
          </cell>
          <cell r="B2996" t="str">
            <v>Taonan, Maricar</v>
          </cell>
          <cell r="C2996" t="str">
            <v>F</v>
          </cell>
          <cell r="D2996">
            <v>2019</v>
          </cell>
          <cell r="E2996">
            <v>12</v>
          </cell>
          <cell r="F2996">
            <v>1</v>
          </cell>
          <cell r="G2996">
            <v>1</v>
          </cell>
          <cell r="J2996" t="str">
            <v>Associate</v>
          </cell>
          <cell r="K2996" t="str">
            <v>FAS</v>
          </cell>
          <cell r="L2996" t="str">
            <v>QA (Quality Assurance Department)</v>
          </cell>
          <cell r="M2996" t="str">
            <v>Quality Assurance</v>
          </cell>
          <cell r="N2996" t="str">
            <v>QA-Initial (Mass Pro)</v>
          </cell>
          <cell r="O2996" t="str">
            <v>N/A</v>
          </cell>
          <cell r="P2996" t="str">
            <v>A</v>
          </cell>
          <cell r="Q2996" t="str">
            <v>LIPA MALAPIT</v>
          </cell>
          <cell r="R2996" t="str">
            <v>DS</v>
          </cell>
          <cell r="S2996" t="str">
            <v>8:00 - 5:00</v>
          </cell>
          <cell r="T2996" t="str">
            <v>Permanent</v>
          </cell>
        </row>
        <row r="2997">
          <cell r="A2997" t="str">
            <v>19-05437</v>
          </cell>
          <cell r="B2997" t="str">
            <v>Tawag, Sarah Kristel A.</v>
          </cell>
          <cell r="C2997" t="str">
            <v>F</v>
          </cell>
          <cell r="D2997">
            <v>2019</v>
          </cell>
          <cell r="E2997">
            <v>12</v>
          </cell>
          <cell r="F2997">
            <v>1</v>
          </cell>
          <cell r="G2997">
            <v>1</v>
          </cell>
          <cell r="J2997" t="str">
            <v>Associate</v>
          </cell>
          <cell r="K2997" t="str">
            <v>FAS</v>
          </cell>
          <cell r="L2997" t="str">
            <v>PROD (Production Department)</v>
          </cell>
          <cell r="M2997" t="str">
            <v>Section 1</v>
          </cell>
          <cell r="N2997" t="str">
            <v>Suzuki Final</v>
          </cell>
          <cell r="O2997" t="str">
            <v>N/A</v>
          </cell>
          <cell r="P2997" t="str">
            <v>A</v>
          </cell>
          <cell r="Q2997" t="str">
            <v>STO. TOMAS MALAPIT</v>
          </cell>
          <cell r="R2997" t="str">
            <v>DS</v>
          </cell>
          <cell r="S2997" t="str">
            <v>8:00 - 5:00</v>
          </cell>
          <cell r="T2997" t="str">
            <v>Permanent</v>
          </cell>
        </row>
        <row r="2998">
          <cell r="A2998" t="str">
            <v>19-05438</v>
          </cell>
          <cell r="B2998" t="str">
            <v>Tedios, Shiela P.</v>
          </cell>
          <cell r="C2998" t="str">
            <v>F</v>
          </cell>
          <cell r="D2998">
            <v>2019</v>
          </cell>
          <cell r="E2998">
            <v>12</v>
          </cell>
          <cell r="F2998">
            <v>1</v>
          </cell>
          <cell r="G2998">
            <v>1</v>
          </cell>
          <cell r="J2998" t="str">
            <v>Associate</v>
          </cell>
          <cell r="K2998" t="str">
            <v>FAS</v>
          </cell>
          <cell r="L2998" t="str">
            <v>EQD (Equipment Department)</v>
          </cell>
          <cell r="M2998" t="str">
            <v>Equipment Engineering</v>
          </cell>
          <cell r="N2998" t="str">
            <v>Machine Data</v>
          </cell>
          <cell r="O2998" t="str">
            <v>N/A</v>
          </cell>
          <cell r="P2998" t="str">
            <v>A</v>
          </cell>
          <cell r="Q2998" t="str">
            <v>SAN PABLO VIA LIPA</v>
          </cell>
          <cell r="R2998" t="str">
            <v>DS</v>
          </cell>
          <cell r="S2998" t="str">
            <v>8:00 - 5:00</v>
          </cell>
          <cell r="T2998" t="str">
            <v>Permanent</v>
          </cell>
        </row>
        <row r="2999">
          <cell r="A2999" t="str">
            <v>19-05439</v>
          </cell>
          <cell r="B2999" t="str">
            <v>Ureta, Kristina B.</v>
          </cell>
          <cell r="C2999" t="str">
            <v>F</v>
          </cell>
          <cell r="D2999">
            <v>2019</v>
          </cell>
          <cell r="E2999">
            <v>12</v>
          </cell>
          <cell r="F2999">
            <v>1</v>
          </cell>
          <cell r="G2999">
            <v>1</v>
          </cell>
          <cell r="J2999" t="str">
            <v>Associate</v>
          </cell>
          <cell r="K2999" t="str">
            <v>FAS</v>
          </cell>
          <cell r="L2999" t="str">
            <v>PROD (Production Department)</v>
          </cell>
          <cell r="M2999" t="str">
            <v>Section 1</v>
          </cell>
          <cell r="N2999" t="str">
            <v>Suzuki Final</v>
          </cell>
          <cell r="O2999" t="str">
            <v>N/A</v>
          </cell>
          <cell r="P2999" t="str">
            <v>A</v>
          </cell>
          <cell r="Q2999" t="str">
            <v>STA. TERESITA</v>
          </cell>
          <cell r="R2999" t="str">
            <v>DS</v>
          </cell>
          <cell r="S2999" t="str">
            <v>8:00 - 5:00</v>
          </cell>
          <cell r="T2999" t="str">
            <v>Permanent</v>
          </cell>
        </row>
        <row r="3000">
          <cell r="A3000" t="str">
            <v>19-05440</v>
          </cell>
          <cell r="B3000" t="str">
            <v>Vargas, Liecel Rose L.</v>
          </cell>
          <cell r="C3000" t="str">
            <v>F</v>
          </cell>
          <cell r="D3000">
            <v>2019</v>
          </cell>
          <cell r="E3000">
            <v>12</v>
          </cell>
          <cell r="F3000">
            <v>1</v>
          </cell>
          <cell r="G3000">
            <v>1</v>
          </cell>
          <cell r="J3000" t="str">
            <v>Associate</v>
          </cell>
          <cell r="K3000" t="str">
            <v>FAS</v>
          </cell>
          <cell r="L3000" t="str">
            <v>PROD (Production Department)</v>
          </cell>
          <cell r="M3000" t="str">
            <v>Section 2</v>
          </cell>
          <cell r="N3000" t="str">
            <v>Mazda J12 Initial</v>
          </cell>
          <cell r="O3000" t="str">
            <v>N/A</v>
          </cell>
          <cell r="P3000" t="str">
            <v>A</v>
          </cell>
          <cell r="Q3000" t="str">
            <v>STA. TERESITA</v>
          </cell>
          <cell r="R3000" t="str">
            <v>DS</v>
          </cell>
          <cell r="S3000" t="str">
            <v>8:00 - 5:00</v>
          </cell>
          <cell r="T3000" t="str">
            <v>Permanent</v>
          </cell>
        </row>
        <row r="3001">
          <cell r="A3001" t="str">
            <v>19-05441</v>
          </cell>
          <cell r="B3001" t="str">
            <v>Vega, Jose C.</v>
          </cell>
          <cell r="C3001" t="str">
            <v>M</v>
          </cell>
          <cell r="D3001">
            <v>2019</v>
          </cell>
          <cell r="E3001">
            <v>12</v>
          </cell>
          <cell r="F3001">
            <v>1</v>
          </cell>
          <cell r="G3001">
            <v>1</v>
          </cell>
          <cell r="J3001" t="str">
            <v>Associate</v>
          </cell>
          <cell r="K3001" t="str">
            <v>FAS</v>
          </cell>
          <cell r="L3001" t="str">
            <v>EQD (Equipment Department)</v>
          </cell>
          <cell r="M3001" t="str">
            <v>Equipment Management</v>
          </cell>
          <cell r="N3001" t="str">
            <v>Equipment Management Final</v>
          </cell>
          <cell r="O3001" t="str">
            <v>N/A</v>
          </cell>
          <cell r="P3001" t="str">
            <v>A</v>
          </cell>
          <cell r="Q3001" t="str">
            <v>ROSARIO</v>
          </cell>
          <cell r="R3001" t="str">
            <v>DS</v>
          </cell>
          <cell r="S3001" t="str">
            <v>8:00 - 5:00</v>
          </cell>
          <cell r="T3001" t="str">
            <v>Permanent</v>
          </cell>
        </row>
        <row r="3002">
          <cell r="A3002" t="str">
            <v>19-05442</v>
          </cell>
          <cell r="B3002" t="str">
            <v>Vergara, Aizel Joyce A.</v>
          </cell>
          <cell r="C3002" t="str">
            <v>F</v>
          </cell>
          <cell r="D3002">
            <v>2019</v>
          </cell>
          <cell r="E3002">
            <v>12</v>
          </cell>
          <cell r="F3002">
            <v>1</v>
          </cell>
          <cell r="G3002">
            <v>1</v>
          </cell>
          <cell r="J3002" t="str">
            <v>Associate</v>
          </cell>
          <cell r="K3002" t="str">
            <v>FAS</v>
          </cell>
          <cell r="L3002" t="str">
            <v>PROD (Production Department)</v>
          </cell>
          <cell r="M3002" t="str">
            <v>Section 1</v>
          </cell>
          <cell r="N3002" t="str">
            <v>Suzuki Final</v>
          </cell>
          <cell r="O3002" t="str">
            <v>N/A</v>
          </cell>
          <cell r="P3002" t="str">
            <v>A</v>
          </cell>
          <cell r="Q3002" t="str">
            <v>STO. TOMAS MALAPIT</v>
          </cell>
          <cell r="R3002" t="str">
            <v>NS</v>
          </cell>
          <cell r="S3002" t="str">
            <v>8:00 - 5:00</v>
          </cell>
          <cell r="T3002" t="str">
            <v>Permanent</v>
          </cell>
        </row>
        <row r="3003">
          <cell r="A3003" t="str">
            <v>19-05443</v>
          </cell>
          <cell r="B3003" t="str">
            <v>Villanueva, Aurelia H.</v>
          </cell>
          <cell r="C3003" t="str">
            <v>F</v>
          </cell>
          <cell r="D3003">
            <v>2019</v>
          </cell>
          <cell r="E3003">
            <v>12</v>
          </cell>
          <cell r="F3003">
            <v>1</v>
          </cell>
          <cell r="G3003">
            <v>1</v>
          </cell>
          <cell r="J3003" t="str">
            <v>Associate</v>
          </cell>
          <cell r="K3003" t="str">
            <v>FAS</v>
          </cell>
          <cell r="L3003" t="str">
            <v>PROD (Production Department)</v>
          </cell>
          <cell r="M3003" t="str">
            <v>Section 1</v>
          </cell>
          <cell r="N3003" t="str">
            <v>Suzuki Final</v>
          </cell>
          <cell r="O3003" t="str">
            <v>N/A</v>
          </cell>
          <cell r="P3003" t="str">
            <v>A</v>
          </cell>
          <cell r="Q3003" t="str">
            <v>STA. TERESITA</v>
          </cell>
          <cell r="R3003" t="str">
            <v>NS</v>
          </cell>
          <cell r="S3003" t="str">
            <v>8:00 - 5:00</v>
          </cell>
          <cell r="T3003" t="str">
            <v>Permanent</v>
          </cell>
        </row>
        <row r="3004">
          <cell r="A3004" t="str">
            <v>20-05445</v>
          </cell>
          <cell r="B3004" t="str">
            <v>Alamis, Lorraine Mae M.</v>
          </cell>
          <cell r="C3004" t="str">
            <v>F</v>
          </cell>
          <cell r="D3004">
            <v>2020</v>
          </cell>
          <cell r="E3004">
            <v>1</v>
          </cell>
          <cell r="F3004">
            <v>1</v>
          </cell>
          <cell r="G3004">
            <v>1</v>
          </cell>
          <cell r="J3004" t="str">
            <v>Associate</v>
          </cell>
          <cell r="K3004" t="str">
            <v>FAS</v>
          </cell>
          <cell r="L3004" t="str">
            <v>PROD (Production Department)</v>
          </cell>
          <cell r="M3004" t="str">
            <v>Section 5</v>
          </cell>
          <cell r="N3004" t="str">
            <v>Honda Final</v>
          </cell>
          <cell r="O3004" t="str">
            <v>N/A</v>
          </cell>
          <cell r="P3004" t="str">
            <v>B</v>
          </cell>
          <cell r="Q3004" t="str">
            <v>BATANGAS</v>
          </cell>
          <cell r="R3004" t="str">
            <v>DS</v>
          </cell>
          <cell r="S3004" t="str">
            <v>8:00 - 5:00</v>
          </cell>
          <cell r="T3004" t="str">
            <v>Permanent</v>
          </cell>
        </row>
        <row r="3005">
          <cell r="A3005" t="str">
            <v>20-05446</v>
          </cell>
          <cell r="B3005" t="str">
            <v>Arañez, Jake D.</v>
          </cell>
          <cell r="C3005" t="str">
            <v>M</v>
          </cell>
          <cell r="D3005">
            <v>2020</v>
          </cell>
          <cell r="E3005">
            <v>1</v>
          </cell>
          <cell r="F3005">
            <v>1</v>
          </cell>
          <cell r="G3005">
            <v>1</v>
          </cell>
          <cell r="J3005" t="str">
            <v>Associate</v>
          </cell>
          <cell r="K3005" t="str">
            <v>FAS</v>
          </cell>
          <cell r="L3005" t="str">
            <v>PROD (Production Department)</v>
          </cell>
          <cell r="M3005" t="str">
            <v>Section 1</v>
          </cell>
          <cell r="N3005" t="str">
            <v>Suzuki Final</v>
          </cell>
          <cell r="O3005" t="str">
            <v>N/A</v>
          </cell>
          <cell r="P3005" t="str">
            <v>A</v>
          </cell>
          <cell r="Q3005" t="str">
            <v>LIPA MALAPIT</v>
          </cell>
          <cell r="R3005" t="str">
            <v>NS</v>
          </cell>
          <cell r="S3005" t="str">
            <v>8:00 - 5:00</v>
          </cell>
          <cell r="T3005" t="str">
            <v>Permanent</v>
          </cell>
        </row>
        <row r="3006">
          <cell r="A3006" t="str">
            <v>20-05447</v>
          </cell>
          <cell r="B3006" t="str">
            <v>Arellano, Analyn M.</v>
          </cell>
          <cell r="C3006" t="str">
            <v>F</v>
          </cell>
          <cell r="D3006">
            <v>2020</v>
          </cell>
          <cell r="E3006">
            <v>1</v>
          </cell>
          <cell r="F3006">
            <v>1</v>
          </cell>
          <cell r="G3006">
            <v>1</v>
          </cell>
          <cell r="J3006" t="str">
            <v>Associate</v>
          </cell>
          <cell r="K3006" t="str">
            <v>FAS</v>
          </cell>
          <cell r="L3006" t="str">
            <v>PROD (Production Department)</v>
          </cell>
          <cell r="M3006" t="str">
            <v>Section 1</v>
          </cell>
          <cell r="N3006" t="str">
            <v>Suzuki Final</v>
          </cell>
          <cell r="O3006" t="str">
            <v>N/A</v>
          </cell>
          <cell r="P3006" t="str">
            <v>A</v>
          </cell>
          <cell r="Q3006" t="str">
            <v>IBAAN</v>
          </cell>
          <cell r="R3006" t="str">
            <v>DS</v>
          </cell>
          <cell r="S3006" t="str">
            <v>8:00 - 5:00</v>
          </cell>
          <cell r="T3006" t="str">
            <v>Permanent</v>
          </cell>
        </row>
        <row r="3007">
          <cell r="A3007" t="str">
            <v>20-05448</v>
          </cell>
          <cell r="B3007" t="str">
            <v>Arnoza, Meriam C.</v>
          </cell>
          <cell r="C3007" t="str">
            <v>F</v>
          </cell>
          <cell r="D3007">
            <v>2020</v>
          </cell>
          <cell r="E3007">
            <v>1</v>
          </cell>
          <cell r="F3007">
            <v>1</v>
          </cell>
          <cell r="G3007">
            <v>1</v>
          </cell>
          <cell r="J3007" t="str">
            <v>Associate</v>
          </cell>
          <cell r="K3007" t="str">
            <v>FAS</v>
          </cell>
          <cell r="L3007" t="str">
            <v>PROD (Production Department)</v>
          </cell>
          <cell r="M3007" t="str">
            <v>Section 5</v>
          </cell>
          <cell r="N3007" t="str">
            <v>Honda Final</v>
          </cell>
          <cell r="O3007" t="str">
            <v>N/A</v>
          </cell>
          <cell r="P3007" t="str">
            <v>B</v>
          </cell>
          <cell r="Q3007" t="str">
            <v>BATANGAS</v>
          </cell>
          <cell r="R3007" t="str">
            <v>DS</v>
          </cell>
          <cell r="S3007" t="str">
            <v>8:00 - 5:00</v>
          </cell>
          <cell r="T3007" t="str">
            <v>Permanent</v>
          </cell>
        </row>
        <row r="3008">
          <cell r="A3008" t="str">
            <v>20-05449</v>
          </cell>
          <cell r="B3008" t="str">
            <v>Atienza, Merirose C.</v>
          </cell>
          <cell r="C3008" t="str">
            <v>F</v>
          </cell>
          <cell r="D3008">
            <v>2020</v>
          </cell>
          <cell r="E3008">
            <v>1</v>
          </cell>
          <cell r="F3008">
            <v>1</v>
          </cell>
          <cell r="G3008">
            <v>1</v>
          </cell>
          <cell r="J3008" t="str">
            <v>Associate</v>
          </cell>
          <cell r="K3008" t="str">
            <v>FAS</v>
          </cell>
          <cell r="L3008" t="str">
            <v>PROD (Production Department)</v>
          </cell>
          <cell r="M3008" t="str">
            <v>Section 2</v>
          </cell>
          <cell r="N3008" t="str">
            <v>Mazda J12 Initial</v>
          </cell>
          <cell r="O3008" t="str">
            <v>N/A</v>
          </cell>
          <cell r="P3008" t="str">
            <v>A</v>
          </cell>
          <cell r="Q3008" t="str">
            <v>BATANGAS</v>
          </cell>
          <cell r="R3008" t="str">
            <v>ADS</v>
          </cell>
          <cell r="S3008" t="str">
            <v>8:00 - 5:00</v>
          </cell>
          <cell r="T3008" t="str">
            <v>Permanent</v>
          </cell>
        </row>
        <row r="3009">
          <cell r="A3009" t="str">
            <v>20-05450</v>
          </cell>
          <cell r="B3009" t="str">
            <v>Balmes, Creza B.</v>
          </cell>
          <cell r="C3009" t="str">
            <v>F</v>
          </cell>
          <cell r="D3009">
            <v>2020</v>
          </cell>
          <cell r="E3009">
            <v>1</v>
          </cell>
          <cell r="F3009">
            <v>1</v>
          </cell>
          <cell r="G3009">
            <v>1</v>
          </cell>
          <cell r="J3009" t="str">
            <v>Associate</v>
          </cell>
          <cell r="K3009" t="str">
            <v>FAS</v>
          </cell>
          <cell r="L3009" t="str">
            <v>PROD (Production Department)</v>
          </cell>
          <cell r="M3009" t="str">
            <v>Section 1</v>
          </cell>
          <cell r="N3009" t="str">
            <v>Suzuki Final</v>
          </cell>
          <cell r="O3009" t="str">
            <v>N/A</v>
          </cell>
          <cell r="P3009" t="str">
            <v>A</v>
          </cell>
          <cell r="Q3009" t="str">
            <v>STO. TOMAS MALAYO</v>
          </cell>
          <cell r="R3009" t="str">
            <v>DS</v>
          </cell>
          <cell r="S3009" t="str">
            <v>8:00 - 5:00</v>
          </cell>
          <cell r="T3009" t="str">
            <v>Permanent</v>
          </cell>
        </row>
        <row r="3010">
          <cell r="A3010" t="str">
            <v>20-05452</v>
          </cell>
          <cell r="B3010" t="str">
            <v>Barrera, Aira B.</v>
          </cell>
          <cell r="C3010" t="str">
            <v>F</v>
          </cell>
          <cell r="D3010">
            <v>2020</v>
          </cell>
          <cell r="E3010">
            <v>1</v>
          </cell>
          <cell r="F3010">
            <v>1</v>
          </cell>
          <cell r="G3010">
            <v>1</v>
          </cell>
          <cell r="J3010" t="str">
            <v>Associate</v>
          </cell>
          <cell r="K3010" t="str">
            <v>FAS</v>
          </cell>
          <cell r="L3010" t="str">
            <v>PROD (Production Department)</v>
          </cell>
          <cell r="M3010" t="str">
            <v>Section 5</v>
          </cell>
          <cell r="N3010" t="str">
            <v>Honda Final</v>
          </cell>
          <cell r="O3010" t="str">
            <v>N/A</v>
          </cell>
          <cell r="P3010" t="str">
            <v>B</v>
          </cell>
          <cell r="Q3010" t="str">
            <v>LIPA MALAPIT</v>
          </cell>
          <cell r="R3010" t="str">
            <v>DS</v>
          </cell>
          <cell r="S3010" t="str">
            <v>8:00 - 5:00</v>
          </cell>
          <cell r="T3010" t="str">
            <v>Permanent</v>
          </cell>
        </row>
        <row r="3011">
          <cell r="A3011" t="str">
            <v>20-05453</v>
          </cell>
          <cell r="B3011" t="str">
            <v>Basilan, Ana Liza M.</v>
          </cell>
          <cell r="C3011" t="str">
            <v>F</v>
          </cell>
          <cell r="D3011">
            <v>2020</v>
          </cell>
          <cell r="E3011">
            <v>1</v>
          </cell>
          <cell r="F3011">
            <v>1</v>
          </cell>
          <cell r="G3011">
            <v>1</v>
          </cell>
          <cell r="J3011" t="str">
            <v>Associate</v>
          </cell>
          <cell r="K3011" t="str">
            <v>FAS</v>
          </cell>
          <cell r="L3011" t="str">
            <v>PROD (Production Department)</v>
          </cell>
          <cell r="M3011" t="str">
            <v>Section 3</v>
          </cell>
          <cell r="N3011" t="str">
            <v>Daihatsu Final</v>
          </cell>
          <cell r="O3011" t="str">
            <v>N/A</v>
          </cell>
          <cell r="P3011" t="str">
            <v>B</v>
          </cell>
          <cell r="Q3011" t="str">
            <v>STO. TOMAS MALAPIT</v>
          </cell>
          <cell r="R3011" t="str">
            <v>NS</v>
          </cell>
          <cell r="S3011" t="str">
            <v>8:00 - 5:00</v>
          </cell>
          <cell r="T3011" t="str">
            <v>Permanent</v>
          </cell>
        </row>
        <row r="3012">
          <cell r="A3012" t="str">
            <v>20-05454</v>
          </cell>
          <cell r="B3012" t="str">
            <v>Bautista, Kimberlyn I.</v>
          </cell>
          <cell r="C3012" t="str">
            <v>F</v>
          </cell>
          <cell r="D3012">
            <v>2020</v>
          </cell>
          <cell r="E3012">
            <v>1</v>
          </cell>
          <cell r="F3012">
            <v>1</v>
          </cell>
          <cell r="G3012">
            <v>1</v>
          </cell>
          <cell r="J3012" t="str">
            <v>Associate</v>
          </cell>
          <cell r="K3012" t="str">
            <v>FAS</v>
          </cell>
          <cell r="L3012" t="str">
            <v>PROD (Production Department)</v>
          </cell>
          <cell r="M3012" t="str">
            <v>Section 5</v>
          </cell>
          <cell r="N3012" t="str">
            <v>Honda Final</v>
          </cell>
          <cell r="O3012" t="str">
            <v>N/A</v>
          </cell>
          <cell r="P3012" t="str">
            <v>B</v>
          </cell>
          <cell r="Q3012" t="str">
            <v>PADRE GARCIA</v>
          </cell>
          <cell r="R3012" t="str">
            <v>DS</v>
          </cell>
          <cell r="S3012" t="str">
            <v>8:00 - 5:00</v>
          </cell>
          <cell r="T3012" t="str">
            <v>Permanent</v>
          </cell>
        </row>
        <row r="3013">
          <cell r="A3013" t="str">
            <v>20-05455</v>
          </cell>
          <cell r="B3013" t="str">
            <v>Castillo, Menchie D.</v>
          </cell>
          <cell r="C3013" t="str">
            <v>F</v>
          </cell>
          <cell r="D3013">
            <v>2020</v>
          </cell>
          <cell r="E3013">
            <v>1</v>
          </cell>
          <cell r="F3013">
            <v>1</v>
          </cell>
          <cell r="G3013">
            <v>1</v>
          </cell>
          <cell r="J3013" t="str">
            <v>Associate</v>
          </cell>
          <cell r="K3013" t="str">
            <v>FAS</v>
          </cell>
          <cell r="L3013" t="str">
            <v>PROD (Production Department)</v>
          </cell>
          <cell r="M3013" t="str">
            <v>Section 5</v>
          </cell>
          <cell r="N3013" t="str">
            <v>Honda Final</v>
          </cell>
          <cell r="O3013" t="str">
            <v>N/A</v>
          </cell>
          <cell r="P3013" t="str">
            <v>B</v>
          </cell>
          <cell r="Q3013" t="str">
            <v>IBAAN</v>
          </cell>
          <cell r="R3013" t="str">
            <v>NS</v>
          </cell>
          <cell r="S3013" t="str">
            <v>8:00 - 5:00</v>
          </cell>
          <cell r="T3013" t="str">
            <v>Permanent</v>
          </cell>
        </row>
        <row r="3014">
          <cell r="A3014" t="str">
            <v>20-05456</v>
          </cell>
          <cell r="B3014" t="str">
            <v>Colonia, Grace H.</v>
          </cell>
          <cell r="C3014" t="str">
            <v>F</v>
          </cell>
          <cell r="D3014">
            <v>2020</v>
          </cell>
          <cell r="E3014">
            <v>1</v>
          </cell>
          <cell r="F3014">
            <v>1</v>
          </cell>
          <cell r="G3014">
            <v>1</v>
          </cell>
          <cell r="J3014" t="str">
            <v>Associate</v>
          </cell>
          <cell r="K3014" t="str">
            <v>FAS</v>
          </cell>
          <cell r="L3014" t="str">
            <v>PROD (Production Department)</v>
          </cell>
          <cell r="M3014" t="str">
            <v>Section 4</v>
          </cell>
          <cell r="N3014" t="str">
            <v>Subaru Final</v>
          </cell>
          <cell r="O3014" t="str">
            <v>N/A</v>
          </cell>
          <cell r="P3014" t="str">
            <v>B</v>
          </cell>
          <cell r="Q3014" t="str">
            <v>LIPA MALAPIT</v>
          </cell>
          <cell r="R3014" t="str">
            <v>DS</v>
          </cell>
          <cell r="S3014" t="str">
            <v>8:00 - 5:00</v>
          </cell>
          <cell r="T3014" t="str">
            <v>Permanent</v>
          </cell>
        </row>
        <row r="3015">
          <cell r="A3015" t="str">
            <v>20-05457</v>
          </cell>
          <cell r="B3015" t="str">
            <v>De Leon, Jeyzel B.</v>
          </cell>
          <cell r="C3015" t="str">
            <v>F</v>
          </cell>
          <cell r="D3015">
            <v>2020</v>
          </cell>
          <cell r="E3015">
            <v>1</v>
          </cell>
          <cell r="F3015">
            <v>1</v>
          </cell>
          <cell r="G3015">
            <v>1</v>
          </cell>
          <cell r="J3015" t="str">
            <v>Associate</v>
          </cell>
          <cell r="K3015" t="str">
            <v>FAS</v>
          </cell>
          <cell r="L3015" t="str">
            <v>PROD (Production Department)</v>
          </cell>
          <cell r="M3015" t="str">
            <v>Section 4</v>
          </cell>
          <cell r="N3015" t="str">
            <v>Subaru Final</v>
          </cell>
          <cell r="O3015" t="str">
            <v>N/A</v>
          </cell>
          <cell r="P3015" t="str">
            <v>B</v>
          </cell>
          <cell r="Q3015" t="str">
            <v>BATANGAS</v>
          </cell>
          <cell r="R3015" t="str">
            <v>DS</v>
          </cell>
          <cell r="S3015" t="str">
            <v>8:00 - 5:00</v>
          </cell>
          <cell r="T3015" t="str">
            <v>Permanent</v>
          </cell>
        </row>
        <row r="3016">
          <cell r="A3016" t="str">
            <v>20-05458</v>
          </cell>
          <cell r="B3016" t="str">
            <v>Diamla, Rohanisah A.</v>
          </cell>
          <cell r="C3016" t="str">
            <v>F</v>
          </cell>
          <cell r="D3016">
            <v>2020</v>
          </cell>
          <cell r="E3016">
            <v>1</v>
          </cell>
          <cell r="F3016">
            <v>1</v>
          </cell>
          <cell r="G3016">
            <v>1</v>
          </cell>
          <cell r="J3016" t="str">
            <v>Associate</v>
          </cell>
          <cell r="K3016" t="str">
            <v>FAS</v>
          </cell>
          <cell r="L3016" t="str">
            <v>QA (Quality Assurance Department)</v>
          </cell>
          <cell r="M3016" t="str">
            <v>Quality Assurance</v>
          </cell>
          <cell r="N3016" t="str">
            <v>QA-Initial (Mass Pro)</v>
          </cell>
          <cell r="O3016" t="str">
            <v>N/A</v>
          </cell>
          <cell r="P3016" t="str">
            <v>A</v>
          </cell>
          <cell r="Q3016" t="str">
            <v>STO. TOMAS MALAYO</v>
          </cell>
          <cell r="R3016" t="str">
            <v>DS</v>
          </cell>
          <cell r="S3016" t="str">
            <v>8:00 - 5:00</v>
          </cell>
          <cell r="T3016" t="str">
            <v>Permanent</v>
          </cell>
        </row>
        <row r="3017">
          <cell r="A3017" t="str">
            <v>20-05459</v>
          </cell>
          <cell r="B3017" t="str">
            <v>Dimaculangan, Majiel L.</v>
          </cell>
          <cell r="C3017" t="str">
            <v>F</v>
          </cell>
          <cell r="D3017">
            <v>2020</v>
          </cell>
          <cell r="E3017">
            <v>1</v>
          </cell>
          <cell r="F3017">
            <v>1</v>
          </cell>
          <cell r="G3017">
            <v>1</v>
          </cell>
          <cell r="J3017" t="str">
            <v>Associate</v>
          </cell>
          <cell r="K3017" t="str">
            <v>FAS</v>
          </cell>
          <cell r="L3017" t="str">
            <v>PROD (Production Department)</v>
          </cell>
          <cell r="M3017" t="str">
            <v>Section 4</v>
          </cell>
          <cell r="N3017" t="str">
            <v>Subaru Initial</v>
          </cell>
          <cell r="O3017" t="str">
            <v>N/A</v>
          </cell>
          <cell r="P3017" t="str">
            <v>B</v>
          </cell>
          <cell r="Q3017" t="str">
            <v>PADRE GARCIA</v>
          </cell>
          <cell r="R3017" t="str">
            <v>DS</v>
          </cell>
          <cell r="S3017" t="str">
            <v>8:00 - 5:00</v>
          </cell>
          <cell r="T3017" t="str">
            <v>Permanent</v>
          </cell>
        </row>
        <row r="3018">
          <cell r="A3018" t="str">
            <v>20-05461</v>
          </cell>
          <cell r="B3018" t="str">
            <v>Estrada, Jennifer M.</v>
          </cell>
          <cell r="C3018" t="str">
            <v>F</v>
          </cell>
          <cell r="D3018">
            <v>2020</v>
          </cell>
          <cell r="E3018">
            <v>1</v>
          </cell>
          <cell r="F3018">
            <v>1</v>
          </cell>
          <cell r="G3018">
            <v>1</v>
          </cell>
          <cell r="J3018" t="str">
            <v>Associate</v>
          </cell>
          <cell r="K3018" t="str">
            <v>FAS</v>
          </cell>
          <cell r="L3018" t="str">
            <v>PROD (Production Department)</v>
          </cell>
          <cell r="M3018" t="str">
            <v>Section 1</v>
          </cell>
          <cell r="N3018" t="str">
            <v>Suzuki Initial</v>
          </cell>
          <cell r="O3018" t="str">
            <v>N/A</v>
          </cell>
          <cell r="P3018" t="str">
            <v>A</v>
          </cell>
          <cell r="Q3018" t="str">
            <v>LIPA MALAPIT</v>
          </cell>
          <cell r="R3018" t="str">
            <v>DS</v>
          </cell>
          <cell r="S3018" t="str">
            <v>8:00 - 5:00</v>
          </cell>
          <cell r="T3018" t="str">
            <v>Permanent</v>
          </cell>
        </row>
        <row r="3019">
          <cell r="A3019" t="str">
            <v>20-05462</v>
          </cell>
          <cell r="B3019" t="str">
            <v>Gado, Jennybeth O.</v>
          </cell>
          <cell r="C3019" t="str">
            <v>F</v>
          </cell>
          <cell r="D3019">
            <v>2020</v>
          </cell>
          <cell r="E3019">
            <v>1</v>
          </cell>
          <cell r="F3019">
            <v>1</v>
          </cell>
          <cell r="G3019">
            <v>1</v>
          </cell>
          <cell r="J3019" t="str">
            <v>Associate</v>
          </cell>
          <cell r="K3019" t="str">
            <v>FAS</v>
          </cell>
          <cell r="L3019" t="str">
            <v>PROD (Production Department)</v>
          </cell>
          <cell r="M3019" t="str">
            <v>Section 1</v>
          </cell>
          <cell r="N3019" t="str">
            <v>Suzuki Initial</v>
          </cell>
          <cell r="O3019" t="str">
            <v>N/A</v>
          </cell>
          <cell r="P3019" t="str">
            <v>A</v>
          </cell>
          <cell r="Q3019" t="str">
            <v>SAN PABLO VIA LIPA</v>
          </cell>
          <cell r="R3019" t="str">
            <v>NS</v>
          </cell>
          <cell r="S3019" t="str">
            <v>8:00 - 5:00</v>
          </cell>
          <cell r="T3019" t="str">
            <v>Permanent</v>
          </cell>
        </row>
        <row r="3020">
          <cell r="A3020" t="str">
            <v>20-05463</v>
          </cell>
          <cell r="B3020" t="str">
            <v>Gereña, Rheallen G.</v>
          </cell>
          <cell r="C3020" t="str">
            <v>F</v>
          </cell>
          <cell r="D3020">
            <v>2020</v>
          </cell>
          <cell r="E3020">
            <v>1</v>
          </cell>
          <cell r="F3020">
            <v>1</v>
          </cell>
          <cell r="G3020">
            <v>1</v>
          </cell>
          <cell r="J3020" t="str">
            <v>Associate</v>
          </cell>
          <cell r="K3020" t="str">
            <v>FAS</v>
          </cell>
          <cell r="L3020" t="str">
            <v>QA (Quality Assurance Department)</v>
          </cell>
          <cell r="M3020" t="str">
            <v>Quality Assurance</v>
          </cell>
          <cell r="N3020" t="str">
            <v>QA-Initial (Mass Pro)</v>
          </cell>
          <cell r="O3020" t="str">
            <v>N/A</v>
          </cell>
          <cell r="P3020" t="str">
            <v>B</v>
          </cell>
          <cell r="Q3020" t="str">
            <v>LIPA MALAYO</v>
          </cell>
          <cell r="R3020" t="str">
            <v>NS</v>
          </cell>
          <cell r="S3020" t="str">
            <v>8:00 - 5:00</v>
          </cell>
          <cell r="T3020" t="str">
            <v>Permanent</v>
          </cell>
        </row>
        <row r="3021">
          <cell r="A3021" t="str">
            <v>20-05464</v>
          </cell>
          <cell r="B3021" t="str">
            <v>Gomez, Leona C.</v>
          </cell>
          <cell r="C3021" t="str">
            <v>F</v>
          </cell>
          <cell r="D3021">
            <v>2020</v>
          </cell>
          <cell r="E3021">
            <v>1</v>
          </cell>
          <cell r="F3021">
            <v>1</v>
          </cell>
          <cell r="G3021">
            <v>1</v>
          </cell>
          <cell r="J3021" t="str">
            <v>Associate</v>
          </cell>
          <cell r="K3021" t="str">
            <v>FAS</v>
          </cell>
          <cell r="L3021" t="str">
            <v>QA (Quality Assurance Department)</v>
          </cell>
          <cell r="M3021" t="str">
            <v>Quality Assurance</v>
          </cell>
          <cell r="N3021" t="str">
            <v>QA-Initial (Mass Pro)</v>
          </cell>
          <cell r="O3021" t="str">
            <v>N/A</v>
          </cell>
          <cell r="P3021" t="str">
            <v>B</v>
          </cell>
          <cell r="Q3021" t="str">
            <v>STO. TOMAS MALAYO</v>
          </cell>
          <cell r="R3021" t="str">
            <v>NS</v>
          </cell>
          <cell r="S3021" t="str">
            <v>8:00 - 5:00</v>
          </cell>
          <cell r="T3021" t="str">
            <v>Permanent</v>
          </cell>
        </row>
        <row r="3022">
          <cell r="A3022" t="str">
            <v>20-05465</v>
          </cell>
          <cell r="B3022" t="str">
            <v>Guimbal, Bernadette J.</v>
          </cell>
          <cell r="C3022" t="str">
            <v>F</v>
          </cell>
          <cell r="D3022">
            <v>2020</v>
          </cell>
          <cell r="E3022">
            <v>1</v>
          </cell>
          <cell r="F3022">
            <v>1</v>
          </cell>
          <cell r="G3022">
            <v>1</v>
          </cell>
          <cell r="J3022" t="str">
            <v>Associate</v>
          </cell>
          <cell r="K3022" t="str">
            <v>FAS</v>
          </cell>
          <cell r="L3022" t="str">
            <v>PROD (Production Department)</v>
          </cell>
          <cell r="M3022" t="str">
            <v>Section 4</v>
          </cell>
          <cell r="N3022" t="str">
            <v>Subaru Final</v>
          </cell>
          <cell r="O3022" t="str">
            <v>N/A</v>
          </cell>
          <cell r="P3022" t="str">
            <v>B</v>
          </cell>
          <cell r="Q3022" t="str">
            <v>ROSARIO</v>
          </cell>
          <cell r="R3022" t="str">
            <v>DS</v>
          </cell>
          <cell r="S3022" t="str">
            <v>8:00 - 5:00</v>
          </cell>
          <cell r="T3022" t="str">
            <v>Permanent</v>
          </cell>
        </row>
        <row r="3023">
          <cell r="A3023" t="str">
            <v>20-05466</v>
          </cell>
          <cell r="B3023" t="str">
            <v>Iglesia, Ana Joy A.</v>
          </cell>
          <cell r="C3023" t="str">
            <v>F</v>
          </cell>
          <cell r="D3023">
            <v>2020</v>
          </cell>
          <cell r="E3023">
            <v>1</v>
          </cell>
          <cell r="F3023">
            <v>1</v>
          </cell>
          <cell r="G3023">
            <v>1</v>
          </cell>
          <cell r="J3023" t="str">
            <v>Associate</v>
          </cell>
          <cell r="K3023" t="str">
            <v>FAS</v>
          </cell>
          <cell r="L3023" t="str">
            <v>PROD (Production Department)</v>
          </cell>
          <cell r="M3023" t="str">
            <v>Section 1</v>
          </cell>
          <cell r="N3023" t="str">
            <v>Suzuki Initial</v>
          </cell>
          <cell r="O3023" t="str">
            <v>N/A</v>
          </cell>
          <cell r="P3023" t="str">
            <v>A</v>
          </cell>
          <cell r="Q3023" t="str">
            <v>LIPA MALAPIT</v>
          </cell>
          <cell r="R3023" t="str">
            <v>NS</v>
          </cell>
          <cell r="S3023" t="str">
            <v>8:00 - 5:00</v>
          </cell>
          <cell r="T3023" t="str">
            <v>Permanent</v>
          </cell>
        </row>
        <row r="3024">
          <cell r="A3024" t="str">
            <v>17-03271</v>
          </cell>
          <cell r="B3024" t="str">
            <v>Bermas, Royette S.</v>
          </cell>
          <cell r="C3024" t="str">
            <v>M</v>
          </cell>
          <cell r="D3024">
            <v>2017</v>
          </cell>
          <cell r="E3024">
            <v>7</v>
          </cell>
          <cell r="F3024">
            <v>1</v>
          </cell>
          <cell r="G3024">
            <v>1</v>
          </cell>
          <cell r="J3024" t="str">
            <v>Associate</v>
          </cell>
          <cell r="K3024" t="str">
            <v>FAS</v>
          </cell>
          <cell r="L3024" t="str">
            <v>PROD (Production Department)</v>
          </cell>
          <cell r="M3024" t="str">
            <v>Section 6</v>
          </cell>
          <cell r="N3024" t="str">
            <v>Distributor</v>
          </cell>
          <cell r="O3024" t="str">
            <v>N/A</v>
          </cell>
          <cell r="P3024" t="str">
            <v>B</v>
          </cell>
          <cell r="Q3024" t="str">
            <v>LIPA MALAYO</v>
          </cell>
          <cell r="R3024" t="str">
            <v>DS</v>
          </cell>
          <cell r="S3024" t="str">
            <v>8:00 - 5:00</v>
          </cell>
          <cell r="T3024" t="str">
            <v>Permanent</v>
          </cell>
        </row>
        <row r="3025">
          <cell r="A3025" t="str">
            <v>20-05468</v>
          </cell>
          <cell r="B3025" t="str">
            <v>Imperial, Janneth T.</v>
          </cell>
          <cell r="C3025" t="str">
            <v>F</v>
          </cell>
          <cell r="D3025">
            <v>2020</v>
          </cell>
          <cell r="E3025">
            <v>1</v>
          </cell>
          <cell r="F3025">
            <v>1</v>
          </cell>
          <cell r="G3025">
            <v>1</v>
          </cell>
          <cell r="J3025" t="str">
            <v>Associate</v>
          </cell>
          <cell r="K3025" t="str">
            <v>FAS</v>
          </cell>
          <cell r="L3025" t="str">
            <v>PROD (Production Department)</v>
          </cell>
          <cell r="M3025" t="str">
            <v>Section 5</v>
          </cell>
          <cell r="N3025" t="str">
            <v>Honda Final</v>
          </cell>
          <cell r="O3025" t="str">
            <v>N/A</v>
          </cell>
          <cell r="P3025" t="str">
            <v>B</v>
          </cell>
          <cell r="Q3025" t="str">
            <v>PADRE GARCIA</v>
          </cell>
          <cell r="R3025" t="str">
            <v>DS</v>
          </cell>
          <cell r="S3025" t="str">
            <v>8:00 - 5:00</v>
          </cell>
          <cell r="T3025" t="str">
            <v>Permanent</v>
          </cell>
        </row>
        <row r="3026">
          <cell r="A3026" t="str">
            <v>20-05469</v>
          </cell>
          <cell r="B3026" t="str">
            <v>Jovenia, Glecy M.</v>
          </cell>
          <cell r="C3026" t="str">
            <v>F</v>
          </cell>
          <cell r="D3026">
            <v>2020</v>
          </cell>
          <cell r="E3026">
            <v>1</v>
          </cell>
          <cell r="F3026">
            <v>1</v>
          </cell>
          <cell r="G3026">
            <v>1</v>
          </cell>
          <cell r="J3026" t="str">
            <v>Associate</v>
          </cell>
          <cell r="K3026" t="str">
            <v>FAS</v>
          </cell>
          <cell r="L3026" t="str">
            <v>EQD (Equipment Department)</v>
          </cell>
          <cell r="M3026" t="str">
            <v>Equipment Management</v>
          </cell>
          <cell r="N3026" t="str">
            <v>Spareparts</v>
          </cell>
          <cell r="O3026" t="str">
            <v>N/A</v>
          </cell>
          <cell r="P3026" t="str">
            <v>A</v>
          </cell>
          <cell r="Q3026" t="str">
            <v>STO. TOMAS MALAYO</v>
          </cell>
          <cell r="R3026" t="str">
            <v>NS</v>
          </cell>
          <cell r="S3026" t="str">
            <v>8:00 - 5:00</v>
          </cell>
          <cell r="T3026" t="str">
            <v>Permanent</v>
          </cell>
        </row>
        <row r="3027">
          <cell r="A3027" t="str">
            <v>20-05472</v>
          </cell>
          <cell r="B3027" t="str">
            <v>Magnaye, Jayson C.</v>
          </cell>
          <cell r="C3027" t="str">
            <v>M</v>
          </cell>
          <cell r="D3027">
            <v>2020</v>
          </cell>
          <cell r="E3027">
            <v>1</v>
          </cell>
          <cell r="F3027">
            <v>1</v>
          </cell>
          <cell r="G3027">
            <v>1</v>
          </cell>
          <cell r="J3027" t="str">
            <v>Associate</v>
          </cell>
          <cell r="K3027" t="str">
            <v>FAS</v>
          </cell>
          <cell r="L3027" t="str">
            <v>EQD (Equipment Department)</v>
          </cell>
          <cell r="M3027" t="str">
            <v>Equipment Engineering</v>
          </cell>
          <cell r="N3027" t="str">
            <v>Fabrication</v>
          </cell>
          <cell r="O3027" t="str">
            <v>N/A</v>
          </cell>
          <cell r="P3027" t="str">
            <v>A</v>
          </cell>
          <cell r="Q3027" t="str">
            <v>LIPA MALAYO</v>
          </cell>
          <cell r="R3027" t="str">
            <v>DS</v>
          </cell>
          <cell r="S3027" t="str">
            <v>8:00 - 5:00</v>
          </cell>
          <cell r="T3027" t="str">
            <v>Permanent</v>
          </cell>
        </row>
        <row r="3028">
          <cell r="A3028" t="str">
            <v>20-05473</v>
          </cell>
          <cell r="B3028" t="str">
            <v>Malla, Mary Joy B.</v>
          </cell>
          <cell r="C3028" t="str">
            <v>F</v>
          </cell>
          <cell r="D3028">
            <v>2020</v>
          </cell>
          <cell r="E3028">
            <v>1</v>
          </cell>
          <cell r="F3028">
            <v>1</v>
          </cell>
          <cell r="G3028">
            <v>1</v>
          </cell>
          <cell r="J3028" t="str">
            <v>Associate</v>
          </cell>
          <cell r="K3028" t="str">
            <v>FAS</v>
          </cell>
          <cell r="L3028" t="str">
            <v>PROD (Production Department)</v>
          </cell>
          <cell r="M3028" t="str">
            <v>Section 1</v>
          </cell>
          <cell r="N3028" t="str">
            <v>Suzuki Initial</v>
          </cell>
          <cell r="O3028" t="str">
            <v>N/A</v>
          </cell>
          <cell r="P3028" t="str">
            <v>A</v>
          </cell>
          <cell r="Q3028" t="str">
            <v>ROSARIO</v>
          </cell>
          <cell r="R3028" t="str">
            <v>DS</v>
          </cell>
          <cell r="S3028" t="str">
            <v>8:00 - 5:00</v>
          </cell>
          <cell r="T3028" t="str">
            <v>Permanent</v>
          </cell>
        </row>
        <row r="3029">
          <cell r="A3029" t="str">
            <v>20-05475</v>
          </cell>
          <cell r="B3029" t="str">
            <v>Marasigan, Lester D.</v>
          </cell>
          <cell r="C3029" t="str">
            <v>M</v>
          </cell>
          <cell r="D3029">
            <v>2020</v>
          </cell>
          <cell r="E3029">
            <v>1</v>
          </cell>
          <cell r="F3029">
            <v>1</v>
          </cell>
          <cell r="G3029">
            <v>1</v>
          </cell>
          <cell r="J3029" t="str">
            <v>Associate</v>
          </cell>
          <cell r="K3029" t="str">
            <v>FAS</v>
          </cell>
          <cell r="L3029" t="str">
            <v>EQD (Equipment Department)</v>
          </cell>
          <cell r="M3029" t="str">
            <v>Equipment Management</v>
          </cell>
          <cell r="N3029" t="str">
            <v>Equipment Management Initial</v>
          </cell>
          <cell r="O3029" t="str">
            <v>N/A</v>
          </cell>
          <cell r="P3029" t="str">
            <v>A</v>
          </cell>
          <cell r="Q3029" t="str">
            <v>BATANGAS</v>
          </cell>
          <cell r="R3029" t="str">
            <v>DS</v>
          </cell>
          <cell r="S3029" t="str">
            <v>8:00 - 5:00</v>
          </cell>
          <cell r="T3029" t="str">
            <v>Permanent</v>
          </cell>
        </row>
        <row r="3030">
          <cell r="A3030" t="str">
            <v>20-05476</v>
          </cell>
          <cell r="B3030" t="str">
            <v>Masias, Jona M.</v>
          </cell>
          <cell r="C3030" t="str">
            <v>F</v>
          </cell>
          <cell r="D3030">
            <v>2020</v>
          </cell>
          <cell r="E3030">
            <v>1</v>
          </cell>
          <cell r="F3030">
            <v>1</v>
          </cell>
          <cell r="G3030">
            <v>1</v>
          </cell>
          <cell r="J3030" t="str">
            <v>Associate</v>
          </cell>
          <cell r="K3030" t="str">
            <v>FAS</v>
          </cell>
          <cell r="L3030" t="str">
            <v>PROD (Production Department)</v>
          </cell>
          <cell r="M3030" t="str">
            <v>Section 1</v>
          </cell>
          <cell r="N3030" t="str">
            <v>Suzuki Final</v>
          </cell>
          <cell r="O3030" t="str">
            <v>N/A</v>
          </cell>
          <cell r="P3030" t="str">
            <v>A</v>
          </cell>
          <cell r="Q3030" t="str">
            <v>LIPA MALAPIT</v>
          </cell>
          <cell r="R3030" t="str">
            <v>NS</v>
          </cell>
          <cell r="S3030" t="str">
            <v>8:00 - 5:00</v>
          </cell>
          <cell r="T3030" t="str">
            <v>Permanent</v>
          </cell>
        </row>
        <row r="3031">
          <cell r="A3031" t="str">
            <v>20-05478</v>
          </cell>
          <cell r="B3031" t="str">
            <v>Navarro, Maria Joy A.</v>
          </cell>
          <cell r="C3031" t="str">
            <v>F</v>
          </cell>
          <cell r="D3031">
            <v>2020</v>
          </cell>
          <cell r="E3031">
            <v>1</v>
          </cell>
          <cell r="F3031">
            <v>1</v>
          </cell>
          <cell r="G3031">
            <v>1</v>
          </cell>
          <cell r="J3031" t="str">
            <v>Associate</v>
          </cell>
          <cell r="K3031" t="str">
            <v>FAS</v>
          </cell>
          <cell r="L3031" t="str">
            <v>PROD (Production Department)</v>
          </cell>
          <cell r="M3031" t="str">
            <v>Section 1</v>
          </cell>
          <cell r="N3031" t="str">
            <v>Suzuki Final</v>
          </cell>
          <cell r="O3031" t="str">
            <v>N/A</v>
          </cell>
          <cell r="P3031" t="str">
            <v>A</v>
          </cell>
          <cell r="Q3031" t="str">
            <v>ROSARIO</v>
          </cell>
          <cell r="R3031" t="str">
            <v>DS</v>
          </cell>
          <cell r="S3031" t="str">
            <v>8:00 - 5:00</v>
          </cell>
          <cell r="T3031" t="str">
            <v>Permanent</v>
          </cell>
        </row>
        <row r="3032">
          <cell r="A3032" t="str">
            <v>20-05480</v>
          </cell>
          <cell r="B3032" t="str">
            <v>Nuhay, Rowena A.</v>
          </cell>
          <cell r="C3032" t="str">
            <v>F</v>
          </cell>
          <cell r="D3032">
            <v>2020</v>
          </cell>
          <cell r="E3032">
            <v>1</v>
          </cell>
          <cell r="F3032">
            <v>1</v>
          </cell>
          <cell r="G3032">
            <v>1</v>
          </cell>
          <cell r="J3032" t="str">
            <v>Associate</v>
          </cell>
          <cell r="K3032" t="str">
            <v>FAS</v>
          </cell>
          <cell r="L3032" t="str">
            <v>PROD (Production Department)</v>
          </cell>
          <cell r="M3032" t="str">
            <v>Section 1</v>
          </cell>
          <cell r="N3032" t="str">
            <v>Suzuki Initial</v>
          </cell>
          <cell r="O3032" t="str">
            <v>N/A</v>
          </cell>
          <cell r="P3032" t="str">
            <v>A</v>
          </cell>
          <cell r="Q3032" t="str">
            <v>STO. TOMAS MALAPIT</v>
          </cell>
          <cell r="R3032" t="str">
            <v>DS</v>
          </cell>
          <cell r="S3032" t="str">
            <v>8:00 - 5:00</v>
          </cell>
          <cell r="T3032" t="str">
            <v>Permanent</v>
          </cell>
        </row>
        <row r="3033">
          <cell r="A3033" t="str">
            <v>20-05481</v>
          </cell>
          <cell r="B3033" t="str">
            <v>Palmingco, Jade G.</v>
          </cell>
          <cell r="C3033" t="str">
            <v>F</v>
          </cell>
          <cell r="D3033">
            <v>2020</v>
          </cell>
          <cell r="E3033">
            <v>1</v>
          </cell>
          <cell r="F3033">
            <v>1</v>
          </cell>
          <cell r="G3033">
            <v>1</v>
          </cell>
          <cell r="J3033" t="str">
            <v>Associate</v>
          </cell>
          <cell r="K3033" t="str">
            <v>FAS</v>
          </cell>
          <cell r="L3033" t="str">
            <v>PROD (Production Department)</v>
          </cell>
          <cell r="M3033" t="str">
            <v>Section 5</v>
          </cell>
          <cell r="N3033" t="str">
            <v>Honda Final</v>
          </cell>
          <cell r="O3033" t="str">
            <v>N/A</v>
          </cell>
          <cell r="P3033" t="str">
            <v>B</v>
          </cell>
          <cell r="Q3033" t="str">
            <v>SAN PABLO VIA LIPA</v>
          </cell>
          <cell r="R3033" t="str">
            <v>NS</v>
          </cell>
          <cell r="S3033" t="str">
            <v>8:00 - 5:00</v>
          </cell>
          <cell r="T3033" t="str">
            <v>Permanent</v>
          </cell>
        </row>
        <row r="3034">
          <cell r="A3034" t="str">
            <v>20-05482</v>
          </cell>
          <cell r="B3034" t="str">
            <v>Pamintuan, Melanie A.</v>
          </cell>
          <cell r="C3034" t="str">
            <v>F</v>
          </cell>
          <cell r="D3034">
            <v>2020</v>
          </cell>
          <cell r="E3034">
            <v>1</v>
          </cell>
          <cell r="F3034">
            <v>1</v>
          </cell>
          <cell r="G3034">
            <v>1</v>
          </cell>
          <cell r="J3034" t="str">
            <v>Associate</v>
          </cell>
          <cell r="K3034" t="str">
            <v>FAS</v>
          </cell>
          <cell r="L3034" t="str">
            <v>PROD (Production Department)</v>
          </cell>
          <cell r="M3034" t="str">
            <v>Section 2</v>
          </cell>
          <cell r="N3034" t="str">
            <v>Mazda J12 Final</v>
          </cell>
          <cell r="O3034" t="str">
            <v>N/A</v>
          </cell>
          <cell r="P3034" t="str">
            <v>A</v>
          </cell>
          <cell r="Q3034" t="str">
            <v>ROSARIO</v>
          </cell>
          <cell r="R3034" t="str">
            <v>ADS</v>
          </cell>
          <cell r="S3034" t="str">
            <v>8:00 - 5:00</v>
          </cell>
          <cell r="T3034" t="str">
            <v>Permanent</v>
          </cell>
        </row>
        <row r="3035">
          <cell r="A3035" t="str">
            <v>20-05483</v>
          </cell>
          <cell r="B3035" t="str">
            <v>Paskil, Lyra May B.</v>
          </cell>
          <cell r="C3035" t="str">
            <v>F</v>
          </cell>
          <cell r="D3035">
            <v>2020</v>
          </cell>
          <cell r="E3035">
            <v>1</v>
          </cell>
          <cell r="F3035">
            <v>1</v>
          </cell>
          <cell r="G3035">
            <v>1</v>
          </cell>
          <cell r="J3035" t="str">
            <v>Associate</v>
          </cell>
          <cell r="K3035" t="str">
            <v>FAS</v>
          </cell>
          <cell r="L3035" t="str">
            <v>PROD (Production Department)</v>
          </cell>
          <cell r="M3035" t="str">
            <v>Section 1</v>
          </cell>
          <cell r="N3035" t="str">
            <v>Suzuki Initial</v>
          </cell>
          <cell r="O3035" t="str">
            <v>N/A</v>
          </cell>
          <cell r="P3035" t="str">
            <v>A</v>
          </cell>
          <cell r="Q3035" t="str">
            <v>LIPA MALAPIT</v>
          </cell>
          <cell r="R3035" t="str">
            <v>DS</v>
          </cell>
          <cell r="S3035" t="str">
            <v>8:00 - 5:00</v>
          </cell>
          <cell r="T3035" t="str">
            <v>Permanent</v>
          </cell>
        </row>
        <row r="3036">
          <cell r="A3036" t="str">
            <v>20-05484</v>
          </cell>
          <cell r="B3036" t="str">
            <v>Peñascosas, Armando R.</v>
          </cell>
          <cell r="C3036" t="str">
            <v>M</v>
          </cell>
          <cell r="D3036">
            <v>2020</v>
          </cell>
          <cell r="E3036">
            <v>1</v>
          </cell>
          <cell r="F3036">
            <v>1</v>
          </cell>
          <cell r="G3036">
            <v>1</v>
          </cell>
          <cell r="J3036" t="str">
            <v>Associate</v>
          </cell>
          <cell r="K3036" t="str">
            <v>FAS</v>
          </cell>
          <cell r="L3036" t="str">
            <v>EQD (Equipment Department)</v>
          </cell>
          <cell r="M3036" t="str">
            <v>Equipment Engineering</v>
          </cell>
          <cell r="N3036" t="str">
            <v>Fabrication</v>
          </cell>
          <cell r="O3036" t="str">
            <v>N/A</v>
          </cell>
          <cell r="P3036" t="str">
            <v>A</v>
          </cell>
          <cell r="Q3036" t="str">
            <v>IBAAN</v>
          </cell>
          <cell r="R3036" t="str">
            <v>DS</v>
          </cell>
          <cell r="S3036" t="str">
            <v>8:00 - 5:00</v>
          </cell>
          <cell r="T3036" t="str">
            <v>Permanent</v>
          </cell>
        </row>
        <row r="3037">
          <cell r="A3037" t="str">
            <v>20-05485</v>
          </cell>
          <cell r="B3037" t="str">
            <v>Perez, Analy B.</v>
          </cell>
          <cell r="C3037" t="str">
            <v>F</v>
          </cell>
          <cell r="D3037">
            <v>2020</v>
          </cell>
          <cell r="E3037">
            <v>1</v>
          </cell>
          <cell r="F3037">
            <v>1</v>
          </cell>
          <cell r="G3037">
            <v>1</v>
          </cell>
          <cell r="J3037" t="str">
            <v>Associate</v>
          </cell>
          <cell r="K3037" t="str">
            <v>FAS</v>
          </cell>
          <cell r="L3037" t="str">
            <v>QA (Quality Assurance Department)</v>
          </cell>
          <cell r="M3037" t="str">
            <v>Quality Assurance</v>
          </cell>
          <cell r="N3037" t="str">
            <v>QA-Initial (Mass Pro)</v>
          </cell>
          <cell r="O3037" t="str">
            <v>N/A</v>
          </cell>
          <cell r="P3037" t="str">
            <v>A</v>
          </cell>
          <cell r="Q3037" t="str">
            <v>BATANGAS</v>
          </cell>
          <cell r="R3037" t="str">
            <v>DS</v>
          </cell>
          <cell r="S3037" t="str">
            <v>8:00 - 5:00</v>
          </cell>
          <cell r="T3037" t="str">
            <v>Permanent</v>
          </cell>
        </row>
        <row r="3038">
          <cell r="A3038" t="str">
            <v>20-05486</v>
          </cell>
          <cell r="B3038" t="str">
            <v>Pielago, Imee N.</v>
          </cell>
          <cell r="C3038" t="str">
            <v>F</v>
          </cell>
          <cell r="D3038">
            <v>2020</v>
          </cell>
          <cell r="E3038">
            <v>1</v>
          </cell>
          <cell r="F3038">
            <v>1</v>
          </cell>
          <cell r="G3038">
            <v>1</v>
          </cell>
          <cell r="J3038" t="str">
            <v>Associate</v>
          </cell>
          <cell r="K3038" t="str">
            <v>FAS</v>
          </cell>
          <cell r="L3038" t="str">
            <v>PROD (Production Department)</v>
          </cell>
          <cell r="M3038" t="str">
            <v>Section 2</v>
          </cell>
          <cell r="N3038" t="str">
            <v>Mazda Merge Final</v>
          </cell>
          <cell r="O3038" t="str">
            <v>N/A</v>
          </cell>
          <cell r="P3038" t="str">
            <v>A</v>
          </cell>
          <cell r="Q3038" t="str">
            <v>LIPA MALAPIT</v>
          </cell>
          <cell r="R3038" t="str">
            <v>DS</v>
          </cell>
          <cell r="S3038" t="str">
            <v>8:00 - 5:00</v>
          </cell>
          <cell r="T3038" t="str">
            <v>Permanent</v>
          </cell>
        </row>
        <row r="3039">
          <cell r="A3039" t="str">
            <v>20-05487</v>
          </cell>
          <cell r="B3039" t="str">
            <v>Prenial, Gloria G.</v>
          </cell>
          <cell r="C3039" t="str">
            <v>F</v>
          </cell>
          <cell r="D3039">
            <v>2020</v>
          </cell>
          <cell r="E3039">
            <v>1</v>
          </cell>
          <cell r="F3039">
            <v>1</v>
          </cell>
          <cell r="G3039">
            <v>1</v>
          </cell>
          <cell r="J3039" t="str">
            <v>Associate</v>
          </cell>
          <cell r="K3039" t="str">
            <v>FAS</v>
          </cell>
          <cell r="L3039" t="str">
            <v>PROD (Production Department)</v>
          </cell>
          <cell r="M3039" t="str">
            <v>Section 1</v>
          </cell>
          <cell r="N3039" t="str">
            <v>Suzuki Final</v>
          </cell>
          <cell r="O3039" t="str">
            <v>N/A</v>
          </cell>
          <cell r="P3039" t="str">
            <v>A</v>
          </cell>
          <cell r="Q3039" t="str">
            <v>LIPA MALAPIT</v>
          </cell>
          <cell r="R3039" t="str">
            <v>NS</v>
          </cell>
          <cell r="S3039" t="str">
            <v>8:00 - 5:00</v>
          </cell>
          <cell r="T3039" t="str">
            <v>Permanent</v>
          </cell>
        </row>
        <row r="3040">
          <cell r="A3040" t="str">
            <v>20-05488</v>
          </cell>
          <cell r="B3040" t="str">
            <v>Resari, Danamie C.</v>
          </cell>
          <cell r="C3040" t="str">
            <v>F</v>
          </cell>
          <cell r="D3040">
            <v>2020</v>
          </cell>
          <cell r="E3040">
            <v>1</v>
          </cell>
          <cell r="F3040">
            <v>1</v>
          </cell>
          <cell r="G3040">
            <v>1</v>
          </cell>
          <cell r="J3040" t="str">
            <v>Associate</v>
          </cell>
          <cell r="K3040" t="str">
            <v>FAS</v>
          </cell>
          <cell r="L3040" t="str">
            <v>PROD (Production Department)</v>
          </cell>
          <cell r="M3040" t="str">
            <v>Section 6</v>
          </cell>
          <cell r="N3040" t="str">
            <v>Tube Cutting</v>
          </cell>
          <cell r="O3040" t="str">
            <v>N/A</v>
          </cell>
          <cell r="P3040" t="str">
            <v>B</v>
          </cell>
          <cell r="Q3040" t="str">
            <v>LIPA MALAYO</v>
          </cell>
          <cell r="R3040" t="str">
            <v>DS</v>
          </cell>
          <cell r="S3040" t="str">
            <v>8:00 - 5:00</v>
          </cell>
          <cell r="T3040" t="str">
            <v>Permanent</v>
          </cell>
        </row>
        <row r="3041">
          <cell r="A3041" t="str">
            <v>20-05490</v>
          </cell>
          <cell r="B3041" t="str">
            <v>Ronquillo, Deserie C.</v>
          </cell>
          <cell r="C3041" t="str">
            <v>F</v>
          </cell>
          <cell r="D3041">
            <v>2020</v>
          </cell>
          <cell r="E3041">
            <v>1</v>
          </cell>
          <cell r="F3041">
            <v>1</v>
          </cell>
          <cell r="G3041">
            <v>1</v>
          </cell>
          <cell r="J3041" t="str">
            <v>Associate</v>
          </cell>
          <cell r="K3041" t="str">
            <v>FAS</v>
          </cell>
          <cell r="L3041" t="str">
            <v>PROD (Production Department)</v>
          </cell>
          <cell r="M3041" t="str">
            <v>Section 4</v>
          </cell>
          <cell r="N3041" t="str">
            <v>Subaru Initial</v>
          </cell>
          <cell r="O3041" t="str">
            <v>N/A</v>
          </cell>
          <cell r="P3041" t="str">
            <v>B</v>
          </cell>
          <cell r="Q3041" t="str">
            <v>PADRE GARCIA</v>
          </cell>
          <cell r="R3041" t="str">
            <v>NS</v>
          </cell>
          <cell r="S3041" t="str">
            <v>8:00 - 5:00</v>
          </cell>
          <cell r="T3041" t="str">
            <v>Permanent</v>
          </cell>
        </row>
        <row r="3042">
          <cell r="A3042" t="str">
            <v>20-05491</v>
          </cell>
          <cell r="B3042" t="str">
            <v>Sangalang, Glades Joy B.</v>
          </cell>
          <cell r="C3042" t="str">
            <v>F</v>
          </cell>
          <cell r="D3042">
            <v>2020</v>
          </cell>
          <cell r="E3042">
            <v>1</v>
          </cell>
          <cell r="F3042">
            <v>1</v>
          </cell>
          <cell r="G3042">
            <v>1</v>
          </cell>
          <cell r="J3042" t="str">
            <v>Associate</v>
          </cell>
          <cell r="K3042" t="str">
            <v>FAS</v>
          </cell>
          <cell r="L3042" t="str">
            <v>QA (Quality Assurance Department)</v>
          </cell>
          <cell r="M3042" t="str">
            <v>Quality Assurance</v>
          </cell>
          <cell r="N3042" t="str">
            <v>QA-PPG</v>
          </cell>
          <cell r="O3042" t="str">
            <v>N/A</v>
          </cell>
          <cell r="P3042" t="str">
            <v>B</v>
          </cell>
          <cell r="Q3042" t="str">
            <v>STA. TERESITA</v>
          </cell>
          <cell r="R3042" t="str">
            <v>DS</v>
          </cell>
          <cell r="S3042" t="str">
            <v>8:00 - 5:00</v>
          </cell>
          <cell r="T3042" t="str">
            <v>Permanent</v>
          </cell>
        </row>
        <row r="3043">
          <cell r="A3043" t="str">
            <v>20-05493</v>
          </cell>
          <cell r="B3043" t="str">
            <v>Tumambing, Crislee C.</v>
          </cell>
          <cell r="C3043" t="str">
            <v>F</v>
          </cell>
          <cell r="D3043">
            <v>2020</v>
          </cell>
          <cell r="E3043">
            <v>1</v>
          </cell>
          <cell r="F3043">
            <v>1</v>
          </cell>
          <cell r="G3043">
            <v>1</v>
          </cell>
          <cell r="J3043" t="str">
            <v>Associate</v>
          </cell>
          <cell r="K3043" t="str">
            <v>FAS</v>
          </cell>
          <cell r="L3043" t="str">
            <v>PROD (Production Department)</v>
          </cell>
          <cell r="M3043" t="str">
            <v>Section 2</v>
          </cell>
          <cell r="N3043" t="str">
            <v>Mazda J12 Final</v>
          </cell>
          <cell r="O3043" t="str">
            <v>N/A</v>
          </cell>
          <cell r="P3043" t="str">
            <v>A</v>
          </cell>
          <cell r="Q3043" t="str">
            <v>STA. TERESITA</v>
          </cell>
          <cell r="R3043" t="str">
            <v>ADS</v>
          </cell>
          <cell r="S3043" t="str">
            <v>8:00 - 5:00</v>
          </cell>
          <cell r="T3043" t="str">
            <v>Permanent</v>
          </cell>
        </row>
        <row r="3044">
          <cell r="A3044" t="str">
            <v>20-05495</v>
          </cell>
          <cell r="B3044" t="str">
            <v>Urbasido, Mariz Anne</v>
          </cell>
          <cell r="C3044" t="str">
            <v>F</v>
          </cell>
          <cell r="D3044">
            <v>2020</v>
          </cell>
          <cell r="E3044">
            <v>1</v>
          </cell>
          <cell r="F3044">
            <v>1</v>
          </cell>
          <cell r="G3044">
            <v>1</v>
          </cell>
          <cell r="J3044" t="str">
            <v>Associate</v>
          </cell>
          <cell r="K3044" t="str">
            <v>FAS</v>
          </cell>
          <cell r="L3044" t="str">
            <v>QA (Quality Assurance Department)</v>
          </cell>
          <cell r="M3044" t="str">
            <v>Quality Assurance</v>
          </cell>
          <cell r="N3044" t="str">
            <v>QA-Initial (Mass Pro)</v>
          </cell>
          <cell r="O3044" t="str">
            <v>N/A</v>
          </cell>
          <cell r="P3044" t="str">
            <v>A</v>
          </cell>
          <cell r="Q3044" t="str">
            <v>STA. TERESITA</v>
          </cell>
          <cell r="R3044" t="str">
            <v>NS</v>
          </cell>
          <cell r="S3044" t="str">
            <v>8:00 - 5:00</v>
          </cell>
          <cell r="T3044" t="str">
            <v>Permanent</v>
          </cell>
        </row>
        <row r="3045">
          <cell r="A3045" t="str">
            <v>20-05496</v>
          </cell>
          <cell r="B3045" t="str">
            <v>Valles, Raezel H.</v>
          </cell>
          <cell r="C3045" t="str">
            <v>F</v>
          </cell>
          <cell r="D3045">
            <v>2020</v>
          </cell>
          <cell r="E3045">
            <v>1</v>
          </cell>
          <cell r="F3045">
            <v>1</v>
          </cell>
          <cell r="G3045">
            <v>1</v>
          </cell>
          <cell r="J3045" t="str">
            <v>Associate</v>
          </cell>
          <cell r="K3045" t="str">
            <v>FAS</v>
          </cell>
          <cell r="L3045" t="str">
            <v>EQD (Equipment Department)</v>
          </cell>
          <cell r="M3045" t="str">
            <v>Equipment Engineering</v>
          </cell>
          <cell r="N3045" t="str">
            <v>Machine Data</v>
          </cell>
          <cell r="O3045" t="str">
            <v>N/A</v>
          </cell>
          <cell r="P3045" t="str">
            <v>A</v>
          </cell>
          <cell r="Q3045" t="str">
            <v>SAN PABLO VIA TOMAS</v>
          </cell>
          <cell r="R3045" t="str">
            <v>DS</v>
          </cell>
          <cell r="S3045" t="str">
            <v>8:00 - 5:00</v>
          </cell>
          <cell r="T3045" t="str">
            <v>Permanent</v>
          </cell>
        </row>
        <row r="3046">
          <cell r="A3046" t="str">
            <v>20-05497</v>
          </cell>
          <cell r="B3046" t="str">
            <v>Victoriano, Jayrish M.</v>
          </cell>
          <cell r="C3046" t="str">
            <v>F</v>
          </cell>
          <cell r="D3046">
            <v>2020</v>
          </cell>
          <cell r="E3046">
            <v>1</v>
          </cell>
          <cell r="F3046">
            <v>1</v>
          </cell>
          <cell r="G3046">
            <v>1</v>
          </cell>
          <cell r="J3046" t="str">
            <v>Associate</v>
          </cell>
          <cell r="K3046" t="str">
            <v>FAS</v>
          </cell>
          <cell r="L3046" t="str">
            <v>EQD (Equipment Department)</v>
          </cell>
          <cell r="M3046" t="str">
            <v>Equipment Engineering</v>
          </cell>
          <cell r="N3046" t="str">
            <v>Machine Data</v>
          </cell>
          <cell r="O3046" t="str">
            <v>N/A</v>
          </cell>
          <cell r="P3046" t="str">
            <v>A</v>
          </cell>
          <cell r="Q3046" t="str">
            <v>LIPA MALAYO</v>
          </cell>
          <cell r="R3046" t="str">
            <v>DS</v>
          </cell>
          <cell r="S3046" t="str">
            <v>8:00 - 5:00</v>
          </cell>
          <cell r="T3046" t="str">
            <v>Permanent</v>
          </cell>
        </row>
        <row r="3047">
          <cell r="A3047" t="str">
            <v>20-05498</v>
          </cell>
          <cell r="B3047" t="str">
            <v>Villanueva, Leslie C.</v>
          </cell>
          <cell r="C3047" t="str">
            <v>F</v>
          </cell>
          <cell r="D3047">
            <v>2020</v>
          </cell>
          <cell r="E3047">
            <v>1</v>
          </cell>
          <cell r="F3047">
            <v>1</v>
          </cell>
          <cell r="G3047">
            <v>1</v>
          </cell>
          <cell r="J3047" t="str">
            <v>Associate</v>
          </cell>
          <cell r="K3047" t="str">
            <v>FAS</v>
          </cell>
          <cell r="L3047" t="str">
            <v>PROD (Production Department)</v>
          </cell>
          <cell r="M3047" t="str">
            <v>Section 1</v>
          </cell>
          <cell r="N3047" t="str">
            <v>Suzuki Final</v>
          </cell>
          <cell r="O3047" t="str">
            <v>N/A</v>
          </cell>
          <cell r="P3047" t="str">
            <v>A</v>
          </cell>
          <cell r="Q3047" t="str">
            <v>LIPA MALAYO</v>
          </cell>
          <cell r="R3047" t="str">
            <v>DS</v>
          </cell>
          <cell r="S3047" t="str">
            <v>8:00 - 5:00</v>
          </cell>
          <cell r="T3047" t="str">
            <v>Permanent</v>
          </cell>
        </row>
        <row r="3048">
          <cell r="A3048" t="str">
            <v>20-05502</v>
          </cell>
          <cell r="B3048" t="str">
            <v>Rodelas, John Rommel E.</v>
          </cell>
          <cell r="C3048" t="str">
            <v>M</v>
          </cell>
          <cell r="D3048">
            <v>2020</v>
          </cell>
          <cell r="E3048">
            <v>2</v>
          </cell>
          <cell r="F3048">
            <v>5</v>
          </cell>
          <cell r="G3048">
            <v>1</v>
          </cell>
          <cell r="J3048" t="str">
            <v>Staff</v>
          </cell>
          <cell r="K3048" t="str">
            <v>FAS</v>
          </cell>
          <cell r="L3048" t="str">
            <v>MPD (Material Procurement Department)</v>
          </cell>
          <cell r="M3048" t="str">
            <v>Material Management</v>
          </cell>
          <cell r="N3048" t="str">
            <v>Material Management</v>
          </cell>
          <cell r="O3048" t="str">
            <v>N/A</v>
          </cell>
          <cell r="P3048" t="str">
            <v>B</v>
          </cell>
          <cell r="Q3048" t="str">
            <v>LIPA MALAYO</v>
          </cell>
          <cell r="R3048" t="str">
            <v>DS</v>
          </cell>
          <cell r="S3048" t="str">
            <v>8:00 - 5:00</v>
          </cell>
          <cell r="T3048" t="str">
            <v>Permanent</v>
          </cell>
        </row>
        <row r="3049">
          <cell r="A3049" t="str">
            <v>20-05503</v>
          </cell>
          <cell r="B3049" t="str">
            <v>Abdon, Chenna T.</v>
          </cell>
          <cell r="C3049" t="str">
            <v>F</v>
          </cell>
          <cell r="D3049">
            <v>2020</v>
          </cell>
          <cell r="E3049">
            <v>2</v>
          </cell>
          <cell r="F3049">
            <v>1</v>
          </cell>
          <cell r="G3049">
            <v>1</v>
          </cell>
          <cell r="J3049" t="str">
            <v>Associate</v>
          </cell>
          <cell r="K3049" t="str">
            <v>FAS</v>
          </cell>
          <cell r="L3049" t="str">
            <v>PROD (Production Department)</v>
          </cell>
          <cell r="M3049" t="str">
            <v>Section 1</v>
          </cell>
          <cell r="N3049" t="str">
            <v>Suzuki Final</v>
          </cell>
          <cell r="O3049" t="str">
            <v>N/A</v>
          </cell>
          <cell r="P3049" t="str">
            <v>A</v>
          </cell>
          <cell r="Q3049" t="str">
            <v>IBAAN</v>
          </cell>
          <cell r="R3049" t="str">
            <v>DS</v>
          </cell>
          <cell r="S3049" t="str">
            <v>8:00 - 5:00</v>
          </cell>
          <cell r="T3049" t="str">
            <v>Permanent</v>
          </cell>
        </row>
        <row r="3050">
          <cell r="A3050" t="str">
            <v>20-05504</v>
          </cell>
          <cell r="B3050" t="str">
            <v>Adduru, Rachel O.</v>
          </cell>
          <cell r="C3050" t="str">
            <v>F</v>
          </cell>
          <cell r="D3050">
            <v>2020</v>
          </cell>
          <cell r="E3050">
            <v>2</v>
          </cell>
          <cell r="F3050">
            <v>1</v>
          </cell>
          <cell r="G3050">
            <v>1</v>
          </cell>
          <cell r="J3050" t="str">
            <v>Associate</v>
          </cell>
          <cell r="K3050" t="str">
            <v>FAS</v>
          </cell>
          <cell r="L3050" t="str">
            <v>PROD (Production Department)</v>
          </cell>
          <cell r="M3050" t="str">
            <v>Section 4</v>
          </cell>
          <cell r="N3050" t="str">
            <v>Subaru Final</v>
          </cell>
          <cell r="O3050" t="str">
            <v>N/A</v>
          </cell>
          <cell r="P3050" t="str">
            <v>B</v>
          </cell>
          <cell r="Q3050" t="str">
            <v>STO. TOMAS MALAYO</v>
          </cell>
          <cell r="R3050" t="str">
            <v>DS</v>
          </cell>
          <cell r="S3050" t="str">
            <v>8:00 - 5:00</v>
          </cell>
          <cell r="T3050" t="str">
            <v>Permanent</v>
          </cell>
        </row>
        <row r="3051">
          <cell r="A3051" t="str">
            <v>20-05505</v>
          </cell>
          <cell r="B3051" t="str">
            <v>Adonis, Kristel May D.</v>
          </cell>
          <cell r="C3051" t="str">
            <v>F</v>
          </cell>
          <cell r="D3051">
            <v>2020</v>
          </cell>
          <cell r="E3051">
            <v>2</v>
          </cell>
          <cell r="F3051">
            <v>1</v>
          </cell>
          <cell r="G3051">
            <v>1</v>
          </cell>
          <cell r="J3051" t="str">
            <v>Associate</v>
          </cell>
          <cell r="K3051" t="str">
            <v>FAS</v>
          </cell>
          <cell r="L3051" t="str">
            <v>PROD (Production Department)</v>
          </cell>
          <cell r="M3051" t="str">
            <v>Section 2</v>
          </cell>
          <cell r="N3051" t="str">
            <v>Mazda Merge Final</v>
          </cell>
          <cell r="O3051" t="str">
            <v>N/A</v>
          </cell>
          <cell r="P3051" t="str">
            <v>A</v>
          </cell>
          <cell r="Q3051" t="str">
            <v>ROSARIO</v>
          </cell>
          <cell r="R3051" t="str">
            <v>NS</v>
          </cell>
          <cell r="S3051" t="str">
            <v>8:00 - 5:00</v>
          </cell>
          <cell r="T3051" t="str">
            <v>Permanent</v>
          </cell>
        </row>
        <row r="3052">
          <cell r="A3052" t="str">
            <v>20-05506</v>
          </cell>
          <cell r="B3052" t="str">
            <v>Apostol, Jinky A.</v>
          </cell>
          <cell r="C3052" t="str">
            <v>F</v>
          </cell>
          <cell r="D3052">
            <v>2020</v>
          </cell>
          <cell r="E3052">
            <v>2</v>
          </cell>
          <cell r="F3052">
            <v>1</v>
          </cell>
          <cell r="G3052">
            <v>1</v>
          </cell>
          <cell r="J3052" t="str">
            <v>Associate</v>
          </cell>
          <cell r="K3052" t="str">
            <v>FAS</v>
          </cell>
          <cell r="L3052" t="str">
            <v>PROD (Production Department)</v>
          </cell>
          <cell r="M3052" t="str">
            <v>Section 4</v>
          </cell>
          <cell r="N3052" t="str">
            <v>Subaru Initial</v>
          </cell>
          <cell r="O3052" t="str">
            <v>N/A</v>
          </cell>
          <cell r="P3052" t="str">
            <v>B</v>
          </cell>
          <cell r="Q3052" t="str">
            <v>STO. TOMAS MALAYO</v>
          </cell>
          <cell r="R3052" t="str">
            <v>DS</v>
          </cell>
          <cell r="S3052" t="str">
            <v>8:00 - 5:00</v>
          </cell>
          <cell r="T3052" t="str">
            <v>Permanent</v>
          </cell>
        </row>
        <row r="3053">
          <cell r="A3053" t="str">
            <v>20-05507</v>
          </cell>
          <cell r="B3053" t="str">
            <v>Barcena, Gladys Mae C.</v>
          </cell>
          <cell r="C3053" t="str">
            <v>F</v>
          </cell>
          <cell r="D3053">
            <v>2020</v>
          </cell>
          <cell r="E3053">
            <v>2</v>
          </cell>
          <cell r="F3053">
            <v>1</v>
          </cell>
          <cell r="G3053">
            <v>1</v>
          </cell>
          <cell r="J3053" t="str">
            <v>Associate</v>
          </cell>
          <cell r="K3053" t="str">
            <v>FAS</v>
          </cell>
          <cell r="L3053" t="str">
            <v>PROD (Production Department)</v>
          </cell>
          <cell r="M3053" t="str">
            <v>Section 4</v>
          </cell>
          <cell r="N3053" t="str">
            <v>Subaru Initial</v>
          </cell>
          <cell r="O3053" t="str">
            <v>N/A</v>
          </cell>
          <cell r="P3053" t="str">
            <v>B</v>
          </cell>
          <cell r="Q3053" t="str">
            <v>STO. TOMAS MALAPIT</v>
          </cell>
          <cell r="R3053" t="str">
            <v>DS</v>
          </cell>
          <cell r="S3053" t="str">
            <v>8:00 - 5:00</v>
          </cell>
          <cell r="T3053" t="str">
            <v>Permanent</v>
          </cell>
        </row>
        <row r="3054">
          <cell r="A3054" t="str">
            <v>20-05508</v>
          </cell>
          <cell r="B3054" t="str">
            <v>Bayeta, Pol H.</v>
          </cell>
          <cell r="C3054" t="str">
            <v>M</v>
          </cell>
          <cell r="D3054">
            <v>2020</v>
          </cell>
          <cell r="E3054">
            <v>2</v>
          </cell>
          <cell r="F3054">
            <v>1</v>
          </cell>
          <cell r="G3054">
            <v>1</v>
          </cell>
          <cell r="J3054" t="str">
            <v>Associate</v>
          </cell>
          <cell r="K3054" t="str">
            <v>FAS</v>
          </cell>
          <cell r="L3054" t="str">
            <v>PROD (Production Department)</v>
          </cell>
          <cell r="M3054" t="str">
            <v>Section 2</v>
          </cell>
          <cell r="N3054" t="str">
            <v>Mazda J12 Final</v>
          </cell>
          <cell r="O3054" t="str">
            <v>N/A</v>
          </cell>
          <cell r="P3054" t="str">
            <v>A</v>
          </cell>
          <cell r="Q3054" t="str">
            <v>BATANGAS</v>
          </cell>
          <cell r="R3054" t="str">
            <v>ADS</v>
          </cell>
          <cell r="S3054" t="str">
            <v>8:00 - 5:00</v>
          </cell>
          <cell r="T3054" t="str">
            <v>Permanent</v>
          </cell>
        </row>
        <row r="3055">
          <cell r="A3055" t="str">
            <v>20-05510</v>
          </cell>
          <cell r="B3055" t="str">
            <v>Briones, Ilonah Jane L.</v>
          </cell>
          <cell r="C3055" t="str">
            <v>F</v>
          </cell>
          <cell r="D3055">
            <v>2020</v>
          </cell>
          <cell r="E3055">
            <v>2</v>
          </cell>
          <cell r="F3055">
            <v>1</v>
          </cell>
          <cell r="G3055">
            <v>1</v>
          </cell>
          <cell r="J3055" t="str">
            <v>Associate</v>
          </cell>
          <cell r="K3055" t="str">
            <v>FAS</v>
          </cell>
          <cell r="L3055" t="str">
            <v>PROD (Production Department)</v>
          </cell>
          <cell r="M3055" t="str">
            <v>Section 1</v>
          </cell>
          <cell r="N3055" t="str">
            <v>Suzuki Final</v>
          </cell>
          <cell r="O3055" t="str">
            <v>N/A</v>
          </cell>
          <cell r="P3055" t="str">
            <v>A</v>
          </cell>
          <cell r="Q3055" t="str">
            <v>LIPA MALAPIT</v>
          </cell>
          <cell r="R3055" t="str">
            <v>DS</v>
          </cell>
          <cell r="S3055" t="str">
            <v>8:00 - 5:00</v>
          </cell>
          <cell r="T3055" t="str">
            <v>Permanent</v>
          </cell>
        </row>
        <row r="3056">
          <cell r="A3056" t="str">
            <v>20-05511</v>
          </cell>
          <cell r="B3056" t="str">
            <v>Campos, Diana Lyn L.</v>
          </cell>
          <cell r="C3056" t="str">
            <v>F</v>
          </cell>
          <cell r="D3056">
            <v>2020</v>
          </cell>
          <cell r="E3056">
            <v>2</v>
          </cell>
          <cell r="F3056">
            <v>1</v>
          </cell>
          <cell r="G3056">
            <v>1</v>
          </cell>
          <cell r="J3056" t="str">
            <v>Associate</v>
          </cell>
          <cell r="K3056" t="str">
            <v>FAS</v>
          </cell>
          <cell r="L3056" t="str">
            <v>PROD (Production Department)</v>
          </cell>
          <cell r="M3056" t="str">
            <v>Section 1</v>
          </cell>
          <cell r="N3056" t="str">
            <v>Suzuki Final</v>
          </cell>
          <cell r="O3056" t="str">
            <v>N/A</v>
          </cell>
          <cell r="P3056" t="str">
            <v>A</v>
          </cell>
          <cell r="Q3056" t="str">
            <v>IBAAN</v>
          </cell>
          <cell r="R3056" t="str">
            <v>DS</v>
          </cell>
          <cell r="S3056" t="str">
            <v>8:00 - 5:00</v>
          </cell>
          <cell r="T3056" t="str">
            <v>Permanent</v>
          </cell>
        </row>
        <row r="3057">
          <cell r="A3057" t="str">
            <v>20-05512</v>
          </cell>
          <cell r="B3057" t="str">
            <v>Campos, Janice A.</v>
          </cell>
          <cell r="C3057" t="str">
            <v>F</v>
          </cell>
          <cell r="D3057">
            <v>2020</v>
          </cell>
          <cell r="E3057">
            <v>2</v>
          </cell>
          <cell r="F3057">
            <v>1</v>
          </cell>
          <cell r="G3057">
            <v>1</v>
          </cell>
          <cell r="J3057" t="str">
            <v>Associate</v>
          </cell>
          <cell r="K3057" t="str">
            <v>FAS</v>
          </cell>
          <cell r="L3057" t="str">
            <v>PROD (Production Department)</v>
          </cell>
          <cell r="M3057" t="str">
            <v>Section 6</v>
          </cell>
          <cell r="N3057" t="str">
            <v>Tube Cutting</v>
          </cell>
          <cell r="O3057" t="str">
            <v>N/A</v>
          </cell>
          <cell r="P3057" t="str">
            <v>B</v>
          </cell>
          <cell r="Q3057" t="str">
            <v>BATANGAS</v>
          </cell>
          <cell r="R3057" t="str">
            <v>DS</v>
          </cell>
          <cell r="S3057" t="str">
            <v>8:00 - 5:00</v>
          </cell>
          <cell r="T3057" t="str">
            <v>Permanent</v>
          </cell>
        </row>
        <row r="3058">
          <cell r="A3058" t="str">
            <v>20-05513</v>
          </cell>
          <cell r="B3058" t="str">
            <v>Carandang, Jenny I.</v>
          </cell>
          <cell r="C3058" t="str">
            <v>F</v>
          </cell>
          <cell r="D3058">
            <v>2020</v>
          </cell>
          <cell r="E3058">
            <v>2</v>
          </cell>
          <cell r="F3058">
            <v>1</v>
          </cell>
          <cell r="G3058">
            <v>1</v>
          </cell>
          <cell r="J3058" t="str">
            <v>Associate</v>
          </cell>
          <cell r="K3058" t="str">
            <v>FAS</v>
          </cell>
          <cell r="L3058" t="str">
            <v>PROD (Production Department)</v>
          </cell>
          <cell r="M3058" t="str">
            <v>Section 2</v>
          </cell>
          <cell r="N3058" t="str">
            <v>Mazda Merge Final</v>
          </cell>
          <cell r="O3058" t="str">
            <v>N/A</v>
          </cell>
          <cell r="P3058" t="str">
            <v>A</v>
          </cell>
          <cell r="Q3058" t="str">
            <v>LIPA MALAPIT</v>
          </cell>
          <cell r="R3058" t="str">
            <v>NS</v>
          </cell>
          <cell r="S3058" t="str">
            <v>8:00 - 5:00</v>
          </cell>
          <cell r="T3058" t="str">
            <v>Permanent</v>
          </cell>
        </row>
        <row r="3059">
          <cell r="A3059" t="str">
            <v>20-05514</v>
          </cell>
          <cell r="B3059" t="str">
            <v>Castillo, Regene G.</v>
          </cell>
          <cell r="C3059" t="str">
            <v>F</v>
          </cell>
          <cell r="D3059">
            <v>2020</v>
          </cell>
          <cell r="E3059">
            <v>2</v>
          </cell>
          <cell r="F3059">
            <v>1</v>
          </cell>
          <cell r="G3059">
            <v>1</v>
          </cell>
          <cell r="J3059" t="str">
            <v>Associate</v>
          </cell>
          <cell r="K3059" t="str">
            <v>FAS</v>
          </cell>
          <cell r="L3059" t="str">
            <v>PROD (Production Department)</v>
          </cell>
          <cell r="M3059" t="str">
            <v>Section 1</v>
          </cell>
          <cell r="N3059" t="str">
            <v>Suzuki Final</v>
          </cell>
          <cell r="O3059" t="str">
            <v>N/A</v>
          </cell>
          <cell r="P3059" t="str">
            <v>A</v>
          </cell>
          <cell r="Q3059" t="str">
            <v>BATANGAS</v>
          </cell>
          <cell r="R3059" t="str">
            <v>DS</v>
          </cell>
          <cell r="S3059" t="str">
            <v>8:00 - 5:00</v>
          </cell>
          <cell r="T3059" t="str">
            <v>Permanent</v>
          </cell>
        </row>
        <row r="3060">
          <cell r="A3060" t="str">
            <v>20-05515</v>
          </cell>
          <cell r="B3060" t="str">
            <v>Chavez, Anna Marie M.</v>
          </cell>
          <cell r="C3060" t="str">
            <v>F</v>
          </cell>
          <cell r="D3060">
            <v>2020</v>
          </cell>
          <cell r="E3060">
            <v>2</v>
          </cell>
          <cell r="F3060">
            <v>1</v>
          </cell>
          <cell r="G3060">
            <v>1</v>
          </cell>
          <cell r="J3060" t="str">
            <v>Associate</v>
          </cell>
          <cell r="K3060" t="str">
            <v>FAS</v>
          </cell>
          <cell r="L3060" t="str">
            <v>QA (Quality Assurance Department)</v>
          </cell>
          <cell r="M3060" t="str">
            <v>Quality Assurance</v>
          </cell>
          <cell r="N3060" t="str">
            <v>QA-Initial (Mass Pro)</v>
          </cell>
          <cell r="O3060" t="str">
            <v>N/A</v>
          </cell>
          <cell r="P3060" t="str">
            <v>A</v>
          </cell>
          <cell r="Q3060" t="str">
            <v>LIPA MALAYO</v>
          </cell>
          <cell r="R3060" t="str">
            <v>NS</v>
          </cell>
          <cell r="S3060" t="str">
            <v>8:00 - 5:00</v>
          </cell>
          <cell r="T3060" t="str">
            <v>Permanent</v>
          </cell>
        </row>
        <row r="3061">
          <cell r="A3061" t="str">
            <v>20-05516</v>
          </cell>
          <cell r="B3061" t="str">
            <v>Cipres, Khaecy G.</v>
          </cell>
          <cell r="C3061" t="str">
            <v>F</v>
          </cell>
          <cell r="D3061">
            <v>2020</v>
          </cell>
          <cell r="E3061">
            <v>2</v>
          </cell>
          <cell r="F3061">
            <v>1</v>
          </cell>
          <cell r="G3061">
            <v>1</v>
          </cell>
          <cell r="J3061" t="str">
            <v>Associate</v>
          </cell>
          <cell r="K3061" t="str">
            <v>FAS</v>
          </cell>
          <cell r="L3061" t="str">
            <v>PROD (Production Department)</v>
          </cell>
          <cell r="M3061" t="str">
            <v>Section 1</v>
          </cell>
          <cell r="N3061" t="str">
            <v>Suzuki Initial</v>
          </cell>
          <cell r="O3061" t="str">
            <v>N/A</v>
          </cell>
          <cell r="P3061" t="str">
            <v>A</v>
          </cell>
          <cell r="Q3061" t="str">
            <v>STA. TERESITA</v>
          </cell>
          <cell r="R3061" t="str">
            <v>DS</v>
          </cell>
          <cell r="S3061" t="str">
            <v>8:00 - 5:00</v>
          </cell>
          <cell r="T3061" t="str">
            <v>Permanent</v>
          </cell>
        </row>
        <row r="3062">
          <cell r="A3062" t="str">
            <v>20-05517</v>
          </cell>
          <cell r="B3062" t="str">
            <v>Contrata, Rizalyn L.</v>
          </cell>
          <cell r="C3062" t="str">
            <v>F</v>
          </cell>
          <cell r="D3062">
            <v>2020</v>
          </cell>
          <cell r="E3062">
            <v>2</v>
          </cell>
          <cell r="F3062">
            <v>1</v>
          </cell>
          <cell r="G3062">
            <v>1</v>
          </cell>
          <cell r="J3062" t="str">
            <v>Associate</v>
          </cell>
          <cell r="K3062" t="str">
            <v>FAS</v>
          </cell>
          <cell r="L3062" t="str">
            <v>PROD (Production Department)</v>
          </cell>
          <cell r="M3062" t="str">
            <v>Section 2</v>
          </cell>
          <cell r="N3062" t="str">
            <v>Mazda Merge Final</v>
          </cell>
          <cell r="O3062" t="str">
            <v>N/A</v>
          </cell>
          <cell r="P3062" t="str">
            <v>A</v>
          </cell>
          <cell r="Q3062" t="str">
            <v>STO. TOMAS MALAPIT</v>
          </cell>
          <cell r="R3062" t="str">
            <v>DS</v>
          </cell>
          <cell r="S3062" t="str">
            <v>8:00 - 5:00</v>
          </cell>
          <cell r="T3062" t="str">
            <v>Permanent</v>
          </cell>
        </row>
        <row r="3063">
          <cell r="A3063" t="str">
            <v>20-05519</v>
          </cell>
          <cell r="B3063" t="str">
            <v>Cuasay, Jenelyn E.</v>
          </cell>
          <cell r="C3063" t="str">
            <v>F</v>
          </cell>
          <cell r="D3063">
            <v>2020</v>
          </cell>
          <cell r="E3063">
            <v>2</v>
          </cell>
          <cell r="F3063">
            <v>1</v>
          </cell>
          <cell r="G3063">
            <v>1</v>
          </cell>
          <cell r="J3063" t="str">
            <v>Associate</v>
          </cell>
          <cell r="K3063" t="str">
            <v>FAS</v>
          </cell>
          <cell r="L3063" t="str">
            <v>PROD (Production Department)</v>
          </cell>
          <cell r="M3063" t="str">
            <v>Section 2</v>
          </cell>
          <cell r="N3063" t="str">
            <v>Mazda Merge Final</v>
          </cell>
          <cell r="O3063" t="str">
            <v>N/A</v>
          </cell>
          <cell r="P3063" t="str">
            <v>A</v>
          </cell>
          <cell r="Q3063" t="str">
            <v>ROSARIO</v>
          </cell>
          <cell r="R3063" t="str">
            <v>DS</v>
          </cell>
          <cell r="S3063" t="str">
            <v>8:00 - 5:00</v>
          </cell>
          <cell r="T3063" t="str">
            <v>Permanent</v>
          </cell>
        </row>
        <row r="3064">
          <cell r="A3064" t="str">
            <v>20-05520</v>
          </cell>
          <cell r="B3064" t="str">
            <v>Culambo, Juvy Ann D.</v>
          </cell>
          <cell r="C3064" t="str">
            <v>F</v>
          </cell>
          <cell r="D3064">
            <v>2020</v>
          </cell>
          <cell r="E3064">
            <v>2</v>
          </cell>
          <cell r="F3064">
            <v>1</v>
          </cell>
          <cell r="G3064">
            <v>1</v>
          </cell>
          <cell r="J3064" t="str">
            <v>Associate</v>
          </cell>
          <cell r="K3064" t="str">
            <v>FAS</v>
          </cell>
          <cell r="L3064" t="str">
            <v>PROD (Production Department)</v>
          </cell>
          <cell r="M3064" t="str">
            <v>Section 1</v>
          </cell>
          <cell r="N3064" t="str">
            <v>Suzuki Initial</v>
          </cell>
          <cell r="O3064" t="str">
            <v>N/A</v>
          </cell>
          <cell r="P3064" t="str">
            <v>A</v>
          </cell>
          <cell r="Q3064" t="str">
            <v>IBAAN</v>
          </cell>
          <cell r="R3064" t="str">
            <v>DS</v>
          </cell>
          <cell r="S3064" t="str">
            <v>8:00 - 5:00</v>
          </cell>
          <cell r="T3064" t="str">
            <v>Permanent</v>
          </cell>
        </row>
        <row r="3065">
          <cell r="A3065" t="str">
            <v>20-05521</v>
          </cell>
          <cell r="B3065" t="str">
            <v>Dala, Lenie I.</v>
          </cell>
          <cell r="C3065" t="str">
            <v>F</v>
          </cell>
          <cell r="D3065">
            <v>2020</v>
          </cell>
          <cell r="E3065">
            <v>2</v>
          </cell>
          <cell r="F3065">
            <v>1</v>
          </cell>
          <cell r="G3065">
            <v>1</v>
          </cell>
          <cell r="J3065" t="str">
            <v>Associate</v>
          </cell>
          <cell r="K3065" t="str">
            <v>FAS</v>
          </cell>
          <cell r="L3065" t="str">
            <v>PROD (Production Department)</v>
          </cell>
          <cell r="M3065" t="str">
            <v>Section 1</v>
          </cell>
          <cell r="N3065" t="str">
            <v>Suzuki Final</v>
          </cell>
          <cell r="O3065" t="str">
            <v>N/A</v>
          </cell>
          <cell r="P3065" t="str">
            <v>A</v>
          </cell>
          <cell r="Q3065" t="str">
            <v>LIPA MALAYO</v>
          </cell>
          <cell r="R3065" t="str">
            <v>DS</v>
          </cell>
          <cell r="S3065" t="str">
            <v>8:00 - 5:00</v>
          </cell>
          <cell r="T3065" t="str">
            <v>Permanent</v>
          </cell>
        </row>
        <row r="3066">
          <cell r="A3066" t="str">
            <v>20-05522</v>
          </cell>
          <cell r="B3066" t="str">
            <v>Dalita, Richelle O.</v>
          </cell>
          <cell r="C3066" t="str">
            <v>F</v>
          </cell>
          <cell r="D3066">
            <v>2020</v>
          </cell>
          <cell r="E3066">
            <v>2</v>
          </cell>
          <cell r="F3066">
            <v>1</v>
          </cell>
          <cell r="G3066">
            <v>1</v>
          </cell>
          <cell r="J3066" t="str">
            <v>Associate</v>
          </cell>
          <cell r="K3066" t="str">
            <v>FAS</v>
          </cell>
          <cell r="L3066" t="str">
            <v>PROD (Production Department)</v>
          </cell>
          <cell r="M3066" t="str">
            <v>Section 4</v>
          </cell>
          <cell r="N3066" t="str">
            <v>Subaru Initial</v>
          </cell>
          <cell r="O3066" t="str">
            <v>N/A</v>
          </cell>
          <cell r="P3066" t="str">
            <v>B</v>
          </cell>
          <cell r="Q3066" t="str">
            <v>STO. TOMAS MALAPIT</v>
          </cell>
          <cell r="R3066" t="str">
            <v>DS</v>
          </cell>
          <cell r="S3066" t="str">
            <v>8:00 - 5:00</v>
          </cell>
          <cell r="T3066" t="str">
            <v>Permanent</v>
          </cell>
        </row>
        <row r="3067">
          <cell r="A3067" t="str">
            <v>20-05523</v>
          </cell>
          <cell r="B3067" t="str">
            <v>De Castro, Dianne I.</v>
          </cell>
          <cell r="C3067" t="str">
            <v>F</v>
          </cell>
          <cell r="D3067">
            <v>2020</v>
          </cell>
          <cell r="E3067">
            <v>2</v>
          </cell>
          <cell r="F3067">
            <v>1</v>
          </cell>
          <cell r="G3067">
            <v>1</v>
          </cell>
          <cell r="J3067" t="str">
            <v>Associate</v>
          </cell>
          <cell r="K3067" t="str">
            <v>FAS</v>
          </cell>
          <cell r="L3067" t="str">
            <v>PROD (Production Department)</v>
          </cell>
          <cell r="M3067" t="str">
            <v>Section 5</v>
          </cell>
          <cell r="N3067" t="str">
            <v>Honda Final</v>
          </cell>
          <cell r="O3067" t="str">
            <v>N/A</v>
          </cell>
          <cell r="P3067" t="str">
            <v>B</v>
          </cell>
          <cell r="Q3067" t="str">
            <v>STO. TOMAS MALAPIT</v>
          </cell>
          <cell r="R3067" t="str">
            <v>NS</v>
          </cell>
          <cell r="S3067" t="str">
            <v>8:00 - 5:00</v>
          </cell>
          <cell r="T3067" t="str">
            <v>Permanent</v>
          </cell>
        </row>
        <row r="3068">
          <cell r="A3068" t="str">
            <v>20-05524</v>
          </cell>
          <cell r="B3068" t="str">
            <v>Divino, April Rose M.</v>
          </cell>
          <cell r="C3068" t="str">
            <v>F</v>
          </cell>
          <cell r="D3068">
            <v>2020</v>
          </cell>
          <cell r="E3068">
            <v>2</v>
          </cell>
          <cell r="F3068">
            <v>1</v>
          </cell>
          <cell r="G3068">
            <v>1</v>
          </cell>
          <cell r="J3068" t="str">
            <v>Associate</v>
          </cell>
          <cell r="K3068" t="str">
            <v>FAS</v>
          </cell>
          <cell r="L3068" t="str">
            <v>PROD (Production Department)</v>
          </cell>
          <cell r="M3068" t="str">
            <v>Section 1</v>
          </cell>
          <cell r="N3068" t="str">
            <v>Suzuki Final</v>
          </cell>
          <cell r="O3068" t="str">
            <v>N/A</v>
          </cell>
          <cell r="P3068" t="str">
            <v>A</v>
          </cell>
          <cell r="Q3068" t="str">
            <v>STO. TOMAS MALAPIT</v>
          </cell>
          <cell r="R3068" t="str">
            <v>NS</v>
          </cell>
          <cell r="S3068" t="str">
            <v>8:00 - 5:00</v>
          </cell>
          <cell r="T3068" t="str">
            <v>Permanent</v>
          </cell>
        </row>
        <row r="3069">
          <cell r="A3069" t="str">
            <v>20-05525</v>
          </cell>
          <cell r="B3069" t="str">
            <v>Eroles, Arjay E.</v>
          </cell>
          <cell r="C3069" t="str">
            <v>M</v>
          </cell>
          <cell r="D3069">
            <v>2020</v>
          </cell>
          <cell r="E3069">
            <v>2</v>
          </cell>
          <cell r="F3069">
            <v>1</v>
          </cell>
          <cell r="G3069">
            <v>1</v>
          </cell>
          <cell r="J3069" t="str">
            <v>Associate</v>
          </cell>
          <cell r="K3069" t="str">
            <v>FAS</v>
          </cell>
          <cell r="L3069" t="str">
            <v>QA (Quality Assurance Department)</v>
          </cell>
          <cell r="M3069" t="str">
            <v>Quality Assurance</v>
          </cell>
          <cell r="N3069" t="str">
            <v>QA-Final (Mass Pro)</v>
          </cell>
          <cell r="O3069" t="str">
            <v>N/A</v>
          </cell>
          <cell r="P3069" t="str">
            <v>B</v>
          </cell>
          <cell r="Q3069" t="str">
            <v>STO. TOMAS MALAPIT</v>
          </cell>
          <cell r="R3069" t="str">
            <v>DS</v>
          </cell>
          <cell r="S3069" t="str">
            <v>8:00 - 5:00</v>
          </cell>
          <cell r="T3069" t="str">
            <v>Permanent</v>
          </cell>
        </row>
        <row r="3070">
          <cell r="A3070" t="str">
            <v>20-05526</v>
          </cell>
          <cell r="B3070" t="str">
            <v>Gabog, Rosebell D.</v>
          </cell>
          <cell r="C3070" t="str">
            <v>F</v>
          </cell>
          <cell r="D3070">
            <v>2020</v>
          </cell>
          <cell r="E3070">
            <v>2</v>
          </cell>
          <cell r="F3070">
            <v>1</v>
          </cell>
          <cell r="G3070">
            <v>1</v>
          </cell>
          <cell r="J3070" t="str">
            <v>Associate</v>
          </cell>
          <cell r="K3070" t="str">
            <v>FAS</v>
          </cell>
          <cell r="L3070" t="str">
            <v>PROD (Production Department)</v>
          </cell>
          <cell r="M3070" t="str">
            <v>Section 5</v>
          </cell>
          <cell r="N3070" t="str">
            <v>Honda Initial</v>
          </cell>
          <cell r="O3070" t="str">
            <v>N/A</v>
          </cell>
          <cell r="P3070" t="str">
            <v>B</v>
          </cell>
          <cell r="Q3070" t="str">
            <v>LIPA MALAPIT</v>
          </cell>
          <cell r="R3070" t="str">
            <v>NS</v>
          </cell>
          <cell r="S3070" t="str">
            <v>8:00 - 5:00</v>
          </cell>
          <cell r="T3070" t="str">
            <v>Permanent</v>
          </cell>
        </row>
        <row r="3071">
          <cell r="A3071" t="str">
            <v>20-05527</v>
          </cell>
          <cell r="B3071" t="str">
            <v>Gallos, Melrose J.</v>
          </cell>
          <cell r="C3071" t="str">
            <v>F</v>
          </cell>
          <cell r="D3071">
            <v>2020</v>
          </cell>
          <cell r="E3071">
            <v>2</v>
          </cell>
          <cell r="F3071">
            <v>1</v>
          </cell>
          <cell r="G3071">
            <v>1</v>
          </cell>
          <cell r="J3071" t="str">
            <v>Associate</v>
          </cell>
          <cell r="K3071" t="str">
            <v>FAS</v>
          </cell>
          <cell r="L3071" t="str">
            <v>PROD (Production Department)</v>
          </cell>
          <cell r="M3071" t="str">
            <v>Section 2</v>
          </cell>
          <cell r="N3071" t="str">
            <v>Mazda Merge Final</v>
          </cell>
          <cell r="O3071" t="str">
            <v>N/A</v>
          </cell>
          <cell r="P3071" t="str">
            <v>A</v>
          </cell>
          <cell r="Q3071" t="str">
            <v>LIPA MALAPIT</v>
          </cell>
          <cell r="R3071" t="str">
            <v>NS</v>
          </cell>
          <cell r="S3071" t="str">
            <v>8:00 - 5:00</v>
          </cell>
          <cell r="T3071" t="str">
            <v>Permanent</v>
          </cell>
        </row>
        <row r="3072">
          <cell r="A3072" t="str">
            <v>20-05528</v>
          </cell>
          <cell r="B3072" t="str">
            <v>Garcia, Mica L.</v>
          </cell>
          <cell r="C3072" t="str">
            <v>F</v>
          </cell>
          <cell r="D3072">
            <v>2020</v>
          </cell>
          <cell r="E3072">
            <v>2</v>
          </cell>
          <cell r="F3072">
            <v>1</v>
          </cell>
          <cell r="G3072">
            <v>1</v>
          </cell>
          <cell r="J3072" t="str">
            <v>Associate</v>
          </cell>
          <cell r="K3072" t="str">
            <v>FAS</v>
          </cell>
          <cell r="L3072" t="str">
            <v>PROD (Production Department)</v>
          </cell>
          <cell r="M3072" t="str">
            <v>Section 2</v>
          </cell>
          <cell r="N3072" t="str">
            <v>Mazda Merge Final</v>
          </cell>
          <cell r="O3072" t="str">
            <v>N/A</v>
          </cell>
          <cell r="P3072" t="str">
            <v>A</v>
          </cell>
          <cell r="Q3072" t="str">
            <v>PADRE GARCIA</v>
          </cell>
          <cell r="R3072" t="str">
            <v>DS</v>
          </cell>
          <cell r="S3072" t="str">
            <v>8:00 - 5:00</v>
          </cell>
          <cell r="T3072" t="str">
            <v>Permanent</v>
          </cell>
        </row>
        <row r="3073">
          <cell r="A3073" t="str">
            <v>20-05529</v>
          </cell>
          <cell r="B3073" t="str">
            <v>Gatdula, Kathrene R.</v>
          </cell>
          <cell r="C3073" t="str">
            <v>F</v>
          </cell>
          <cell r="D3073">
            <v>2020</v>
          </cell>
          <cell r="E3073">
            <v>2</v>
          </cell>
          <cell r="F3073">
            <v>1</v>
          </cell>
          <cell r="G3073">
            <v>1</v>
          </cell>
          <cell r="J3073" t="str">
            <v>Associate</v>
          </cell>
          <cell r="K3073" t="str">
            <v>FAS</v>
          </cell>
          <cell r="L3073" t="str">
            <v>PROD (Production Department)</v>
          </cell>
          <cell r="M3073" t="str">
            <v>Section 2</v>
          </cell>
          <cell r="N3073" t="str">
            <v>Mazda Merge Final</v>
          </cell>
          <cell r="O3073" t="str">
            <v>N/A</v>
          </cell>
          <cell r="P3073" t="str">
            <v>A</v>
          </cell>
          <cell r="Q3073" t="str">
            <v>BATANGAS</v>
          </cell>
          <cell r="R3073" t="str">
            <v>DS</v>
          </cell>
          <cell r="S3073" t="str">
            <v>8:00 - 5:00</v>
          </cell>
          <cell r="T3073" t="str">
            <v>Permanent</v>
          </cell>
        </row>
        <row r="3074">
          <cell r="A3074" t="str">
            <v>20-05531</v>
          </cell>
          <cell r="B3074" t="str">
            <v>Ilagan, Gheriel L.</v>
          </cell>
          <cell r="C3074" t="str">
            <v>F</v>
          </cell>
          <cell r="D3074">
            <v>2020</v>
          </cell>
          <cell r="E3074">
            <v>2</v>
          </cell>
          <cell r="F3074">
            <v>1</v>
          </cell>
          <cell r="G3074">
            <v>1</v>
          </cell>
          <cell r="J3074" t="str">
            <v>Associate</v>
          </cell>
          <cell r="K3074" t="str">
            <v>FAS</v>
          </cell>
          <cell r="L3074" t="str">
            <v>PROD (Production Department)</v>
          </cell>
          <cell r="M3074" t="str">
            <v>Section 2</v>
          </cell>
          <cell r="N3074" t="str">
            <v>Mazda Merge Final</v>
          </cell>
          <cell r="O3074" t="str">
            <v>N/A</v>
          </cell>
          <cell r="P3074" t="str">
            <v>A</v>
          </cell>
          <cell r="Q3074" t="str">
            <v>STA. TERESITA</v>
          </cell>
          <cell r="R3074" t="str">
            <v>DS</v>
          </cell>
          <cell r="S3074" t="str">
            <v>8:00 - 5:00</v>
          </cell>
          <cell r="T3074" t="str">
            <v>Permanent</v>
          </cell>
        </row>
        <row r="3075">
          <cell r="A3075" t="str">
            <v>20-05532</v>
          </cell>
          <cell r="B3075" t="str">
            <v>Landig, Lisha P.</v>
          </cell>
          <cell r="C3075" t="str">
            <v>F</v>
          </cell>
          <cell r="D3075">
            <v>2020</v>
          </cell>
          <cell r="E3075">
            <v>2</v>
          </cell>
          <cell r="F3075">
            <v>1</v>
          </cell>
          <cell r="G3075">
            <v>1</v>
          </cell>
          <cell r="J3075" t="str">
            <v>Associate</v>
          </cell>
          <cell r="K3075" t="str">
            <v>FAS</v>
          </cell>
          <cell r="L3075" t="str">
            <v>PROD (Production Department)</v>
          </cell>
          <cell r="M3075" t="str">
            <v>Section 2</v>
          </cell>
          <cell r="N3075" t="str">
            <v>Mazda Merge Final</v>
          </cell>
          <cell r="O3075" t="str">
            <v>N/A</v>
          </cell>
          <cell r="P3075" t="str">
            <v>A</v>
          </cell>
          <cell r="Q3075" t="str">
            <v>IBAAN</v>
          </cell>
          <cell r="R3075" t="str">
            <v>NS</v>
          </cell>
          <cell r="S3075" t="str">
            <v>8:00 - 5:00</v>
          </cell>
          <cell r="T3075" t="str">
            <v>Permanent</v>
          </cell>
        </row>
        <row r="3076">
          <cell r="A3076" t="str">
            <v>20-05533</v>
          </cell>
          <cell r="B3076" t="str">
            <v>Lara, Pamela Marie R.</v>
          </cell>
          <cell r="C3076" t="str">
            <v>F</v>
          </cell>
          <cell r="D3076">
            <v>2020</v>
          </cell>
          <cell r="E3076">
            <v>2</v>
          </cell>
          <cell r="F3076">
            <v>1</v>
          </cell>
          <cell r="G3076">
            <v>1</v>
          </cell>
          <cell r="J3076" t="str">
            <v>Associate</v>
          </cell>
          <cell r="K3076" t="str">
            <v>FAS</v>
          </cell>
          <cell r="L3076" t="str">
            <v>QA (Quality Assurance Department)</v>
          </cell>
          <cell r="M3076" t="str">
            <v>Quality Assurance</v>
          </cell>
          <cell r="N3076" t="str">
            <v>QA-Final (Mass Pro)</v>
          </cell>
          <cell r="O3076" t="str">
            <v>N/A</v>
          </cell>
          <cell r="P3076" t="str">
            <v>B</v>
          </cell>
          <cell r="Q3076" t="str">
            <v>ROSARIO</v>
          </cell>
          <cell r="R3076" t="str">
            <v>DS</v>
          </cell>
          <cell r="S3076" t="str">
            <v>8:00 - 5:00</v>
          </cell>
          <cell r="T3076" t="str">
            <v>Permanent</v>
          </cell>
        </row>
        <row r="3077">
          <cell r="A3077" t="str">
            <v>20-05534</v>
          </cell>
          <cell r="B3077" t="str">
            <v>Latoza, Aiza G.</v>
          </cell>
          <cell r="C3077" t="str">
            <v>F</v>
          </cell>
          <cell r="D3077">
            <v>2020</v>
          </cell>
          <cell r="E3077">
            <v>2</v>
          </cell>
          <cell r="F3077">
            <v>1</v>
          </cell>
          <cell r="G3077">
            <v>1</v>
          </cell>
          <cell r="J3077" t="str">
            <v>Associate</v>
          </cell>
          <cell r="K3077" t="str">
            <v>FAS</v>
          </cell>
          <cell r="L3077" t="str">
            <v>PROD (Production Department)</v>
          </cell>
          <cell r="M3077" t="str">
            <v>Section 5</v>
          </cell>
          <cell r="N3077" t="str">
            <v>Honda Final</v>
          </cell>
          <cell r="O3077" t="str">
            <v>N/A</v>
          </cell>
          <cell r="P3077" t="str">
            <v>B</v>
          </cell>
          <cell r="Q3077" t="str">
            <v>STO. TOMAS MALAPIT</v>
          </cell>
          <cell r="R3077" t="str">
            <v>DS</v>
          </cell>
          <cell r="S3077" t="str">
            <v>8:00 - 5:00</v>
          </cell>
          <cell r="T3077" t="str">
            <v>Permanent</v>
          </cell>
        </row>
        <row r="3078">
          <cell r="A3078" t="str">
            <v>20-05535</v>
          </cell>
          <cell r="B3078" t="str">
            <v>Leynes, Sheryl C.</v>
          </cell>
          <cell r="C3078" t="str">
            <v>F</v>
          </cell>
          <cell r="D3078">
            <v>2020</v>
          </cell>
          <cell r="E3078">
            <v>2</v>
          </cell>
          <cell r="F3078">
            <v>1</v>
          </cell>
          <cell r="G3078">
            <v>1</v>
          </cell>
          <cell r="J3078" t="str">
            <v>Associate</v>
          </cell>
          <cell r="K3078" t="str">
            <v>FAS</v>
          </cell>
          <cell r="L3078" t="str">
            <v>PROD (Production Department)</v>
          </cell>
          <cell r="M3078" t="str">
            <v>Section 1</v>
          </cell>
          <cell r="N3078" t="str">
            <v>Suzuki Final</v>
          </cell>
          <cell r="O3078" t="str">
            <v>N/A</v>
          </cell>
          <cell r="P3078" t="str">
            <v>A</v>
          </cell>
          <cell r="Q3078" t="str">
            <v>STO. TOMAS MALAPIT</v>
          </cell>
          <cell r="R3078" t="str">
            <v>NS</v>
          </cell>
          <cell r="S3078" t="str">
            <v>8:00 - 5:00</v>
          </cell>
          <cell r="T3078" t="str">
            <v>Permanent</v>
          </cell>
        </row>
        <row r="3079">
          <cell r="A3079" t="str">
            <v>20-05536</v>
          </cell>
          <cell r="B3079" t="str">
            <v>Luzon, Jaquilyn A.</v>
          </cell>
          <cell r="C3079" t="str">
            <v>F</v>
          </cell>
          <cell r="D3079">
            <v>2020</v>
          </cell>
          <cell r="E3079">
            <v>2</v>
          </cell>
          <cell r="F3079">
            <v>1</v>
          </cell>
          <cell r="G3079">
            <v>1</v>
          </cell>
          <cell r="J3079" t="str">
            <v>Associate</v>
          </cell>
          <cell r="K3079" t="str">
            <v>FAS</v>
          </cell>
          <cell r="L3079" t="str">
            <v>PROD (Production Department)</v>
          </cell>
          <cell r="M3079" t="str">
            <v>Section 1</v>
          </cell>
          <cell r="N3079" t="str">
            <v>Suzuki Initial</v>
          </cell>
          <cell r="O3079" t="str">
            <v>N/A</v>
          </cell>
          <cell r="P3079" t="str">
            <v>A</v>
          </cell>
          <cell r="Q3079" t="str">
            <v>LIPA MALAPIT</v>
          </cell>
          <cell r="R3079" t="str">
            <v>NS</v>
          </cell>
          <cell r="S3079" t="str">
            <v>8:00 - 5:00</v>
          </cell>
          <cell r="T3079" t="str">
            <v>Permanent</v>
          </cell>
        </row>
        <row r="3080">
          <cell r="A3080" t="str">
            <v>20-05538</v>
          </cell>
          <cell r="B3080" t="str">
            <v>Madrigal, Jenilyn E.</v>
          </cell>
          <cell r="C3080" t="str">
            <v>F</v>
          </cell>
          <cell r="D3080">
            <v>2020</v>
          </cell>
          <cell r="E3080">
            <v>2</v>
          </cell>
          <cell r="F3080">
            <v>1</v>
          </cell>
          <cell r="G3080">
            <v>1</v>
          </cell>
          <cell r="J3080" t="str">
            <v>Associate</v>
          </cell>
          <cell r="K3080" t="str">
            <v>FAS</v>
          </cell>
          <cell r="L3080" t="str">
            <v>PROD (Production Department)</v>
          </cell>
          <cell r="M3080" t="str">
            <v>Section 1</v>
          </cell>
          <cell r="N3080" t="str">
            <v>Suzuki Final</v>
          </cell>
          <cell r="O3080" t="str">
            <v>N/A</v>
          </cell>
          <cell r="P3080" t="str">
            <v>A</v>
          </cell>
          <cell r="Q3080" t="str">
            <v>STO. TOMAS MALAPIT</v>
          </cell>
          <cell r="R3080" t="str">
            <v>DS</v>
          </cell>
          <cell r="S3080" t="str">
            <v>8:00 - 5:00</v>
          </cell>
          <cell r="T3080" t="str">
            <v>Permanent</v>
          </cell>
        </row>
        <row r="3081">
          <cell r="A3081" t="str">
            <v>20-05539</v>
          </cell>
          <cell r="B3081" t="str">
            <v>Manalo, Clarrisse Anne L.</v>
          </cell>
          <cell r="C3081" t="str">
            <v>F</v>
          </cell>
          <cell r="D3081">
            <v>2020</v>
          </cell>
          <cell r="E3081">
            <v>2</v>
          </cell>
          <cell r="F3081">
            <v>1</v>
          </cell>
          <cell r="G3081">
            <v>1</v>
          </cell>
          <cell r="J3081" t="str">
            <v>Associate</v>
          </cell>
          <cell r="K3081" t="str">
            <v>FAS</v>
          </cell>
          <cell r="L3081" t="str">
            <v>PROD (Production Department)</v>
          </cell>
          <cell r="M3081" t="str">
            <v>Section 5</v>
          </cell>
          <cell r="N3081" t="str">
            <v>Honda Final</v>
          </cell>
          <cell r="O3081" t="str">
            <v>N/A</v>
          </cell>
          <cell r="P3081" t="str">
            <v>B</v>
          </cell>
          <cell r="Q3081" t="str">
            <v>SAN PABLO VIA LIPA</v>
          </cell>
          <cell r="R3081" t="str">
            <v>NS</v>
          </cell>
          <cell r="S3081" t="str">
            <v>8:00 - 5:00</v>
          </cell>
          <cell r="T3081" t="str">
            <v>Permanent</v>
          </cell>
        </row>
        <row r="3082">
          <cell r="A3082" t="str">
            <v>20-05540</v>
          </cell>
          <cell r="B3082" t="str">
            <v>Manansala, Rhia P.</v>
          </cell>
          <cell r="C3082" t="str">
            <v>F</v>
          </cell>
          <cell r="D3082">
            <v>2020</v>
          </cell>
          <cell r="E3082">
            <v>2</v>
          </cell>
          <cell r="F3082">
            <v>1</v>
          </cell>
          <cell r="G3082">
            <v>1</v>
          </cell>
          <cell r="J3082" t="str">
            <v>Associate</v>
          </cell>
          <cell r="K3082" t="str">
            <v>FAS</v>
          </cell>
          <cell r="L3082" t="str">
            <v>PROD (Production Department)</v>
          </cell>
          <cell r="M3082" t="str">
            <v>Section 1</v>
          </cell>
          <cell r="N3082" t="str">
            <v>Suzuki Final</v>
          </cell>
          <cell r="O3082" t="str">
            <v>N/A</v>
          </cell>
          <cell r="P3082" t="str">
            <v>A</v>
          </cell>
          <cell r="Q3082" t="str">
            <v>LIPA MALAYO</v>
          </cell>
          <cell r="R3082" t="str">
            <v>DS</v>
          </cell>
          <cell r="S3082" t="str">
            <v>8:00 - 5:00</v>
          </cell>
          <cell r="T3082" t="str">
            <v>Permanent</v>
          </cell>
        </row>
        <row r="3083">
          <cell r="A3083" t="str">
            <v>20-05541</v>
          </cell>
          <cell r="B3083" t="str">
            <v>Montecillo, Babylyn A.</v>
          </cell>
          <cell r="C3083" t="str">
            <v>F</v>
          </cell>
          <cell r="D3083">
            <v>2020</v>
          </cell>
          <cell r="E3083">
            <v>2</v>
          </cell>
          <cell r="F3083">
            <v>1</v>
          </cell>
          <cell r="G3083">
            <v>1</v>
          </cell>
          <cell r="J3083" t="str">
            <v>Associate</v>
          </cell>
          <cell r="K3083" t="str">
            <v>FAS</v>
          </cell>
          <cell r="L3083" t="str">
            <v>PROD (Production Department)</v>
          </cell>
          <cell r="M3083" t="str">
            <v>Section 1</v>
          </cell>
          <cell r="N3083" t="str">
            <v>Suzuki Final</v>
          </cell>
          <cell r="O3083" t="str">
            <v>N/A</v>
          </cell>
          <cell r="P3083" t="str">
            <v>A</v>
          </cell>
          <cell r="Q3083" t="str">
            <v>STO. TOMAS MALAYO</v>
          </cell>
          <cell r="R3083" t="str">
            <v>NS</v>
          </cell>
          <cell r="S3083" t="str">
            <v>8:00 - 5:00</v>
          </cell>
          <cell r="T3083" t="str">
            <v>Permanent</v>
          </cell>
        </row>
        <row r="3084">
          <cell r="A3084" t="str">
            <v>20-05542</v>
          </cell>
          <cell r="B3084" t="str">
            <v>Montilla, Marivic L.</v>
          </cell>
          <cell r="C3084" t="str">
            <v>F</v>
          </cell>
          <cell r="D3084">
            <v>2020</v>
          </cell>
          <cell r="E3084">
            <v>2</v>
          </cell>
          <cell r="F3084">
            <v>1</v>
          </cell>
          <cell r="G3084">
            <v>1</v>
          </cell>
          <cell r="J3084" t="str">
            <v>Associate</v>
          </cell>
          <cell r="K3084" t="str">
            <v>FAS</v>
          </cell>
          <cell r="L3084" t="str">
            <v>PROD (Production Department)</v>
          </cell>
          <cell r="M3084" t="str">
            <v>Section 3</v>
          </cell>
          <cell r="N3084" t="str">
            <v>Daihatsu Initial</v>
          </cell>
          <cell r="O3084" t="str">
            <v>N/A</v>
          </cell>
          <cell r="P3084" t="str">
            <v>B</v>
          </cell>
          <cell r="Q3084" t="str">
            <v>STA. TERESITA</v>
          </cell>
          <cell r="R3084" t="str">
            <v>DS</v>
          </cell>
          <cell r="S3084" t="str">
            <v>8:00 - 5:00</v>
          </cell>
          <cell r="T3084" t="str">
            <v>Permanent</v>
          </cell>
        </row>
        <row r="3085">
          <cell r="A3085" t="str">
            <v>20-05543</v>
          </cell>
          <cell r="B3085" t="str">
            <v>Morillo, Cresencia E.</v>
          </cell>
          <cell r="C3085" t="str">
            <v>F</v>
          </cell>
          <cell r="D3085">
            <v>2020</v>
          </cell>
          <cell r="E3085">
            <v>2</v>
          </cell>
          <cell r="F3085">
            <v>1</v>
          </cell>
          <cell r="G3085">
            <v>1</v>
          </cell>
          <cell r="J3085" t="str">
            <v>Associate</v>
          </cell>
          <cell r="K3085" t="str">
            <v>FAS</v>
          </cell>
          <cell r="L3085" t="str">
            <v>PROD (Production Department)</v>
          </cell>
          <cell r="M3085" t="str">
            <v>Section 3</v>
          </cell>
          <cell r="N3085" t="str">
            <v>Daihatsu Initial</v>
          </cell>
          <cell r="O3085" t="str">
            <v>N/A</v>
          </cell>
          <cell r="P3085" t="str">
            <v>A</v>
          </cell>
          <cell r="Q3085" t="str">
            <v>LIPA MALAPIT</v>
          </cell>
          <cell r="R3085" t="str">
            <v>DS</v>
          </cell>
          <cell r="S3085" t="str">
            <v>8:00 - 5:00</v>
          </cell>
          <cell r="T3085" t="str">
            <v>Permanent</v>
          </cell>
        </row>
        <row r="3086">
          <cell r="A3086" t="str">
            <v>20-05544</v>
          </cell>
          <cell r="B3086" t="str">
            <v>Ortega, Rose-Ann L.</v>
          </cell>
          <cell r="C3086" t="str">
            <v>F</v>
          </cell>
          <cell r="D3086">
            <v>2020</v>
          </cell>
          <cell r="E3086">
            <v>2</v>
          </cell>
          <cell r="F3086">
            <v>1</v>
          </cell>
          <cell r="G3086">
            <v>1</v>
          </cell>
          <cell r="J3086" t="str">
            <v>Associate</v>
          </cell>
          <cell r="K3086" t="str">
            <v>FAS</v>
          </cell>
          <cell r="L3086" t="str">
            <v>PROD (Production Department)</v>
          </cell>
          <cell r="M3086" t="str">
            <v>Section 4</v>
          </cell>
          <cell r="N3086" t="str">
            <v>Subaru Final</v>
          </cell>
          <cell r="O3086" t="str">
            <v>N/A</v>
          </cell>
          <cell r="P3086" t="str">
            <v>B</v>
          </cell>
          <cell r="Q3086" t="str">
            <v>STO. TOMAS MALAPIT</v>
          </cell>
          <cell r="R3086" t="str">
            <v>NS</v>
          </cell>
          <cell r="S3086" t="str">
            <v>8:00 - 5:00</v>
          </cell>
          <cell r="T3086" t="str">
            <v>Permanent</v>
          </cell>
        </row>
        <row r="3087">
          <cell r="A3087" t="str">
            <v>20-05545</v>
          </cell>
          <cell r="B3087" t="str">
            <v>Panambo, Erica Marie D.</v>
          </cell>
          <cell r="C3087" t="str">
            <v>F</v>
          </cell>
          <cell r="D3087">
            <v>2020</v>
          </cell>
          <cell r="E3087">
            <v>2</v>
          </cell>
          <cell r="F3087">
            <v>1</v>
          </cell>
          <cell r="G3087">
            <v>1</v>
          </cell>
          <cell r="J3087" t="str">
            <v>Associate</v>
          </cell>
          <cell r="K3087" t="str">
            <v>FAS</v>
          </cell>
          <cell r="L3087" t="str">
            <v>PROD (Production Department)</v>
          </cell>
          <cell r="M3087" t="str">
            <v>Section 3</v>
          </cell>
          <cell r="N3087" t="str">
            <v>Daihatsu Final</v>
          </cell>
          <cell r="O3087" t="str">
            <v>N/A</v>
          </cell>
          <cell r="P3087" t="str">
            <v>B</v>
          </cell>
          <cell r="Q3087" t="str">
            <v>SAN PABLO VIA LIPA</v>
          </cell>
          <cell r="R3087" t="str">
            <v>NS</v>
          </cell>
          <cell r="S3087" t="str">
            <v>8:00 - 5:00</v>
          </cell>
          <cell r="T3087" t="str">
            <v>Permanent</v>
          </cell>
        </row>
        <row r="3088">
          <cell r="A3088" t="str">
            <v>20-05546</v>
          </cell>
          <cell r="B3088" t="str">
            <v>Pinawin, Anjanette D.</v>
          </cell>
          <cell r="C3088" t="str">
            <v>F</v>
          </cell>
          <cell r="D3088">
            <v>2020</v>
          </cell>
          <cell r="E3088">
            <v>2</v>
          </cell>
          <cell r="F3088">
            <v>1</v>
          </cell>
          <cell r="G3088">
            <v>1</v>
          </cell>
          <cell r="J3088" t="str">
            <v>Associate</v>
          </cell>
          <cell r="K3088" t="str">
            <v>FAS</v>
          </cell>
          <cell r="L3088" t="str">
            <v>PROD (Production Department)</v>
          </cell>
          <cell r="M3088" t="str">
            <v>Section 3</v>
          </cell>
          <cell r="N3088" t="str">
            <v>Daihatsu Initial</v>
          </cell>
          <cell r="O3088" t="str">
            <v>N/A</v>
          </cell>
          <cell r="P3088" t="str">
            <v>B</v>
          </cell>
          <cell r="Q3088" t="str">
            <v>LIPA MALAPIT</v>
          </cell>
          <cell r="R3088" t="str">
            <v>NS</v>
          </cell>
          <cell r="S3088" t="str">
            <v>8:00 - 5:00</v>
          </cell>
          <cell r="T3088" t="str">
            <v>Permanent</v>
          </cell>
        </row>
        <row r="3089">
          <cell r="A3089" t="str">
            <v>20-05547</v>
          </cell>
          <cell r="B3089" t="str">
            <v>Quiroz, Marites T.</v>
          </cell>
          <cell r="C3089" t="str">
            <v>F</v>
          </cell>
          <cell r="D3089">
            <v>2020</v>
          </cell>
          <cell r="E3089">
            <v>2</v>
          </cell>
          <cell r="F3089">
            <v>1</v>
          </cell>
          <cell r="G3089">
            <v>1</v>
          </cell>
          <cell r="J3089" t="str">
            <v>Associate</v>
          </cell>
          <cell r="K3089" t="str">
            <v>FAS</v>
          </cell>
          <cell r="L3089" t="str">
            <v>PROD (Production Department)</v>
          </cell>
          <cell r="M3089" t="str">
            <v>Section 1</v>
          </cell>
          <cell r="N3089" t="str">
            <v>Suzuki Initial</v>
          </cell>
          <cell r="O3089" t="str">
            <v>N/A</v>
          </cell>
          <cell r="P3089" t="str">
            <v>A</v>
          </cell>
          <cell r="Q3089" t="str">
            <v>STA. TERESITA</v>
          </cell>
          <cell r="R3089" t="str">
            <v>NS</v>
          </cell>
          <cell r="S3089" t="str">
            <v>8:00 - 5:00</v>
          </cell>
          <cell r="T3089" t="str">
            <v>Permanent</v>
          </cell>
        </row>
        <row r="3090">
          <cell r="A3090" t="str">
            <v>20-05548</v>
          </cell>
          <cell r="B3090" t="str">
            <v>Rico, Clenalyn M.</v>
          </cell>
          <cell r="C3090" t="str">
            <v>F</v>
          </cell>
          <cell r="D3090">
            <v>2020</v>
          </cell>
          <cell r="E3090">
            <v>2</v>
          </cell>
          <cell r="F3090">
            <v>1</v>
          </cell>
          <cell r="G3090">
            <v>1</v>
          </cell>
          <cell r="J3090" t="str">
            <v>Associate</v>
          </cell>
          <cell r="K3090" t="str">
            <v>FAS</v>
          </cell>
          <cell r="L3090" t="str">
            <v>PROD (Production Department)</v>
          </cell>
          <cell r="M3090" t="str">
            <v>Section 2</v>
          </cell>
          <cell r="N3090" t="str">
            <v>Mazda Merge Final</v>
          </cell>
          <cell r="O3090" t="str">
            <v>N/A</v>
          </cell>
          <cell r="P3090" t="str">
            <v>A</v>
          </cell>
          <cell r="Q3090" t="str">
            <v>SAN PABLO VIA LIPA</v>
          </cell>
          <cell r="R3090" t="str">
            <v>DS</v>
          </cell>
          <cell r="S3090" t="str">
            <v>8:00 - 5:00</v>
          </cell>
          <cell r="T3090" t="str">
            <v>Permanent</v>
          </cell>
        </row>
        <row r="3091">
          <cell r="A3091" t="str">
            <v>20-05549</v>
          </cell>
          <cell r="B3091" t="str">
            <v>Rosales, Jienille J.</v>
          </cell>
          <cell r="C3091" t="str">
            <v>F</v>
          </cell>
          <cell r="D3091">
            <v>2020</v>
          </cell>
          <cell r="E3091">
            <v>2</v>
          </cell>
          <cell r="F3091">
            <v>1</v>
          </cell>
          <cell r="G3091">
            <v>1</v>
          </cell>
          <cell r="J3091" t="str">
            <v>Associate</v>
          </cell>
          <cell r="K3091" t="str">
            <v>FAS</v>
          </cell>
          <cell r="L3091" t="str">
            <v>PROD (Production Department)</v>
          </cell>
          <cell r="M3091" t="str">
            <v>Section 2</v>
          </cell>
          <cell r="N3091" t="str">
            <v>Mazda Merge Initial</v>
          </cell>
          <cell r="O3091" t="str">
            <v>N/A</v>
          </cell>
          <cell r="P3091" t="str">
            <v>A</v>
          </cell>
          <cell r="Q3091" t="str">
            <v>STA. TERESITA</v>
          </cell>
          <cell r="R3091" t="str">
            <v>DS</v>
          </cell>
          <cell r="S3091" t="str">
            <v>8:00 - 5:00</v>
          </cell>
          <cell r="T3091" t="str">
            <v>Permanent</v>
          </cell>
        </row>
        <row r="3092">
          <cell r="A3092" t="str">
            <v>20-05550</v>
          </cell>
          <cell r="B3092" t="str">
            <v>Rosales, Rosette Ira M.</v>
          </cell>
          <cell r="C3092" t="str">
            <v>F</v>
          </cell>
          <cell r="D3092">
            <v>2020</v>
          </cell>
          <cell r="E3092">
            <v>2</v>
          </cell>
          <cell r="F3092">
            <v>1</v>
          </cell>
          <cell r="G3092">
            <v>1</v>
          </cell>
          <cell r="J3092" t="str">
            <v>Associate</v>
          </cell>
          <cell r="K3092" t="str">
            <v>FAS</v>
          </cell>
          <cell r="L3092" t="str">
            <v>PROD (Production Department)</v>
          </cell>
          <cell r="M3092" t="str">
            <v>Section 6</v>
          </cell>
          <cell r="N3092" t="str">
            <v>Tube Cutting</v>
          </cell>
          <cell r="O3092" t="str">
            <v>N/A</v>
          </cell>
          <cell r="P3092" t="str">
            <v>B</v>
          </cell>
          <cell r="Q3092" t="str">
            <v>STO. TOMAS MALAPIT</v>
          </cell>
          <cell r="R3092" t="str">
            <v>DS</v>
          </cell>
          <cell r="S3092" t="str">
            <v>8:00 - 5:00</v>
          </cell>
          <cell r="T3092" t="str">
            <v>Permanent</v>
          </cell>
        </row>
        <row r="3093">
          <cell r="A3093" t="str">
            <v>20-05551</v>
          </cell>
          <cell r="B3093" t="str">
            <v>Sidogin, Kathrine Kate F.</v>
          </cell>
          <cell r="C3093" t="str">
            <v>F</v>
          </cell>
          <cell r="D3093">
            <v>2020</v>
          </cell>
          <cell r="E3093">
            <v>2</v>
          </cell>
          <cell r="F3093">
            <v>1</v>
          </cell>
          <cell r="G3093">
            <v>1</v>
          </cell>
          <cell r="J3093" t="str">
            <v>Associate</v>
          </cell>
          <cell r="K3093" t="str">
            <v>FAS</v>
          </cell>
          <cell r="L3093" t="str">
            <v>PROD (Production Department)</v>
          </cell>
          <cell r="M3093" t="str">
            <v>Section 1</v>
          </cell>
          <cell r="N3093" t="str">
            <v>Suzuki Final</v>
          </cell>
          <cell r="O3093" t="str">
            <v>N/A</v>
          </cell>
          <cell r="P3093" t="str">
            <v>A</v>
          </cell>
          <cell r="Q3093" t="str">
            <v>PADRE GARCIA</v>
          </cell>
          <cell r="R3093" t="str">
            <v>DS</v>
          </cell>
          <cell r="S3093" t="str">
            <v>8:00 - 5:00</v>
          </cell>
          <cell r="T3093" t="str">
            <v>Permanent</v>
          </cell>
        </row>
        <row r="3094">
          <cell r="A3094" t="str">
            <v>20-05554</v>
          </cell>
          <cell r="B3094" t="str">
            <v>Tordecilla, Ronnel A.</v>
          </cell>
          <cell r="C3094" t="str">
            <v>M</v>
          </cell>
          <cell r="D3094">
            <v>2020</v>
          </cell>
          <cell r="E3094">
            <v>2</v>
          </cell>
          <cell r="F3094">
            <v>1</v>
          </cell>
          <cell r="G3094">
            <v>1</v>
          </cell>
          <cell r="J3094" t="str">
            <v>Associate</v>
          </cell>
          <cell r="K3094" t="str">
            <v>FAS</v>
          </cell>
          <cell r="L3094" t="str">
            <v>PROD (Production Department)</v>
          </cell>
          <cell r="M3094" t="str">
            <v>Section 3</v>
          </cell>
          <cell r="N3094" t="str">
            <v>Daihatsu Initial</v>
          </cell>
          <cell r="O3094" t="str">
            <v>N/A</v>
          </cell>
          <cell r="P3094" t="str">
            <v>B</v>
          </cell>
          <cell r="Q3094" t="str">
            <v>STA. TERESITA</v>
          </cell>
          <cell r="R3094" t="str">
            <v>DS</v>
          </cell>
          <cell r="S3094" t="str">
            <v>8:00 - 5:00</v>
          </cell>
          <cell r="T3094" t="str">
            <v>Permanent</v>
          </cell>
        </row>
        <row r="3095">
          <cell r="A3095" t="str">
            <v>20-05555</v>
          </cell>
          <cell r="B3095" t="str">
            <v>Vergara, Ailene S.</v>
          </cell>
          <cell r="C3095" t="str">
            <v>F</v>
          </cell>
          <cell r="D3095">
            <v>2020</v>
          </cell>
          <cell r="E3095">
            <v>2</v>
          </cell>
          <cell r="F3095">
            <v>1</v>
          </cell>
          <cell r="G3095">
            <v>1</v>
          </cell>
          <cell r="J3095" t="str">
            <v>Associate</v>
          </cell>
          <cell r="K3095" t="str">
            <v>FAS</v>
          </cell>
          <cell r="L3095" t="str">
            <v>PROD (Production Department)</v>
          </cell>
          <cell r="M3095" t="str">
            <v>Section 1</v>
          </cell>
          <cell r="N3095" t="str">
            <v>Suzuki Final</v>
          </cell>
          <cell r="O3095" t="str">
            <v>N/A</v>
          </cell>
          <cell r="P3095" t="str">
            <v>A</v>
          </cell>
          <cell r="Q3095" t="str">
            <v>ROSARIO</v>
          </cell>
          <cell r="R3095" t="str">
            <v>DS</v>
          </cell>
          <cell r="S3095" t="str">
            <v>8:00 - 5:00</v>
          </cell>
          <cell r="T3095" t="str">
            <v>Permanent</v>
          </cell>
        </row>
        <row r="3096">
          <cell r="A3096" t="str">
            <v>20-05556</v>
          </cell>
          <cell r="B3096" t="str">
            <v>Villa, Aliezza M.</v>
          </cell>
          <cell r="C3096" t="str">
            <v>F</v>
          </cell>
          <cell r="D3096">
            <v>2020</v>
          </cell>
          <cell r="E3096">
            <v>2</v>
          </cell>
          <cell r="F3096">
            <v>1</v>
          </cell>
          <cell r="G3096">
            <v>1</v>
          </cell>
          <cell r="J3096" t="str">
            <v>Associate</v>
          </cell>
          <cell r="K3096" t="str">
            <v>FAS</v>
          </cell>
          <cell r="L3096" t="str">
            <v>PROD (Production Department)</v>
          </cell>
          <cell r="M3096" t="str">
            <v>Section 1</v>
          </cell>
          <cell r="N3096" t="str">
            <v>Suzuki Initial</v>
          </cell>
          <cell r="O3096" t="str">
            <v>N/A</v>
          </cell>
          <cell r="P3096" t="str">
            <v>A</v>
          </cell>
          <cell r="Q3096" t="str">
            <v>STA. TERESITA</v>
          </cell>
          <cell r="R3096" t="str">
            <v>DS</v>
          </cell>
          <cell r="S3096" t="str">
            <v>8:00 - 5:00</v>
          </cell>
          <cell r="T3096" t="str">
            <v>Permanent</v>
          </cell>
        </row>
        <row r="3097">
          <cell r="A3097" t="str">
            <v>20-05557</v>
          </cell>
          <cell r="B3097" t="str">
            <v>Villegas, Francis T.</v>
          </cell>
          <cell r="C3097" t="str">
            <v>M</v>
          </cell>
          <cell r="D3097">
            <v>2020</v>
          </cell>
          <cell r="E3097">
            <v>2</v>
          </cell>
          <cell r="F3097">
            <v>1</v>
          </cell>
          <cell r="G3097">
            <v>1</v>
          </cell>
          <cell r="J3097" t="str">
            <v>Associate</v>
          </cell>
          <cell r="K3097" t="str">
            <v>FAS</v>
          </cell>
          <cell r="L3097" t="str">
            <v>PROD (Production Department)</v>
          </cell>
          <cell r="M3097" t="str">
            <v>Section 5</v>
          </cell>
          <cell r="N3097" t="str">
            <v>Honda Initial</v>
          </cell>
          <cell r="O3097" t="str">
            <v>N/A</v>
          </cell>
          <cell r="P3097" t="str">
            <v>B</v>
          </cell>
          <cell r="Q3097" t="str">
            <v>PADRE GARCIA</v>
          </cell>
          <cell r="R3097" t="str">
            <v>NS</v>
          </cell>
          <cell r="S3097" t="str">
            <v>8:00 - 5:00</v>
          </cell>
          <cell r="T3097" t="str">
            <v>Permanent</v>
          </cell>
        </row>
        <row r="3098">
          <cell r="A3098" t="str">
            <v>17-03198</v>
          </cell>
          <cell r="B3098" t="str">
            <v>Dela Cruz, Ardie Lyn B.</v>
          </cell>
          <cell r="C3098" t="str">
            <v>F</v>
          </cell>
          <cell r="D3098">
            <v>2017</v>
          </cell>
          <cell r="E3098">
            <v>3</v>
          </cell>
          <cell r="F3098">
            <v>20</v>
          </cell>
          <cell r="G3098">
            <v>1</v>
          </cell>
          <cell r="J3098" t="str">
            <v>Staff</v>
          </cell>
          <cell r="K3098" t="str">
            <v>FAS</v>
          </cell>
          <cell r="L3098" t="str">
            <v>PE (Production Engineering Department)</v>
          </cell>
          <cell r="M3098" t="str">
            <v>MPPD</v>
          </cell>
          <cell r="N3098" t="str">
            <v>PE-Final ( MPPD )</v>
          </cell>
          <cell r="O3098" t="str">
            <v>N/A</v>
          </cell>
          <cell r="P3098" t="str">
            <v>B</v>
          </cell>
          <cell r="Q3098" t="str">
            <v>STO. TOMAS MALAPIT</v>
          </cell>
          <cell r="R3098" t="str">
            <v>DS</v>
          </cell>
          <cell r="S3098" t="str">
            <v>8:00 - 5:00</v>
          </cell>
          <cell r="T3098" t="str">
            <v>Permanent</v>
          </cell>
        </row>
        <row r="3099">
          <cell r="A3099" t="str">
            <v>20-05563</v>
          </cell>
          <cell r="B3099" t="str">
            <v>Muhallin, Mark M.</v>
          </cell>
          <cell r="C3099" t="str">
            <v>M</v>
          </cell>
          <cell r="D3099">
            <v>2020</v>
          </cell>
          <cell r="E3099">
            <v>2</v>
          </cell>
          <cell r="F3099">
            <v>12</v>
          </cell>
          <cell r="G3099">
            <v>1</v>
          </cell>
          <cell r="J3099" t="str">
            <v>Staff</v>
          </cell>
          <cell r="K3099" t="str">
            <v>FAS</v>
          </cell>
          <cell r="L3099" t="str">
            <v>PE (Production Engineering Department)</v>
          </cell>
          <cell r="M3099" t="str">
            <v>PEC&amp;C</v>
          </cell>
          <cell r="N3099" t="str">
            <v>PE Initial</v>
          </cell>
          <cell r="O3099" t="str">
            <v>N/A</v>
          </cell>
          <cell r="P3099" t="str">
            <v>B</v>
          </cell>
          <cell r="Q3099" t="str">
            <v>STO. TOMAS MALAYO</v>
          </cell>
          <cell r="R3099" t="str">
            <v>ADS</v>
          </cell>
          <cell r="S3099" t="str">
            <v>8:00 - 5:00</v>
          </cell>
          <cell r="T3099" t="str">
            <v>Permanent</v>
          </cell>
        </row>
        <row r="3100">
          <cell r="A3100" t="str">
            <v>20-05565</v>
          </cell>
          <cell r="B3100" t="str">
            <v>Abana, Jeffrey S.</v>
          </cell>
          <cell r="C3100" t="str">
            <v>M</v>
          </cell>
          <cell r="D3100">
            <v>2020</v>
          </cell>
          <cell r="E3100">
            <v>2</v>
          </cell>
          <cell r="F3100">
            <v>19</v>
          </cell>
          <cell r="G3100">
            <v>1</v>
          </cell>
          <cell r="J3100" t="str">
            <v>Staff</v>
          </cell>
          <cell r="K3100" t="str">
            <v>FAS</v>
          </cell>
          <cell r="L3100" t="str">
            <v>MPD (Material Procurement Department)</v>
          </cell>
          <cell r="M3100" t="str">
            <v>Material Management</v>
          </cell>
          <cell r="N3100" t="str">
            <v>Material Management</v>
          </cell>
          <cell r="O3100" t="str">
            <v>N/A</v>
          </cell>
          <cell r="P3100" t="str">
            <v>B</v>
          </cell>
          <cell r="Q3100" t="str">
            <v>SAN PABLO VIA TOMAS</v>
          </cell>
          <cell r="R3100" t="str">
            <v>NS</v>
          </cell>
          <cell r="S3100" t="str">
            <v>8:00 - 5:00</v>
          </cell>
          <cell r="T3100" t="str">
            <v>Permanent</v>
          </cell>
        </row>
        <row r="3101">
          <cell r="A3101" t="str">
            <v>20-05567</v>
          </cell>
          <cell r="B3101" t="str">
            <v>Marasigan, Vanessa Mae C.</v>
          </cell>
          <cell r="C3101" t="str">
            <v>F</v>
          </cell>
          <cell r="D3101">
            <v>2020</v>
          </cell>
          <cell r="E3101">
            <v>2</v>
          </cell>
          <cell r="F3101">
            <v>19</v>
          </cell>
          <cell r="G3101">
            <v>1</v>
          </cell>
          <cell r="J3101" t="str">
            <v>Staff</v>
          </cell>
          <cell r="K3101" t="str">
            <v>FAS</v>
          </cell>
          <cell r="L3101" t="str">
            <v>MPD (Material Procurement Department)</v>
          </cell>
          <cell r="M3101" t="str">
            <v>Material Management</v>
          </cell>
          <cell r="N3101" t="str">
            <v>Material Management</v>
          </cell>
          <cell r="O3101" t="str">
            <v>N/A</v>
          </cell>
          <cell r="P3101" t="str">
            <v>B</v>
          </cell>
          <cell r="Q3101" t="str">
            <v>STA. TERESITA</v>
          </cell>
          <cell r="R3101" t="str">
            <v>DS</v>
          </cell>
          <cell r="S3101" t="str">
            <v>8:00 - 5:00</v>
          </cell>
          <cell r="T3101" t="str">
            <v>Permanent</v>
          </cell>
        </row>
        <row r="3102">
          <cell r="A3102" t="str">
            <v>20-05569</v>
          </cell>
          <cell r="B3102" t="str">
            <v>Bobadilla, Ellane Yvette M.</v>
          </cell>
          <cell r="C3102" t="str">
            <v>F</v>
          </cell>
          <cell r="D3102">
            <v>2020</v>
          </cell>
          <cell r="E3102">
            <v>2</v>
          </cell>
          <cell r="F3102">
            <v>26</v>
          </cell>
          <cell r="G3102">
            <v>1</v>
          </cell>
          <cell r="J3102" t="str">
            <v>Staff</v>
          </cell>
          <cell r="K3102" t="str">
            <v>FAS</v>
          </cell>
          <cell r="L3102" t="str">
            <v>MPD (Material Procurement Department)</v>
          </cell>
          <cell r="M3102" t="str">
            <v>Material Management</v>
          </cell>
          <cell r="N3102" t="str">
            <v>Material Management</v>
          </cell>
          <cell r="O3102" t="str">
            <v>N/A</v>
          </cell>
          <cell r="P3102" t="str">
            <v>B</v>
          </cell>
          <cell r="Q3102" t="str">
            <v>STA. TERESITA</v>
          </cell>
          <cell r="R3102" t="str">
            <v>NS</v>
          </cell>
          <cell r="S3102" t="str">
            <v>8:00 - 5:00</v>
          </cell>
          <cell r="T3102" t="str">
            <v>Permanent</v>
          </cell>
        </row>
        <row r="3103">
          <cell r="A3103" t="str">
            <v>20-05573</v>
          </cell>
          <cell r="B3103" t="str">
            <v>Las, Ma. Niña M.</v>
          </cell>
          <cell r="C3103" t="str">
            <v>F</v>
          </cell>
          <cell r="D3103">
            <v>2020</v>
          </cell>
          <cell r="E3103">
            <v>2</v>
          </cell>
          <cell r="F3103">
            <v>26</v>
          </cell>
          <cell r="G3103">
            <v>1</v>
          </cell>
          <cell r="J3103" t="str">
            <v>Staff</v>
          </cell>
          <cell r="K3103" t="str">
            <v>FAS</v>
          </cell>
          <cell r="L3103" t="str">
            <v>PROD (Production Department)</v>
          </cell>
          <cell r="M3103" t="str">
            <v>Section 5</v>
          </cell>
          <cell r="N3103" t="str">
            <v>Honda Final</v>
          </cell>
          <cell r="O3103" t="str">
            <v>N/A</v>
          </cell>
          <cell r="P3103" t="str">
            <v>B</v>
          </cell>
          <cell r="Q3103" t="str">
            <v>STO. TOMAS MALAYO</v>
          </cell>
          <cell r="R3103" t="str">
            <v>NS</v>
          </cell>
          <cell r="S3103" t="str">
            <v>8:00 - 5:00</v>
          </cell>
          <cell r="T3103" t="str">
            <v>Permanent</v>
          </cell>
        </row>
        <row r="3104">
          <cell r="A3104" t="str">
            <v>20-05574</v>
          </cell>
          <cell r="B3104" t="str">
            <v>Pasahol, Ruby Anne C.</v>
          </cell>
          <cell r="C3104" t="str">
            <v>F</v>
          </cell>
          <cell r="D3104">
            <v>2020</v>
          </cell>
          <cell r="E3104">
            <v>2</v>
          </cell>
          <cell r="F3104">
            <v>26</v>
          </cell>
          <cell r="G3104">
            <v>1</v>
          </cell>
          <cell r="J3104" t="str">
            <v>Staff</v>
          </cell>
          <cell r="K3104" t="str">
            <v>FAS</v>
          </cell>
          <cell r="L3104" t="str">
            <v>HR (Human Resource Department)</v>
          </cell>
          <cell r="M3104" t="str">
            <v>Human Resource</v>
          </cell>
          <cell r="N3104" t="str">
            <v>Human Resource</v>
          </cell>
          <cell r="O3104" t="str">
            <v>N/A</v>
          </cell>
          <cell r="P3104" t="str">
            <v>A</v>
          </cell>
          <cell r="Q3104" t="str">
            <v>LIPA MALAPIT</v>
          </cell>
          <cell r="R3104" t="str">
            <v>DS</v>
          </cell>
          <cell r="S3104" t="str">
            <v>8:00 - 5:50</v>
          </cell>
          <cell r="T3104" t="str">
            <v>Permanent</v>
          </cell>
        </row>
        <row r="3105">
          <cell r="A3105" t="str">
            <v>20-05576</v>
          </cell>
          <cell r="B3105" t="str">
            <v>Alarcon, Shiela M.</v>
          </cell>
          <cell r="C3105" t="str">
            <v>F</v>
          </cell>
          <cell r="D3105">
            <v>2020</v>
          </cell>
          <cell r="E3105">
            <v>3</v>
          </cell>
          <cell r="F3105">
            <v>1</v>
          </cell>
          <cell r="G3105">
            <v>1</v>
          </cell>
          <cell r="J3105" t="str">
            <v>Associate</v>
          </cell>
          <cell r="K3105" t="str">
            <v>FAS</v>
          </cell>
          <cell r="L3105" t="str">
            <v>PROD (Production Department)</v>
          </cell>
          <cell r="M3105" t="str">
            <v>Section 5</v>
          </cell>
          <cell r="N3105" t="str">
            <v>Honda Initial</v>
          </cell>
          <cell r="O3105" t="str">
            <v>N/A</v>
          </cell>
          <cell r="P3105" t="str">
            <v>B</v>
          </cell>
          <cell r="Q3105" t="str">
            <v>STO. TOMAS MALAPIT</v>
          </cell>
          <cell r="R3105" t="str">
            <v>DS</v>
          </cell>
          <cell r="S3105" t="str">
            <v>8:00 - 5:00</v>
          </cell>
          <cell r="T3105" t="str">
            <v>Permanent</v>
          </cell>
        </row>
        <row r="3106">
          <cell r="A3106" t="str">
            <v>20-05577</v>
          </cell>
          <cell r="B3106" t="str">
            <v>Alib, Leonelyn C.</v>
          </cell>
          <cell r="C3106" t="str">
            <v>F</v>
          </cell>
          <cell r="D3106">
            <v>2020</v>
          </cell>
          <cell r="E3106">
            <v>3</v>
          </cell>
          <cell r="F3106">
            <v>1</v>
          </cell>
          <cell r="G3106">
            <v>1</v>
          </cell>
          <cell r="J3106" t="str">
            <v>Associate</v>
          </cell>
          <cell r="K3106" t="str">
            <v>FAS</v>
          </cell>
          <cell r="L3106" t="str">
            <v>PROD (Production Department)</v>
          </cell>
          <cell r="M3106" t="str">
            <v>Section 3</v>
          </cell>
          <cell r="N3106" t="str">
            <v>Daihatsu Initial</v>
          </cell>
          <cell r="O3106" t="str">
            <v>N/A</v>
          </cell>
          <cell r="P3106" t="str">
            <v>A</v>
          </cell>
          <cell r="Q3106" t="str">
            <v>LIPA MALAPIT</v>
          </cell>
          <cell r="R3106" t="str">
            <v>DS</v>
          </cell>
          <cell r="S3106" t="str">
            <v>8:00 - 5:00</v>
          </cell>
          <cell r="T3106" t="str">
            <v>Permanent</v>
          </cell>
        </row>
        <row r="3107">
          <cell r="A3107" t="str">
            <v>20-05578</v>
          </cell>
          <cell r="B3107" t="str">
            <v>Aycardo, Rose-Ann D.</v>
          </cell>
          <cell r="C3107" t="str">
            <v>F</v>
          </cell>
          <cell r="D3107">
            <v>2020</v>
          </cell>
          <cell r="E3107">
            <v>3</v>
          </cell>
          <cell r="F3107">
            <v>1</v>
          </cell>
          <cell r="G3107">
            <v>1</v>
          </cell>
          <cell r="J3107" t="str">
            <v>Associate</v>
          </cell>
          <cell r="K3107" t="str">
            <v>FAS</v>
          </cell>
          <cell r="L3107" t="str">
            <v>PROD (Production Department)</v>
          </cell>
          <cell r="M3107" t="str">
            <v>Section 3</v>
          </cell>
          <cell r="N3107" t="str">
            <v>Daihatsu Final</v>
          </cell>
          <cell r="O3107" t="str">
            <v>N/A</v>
          </cell>
          <cell r="P3107" t="str">
            <v>B</v>
          </cell>
          <cell r="Q3107" t="str">
            <v>BATANGAS</v>
          </cell>
          <cell r="R3107" t="str">
            <v>DS</v>
          </cell>
          <cell r="S3107" t="str">
            <v>8:00 - 5:00</v>
          </cell>
          <cell r="T3107" t="str">
            <v>Permanent</v>
          </cell>
        </row>
        <row r="3108">
          <cell r="A3108" t="str">
            <v>20-05579</v>
          </cell>
          <cell r="B3108" t="str">
            <v>Baliquig, Michelle A.</v>
          </cell>
          <cell r="C3108" t="str">
            <v>F</v>
          </cell>
          <cell r="D3108">
            <v>2020</v>
          </cell>
          <cell r="E3108">
            <v>3</v>
          </cell>
          <cell r="F3108">
            <v>1</v>
          </cell>
          <cell r="G3108">
            <v>1</v>
          </cell>
          <cell r="J3108" t="str">
            <v>Associate</v>
          </cell>
          <cell r="K3108" t="str">
            <v>FAS</v>
          </cell>
          <cell r="L3108" t="str">
            <v>PROD (Production Department)</v>
          </cell>
          <cell r="M3108" t="str">
            <v>Section 1</v>
          </cell>
          <cell r="N3108" t="str">
            <v>Suzuki Initial</v>
          </cell>
          <cell r="O3108" t="str">
            <v>N/A</v>
          </cell>
          <cell r="P3108" t="str">
            <v>A</v>
          </cell>
          <cell r="Q3108" t="str">
            <v>STA. TERESITA</v>
          </cell>
          <cell r="R3108" t="str">
            <v>DS</v>
          </cell>
          <cell r="S3108" t="str">
            <v>8:00 - 5:00</v>
          </cell>
          <cell r="T3108" t="str">
            <v>Permanent</v>
          </cell>
        </row>
        <row r="3109">
          <cell r="A3109" t="str">
            <v>20-05580</v>
          </cell>
          <cell r="B3109" t="str">
            <v>Bisco, Gezzel V.</v>
          </cell>
          <cell r="C3109" t="str">
            <v>F</v>
          </cell>
          <cell r="D3109">
            <v>2020</v>
          </cell>
          <cell r="E3109">
            <v>3</v>
          </cell>
          <cell r="F3109">
            <v>1</v>
          </cell>
          <cell r="G3109">
            <v>1</v>
          </cell>
          <cell r="J3109" t="str">
            <v>Associate</v>
          </cell>
          <cell r="K3109" t="str">
            <v>FAS</v>
          </cell>
          <cell r="L3109" t="str">
            <v>PROD (Production Department)</v>
          </cell>
          <cell r="M3109" t="str">
            <v>Section 3</v>
          </cell>
          <cell r="N3109" t="str">
            <v>Daihatsu Final</v>
          </cell>
          <cell r="O3109" t="str">
            <v>N/A</v>
          </cell>
          <cell r="P3109" t="str">
            <v>A</v>
          </cell>
          <cell r="Q3109" t="str">
            <v>LIPA MALAPIT</v>
          </cell>
          <cell r="R3109" t="str">
            <v>NS</v>
          </cell>
          <cell r="S3109" t="str">
            <v>8:00 - 5:00</v>
          </cell>
          <cell r="T3109" t="str">
            <v>Permanent</v>
          </cell>
        </row>
        <row r="3110">
          <cell r="A3110" t="str">
            <v>20-05581</v>
          </cell>
          <cell r="B3110" t="str">
            <v>Bonifacio, Margielyn L.</v>
          </cell>
          <cell r="C3110" t="str">
            <v>F</v>
          </cell>
          <cell r="D3110">
            <v>2020</v>
          </cell>
          <cell r="E3110">
            <v>3</v>
          </cell>
          <cell r="F3110">
            <v>1</v>
          </cell>
          <cell r="G3110">
            <v>1</v>
          </cell>
          <cell r="J3110" t="str">
            <v>Associate</v>
          </cell>
          <cell r="K3110" t="str">
            <v>FAS</v>
          </cell>
          <cell r="L3110" t="str">
            <v>PROD (Production Department)</v>
          </cell>
          <cell r="M3110" t="str">
            <v>Section 1</v>
          </cell>
          <cell r="N3110" t="str">
            <v>Suzuki Initial</v>
          </cell>
          <cell r="O3110" t="str">
            <v>N/A</v>
          </cell>
          <cell r="P3110" t="str">
            <v>A</v>
          </cell>
          <cell r="Q3110" t="str">
            <v>LIPA MALAPIT</v>
          </cell>
          <cell r="R3110" t="str">
            <v>NS</v>
          </cell>
          <cell r="S3110" t="str">
            <v>8:00 - 5:00</v>
          </cell>
          <cell r="T3110" t="str">
            <v>Permanent</v>
          </cell>
        </row>
        <row r="3111">
          <cell r="A3111" t="str">
            <v>20-05582</v>
          </cell>
          <cell r="B3111" t="str">
            <v>Cabucoy, Arviy P.</v>
          </cell>
          <cell r="C3111" t="str">
            <v>M</v>
          </cell>
          <cell r="D3111">
            <v>2020</v>
          </cell>
          <cell r="E3111">
            <v>3</v>
          </cell>
          <cell r="F3111">
            <v>1</v>
          </cell>
          <cell r="G3111">
            <v>1</v>
          </cell>
          <cell r="J3111" t="str">
            <v>Associate</v>
          </cell>
          <cell r="K3111" t="str">
            <v>FAS</v>
          </cell>
          <cell r="L3111" t="str">
            <v>PROD (Production Department)</v>
          </cell>
          <cell r="M3111" t="str">
            <v>Section 3</v>
          </cell>
          <cell r="N3111" t="str">
            <v>Daihatsu Final</v>
          </cell>
          <cell r="O3111" t="str">
            <v>N/A</v>
          </cell>
          <cell r="P3111" t="str">
            <v>B</v>
          </cell>
          <cell r="Q3111" t="str">
            <v>STO. TOMAS MALAYO</v>
          </cell>
          <cell r="R3111" t="str">
            <v>NS</v>
          </cell>
          <cell r="S3111" t="str">
            <v>8:00 - 5:00</v>
          </cell>
          <cell r="T3111" t="str">
            <v>Permanent</v>
          </cell>
        </row>
        <row r="3112">
          <cell r="A3112" t="str">
            <v>20-05583</v>
          </cell>
          <cell r="B3112" t="str">
            <v>Caringal, Sheramae O.</v>
          </cell>
          <cell r="C3112" t="str">
            <v>F</v>
          </cell>
          <cell r="D3112">
            <v>2020</v>
          </cell>
          <cell r="E3112">
            <v>3</v>
          </cell>
          <cell r="F3112">
            <v>1</v>
          </cell>
          <cell r="G3112">
            <v>1</v>
          </cell>
          <cell r="J3112" t="str">
            <v>Associate</v>
          </cell>
          <cell r="K3112" t="str">
            <v>FAS</v>
          </cell>
          <cell r="L3112" t="str">
            <v>PROD (Production Department)</v>
          </cell>
          <cell r="M3112" t="str">
            <v>Section 4</v>
          </cell>
          <cell r="N3112" t="str">
            <v>Subaru Final</v>
          </cell>
          <cell r="O3112" t="str">
            <v>N/A</v>
          </cell>
          <cell r="P3112" t="str">
            <v>B</v>
          </cell>
          <cell r="Q3112" t="str">
            <v>STO. TOMAS MALAPIT</v>
          </cell>
          <cell r="R3112" t="str">
            <v>NS</v>
          </cell>
          <cell r="S3112" t="str">
            <v>8:00 - 5:00</v>
          </cell>
          <cell r="T3112" t="str">
            <v>Permanent</v>
          </cell>
        </row>
        <row r="3113">
          <cell r="A3113" t="str">
            <v>20-05584</v>
          </cell>
          <cell r="B3113" t="str">
            <v>Catangay, Kevin G.</v>
          </cell>
          <cell r="C3113" t="str">
            <v>M</v>
          </cell>
          <cell r="D3113">
            <v>2020</v>
          </cell>
          <cell r="E3113">
            <v>3</v>
          </cell>
          <cell r="F3113">
            <v>1</v>
          </cell>
          <cell r="G3113">
            <v>1</v>
          </cell>
          <cell r="J3113" t="str">
            <v>Associate</v>
          </cell>
          <cell r="K3113" t="str">
            <v>FAS</v>
          </cell>
          <cell r="L3113" t="str">
            <v>PROD (Production Department)</v>
          </cell>
          <cell r="M3113" t="str">
            <v>Section 4</v>
          </cell>
          <cell r="N3113" t="str">
            <v>Subaru Initial</v>
          </cell>
          <cell r="O3113" t="str">
            <v>N/A</v>
          </cell>
          <cell r="P3113" t="str">
            <v>B</v>
          </cell>
          <cell r="Q3113" t="str">
            <v>STA. TERESITA</v>
          </cell>
          <cell r="R3113" t="str">
            <v>DS</v>
          </cell>
          <cell r="S3113" t="str">
            <v>8:00 - 5:00</v>
          </cell>
          <cell r="T3113" t="str">
            <v>Permanent</v>
          </cell>
        </row>
        <row r="3114">
          <cell r="A3114" t="str">
            <v>20-05585</v>
          </cell>
          <cell r="B3114" t="str">
            <v>Cepillo, Vivencia J.</v>
          </cell>
          <cell r="C3114" t="str">
            <v>F</v>
          </cell>
          <cell r="D3114">
            <v>2020</v>
          </cell>
          <cell r="E3114">
            <v>3</v>
          </cell>
          <cell r="F3114">
            <v>1</v>
          </cell>
          <cell r="G3114">
            <v>1</v>
          </cell>
          <cell r="J3114" t="str">
            <v>Associate</v>
          </cell>
          <cell r="K3114" t="str">
            <v>FAS</v>
          </cell>
          <cell r="L3114" t="str">
            <v>PROD (Production Department)</v>
          </cell>
          <cell r="M3114" t="str">
            <v>Section 1</v>
          </cell>
          <cell r="N3114" t="str">
            <v>Suzuki Initial</v>
          </cell>
          <cell r="O3114" t="str">
            <v>N/A</v>
          </cell>
          <cell r="P3114" t="str">
            <v>A</v>
          </cell>
          <cell r="Q3114" t="str">
            <v>LIPA MALAPIT</v>
          </cell>
          <cell r="R3114" t="str">
            <v>NS</v>
          </cell>
          <cell r="S3114" t="str">
            <v>8:00 - 5:00</v>
          </cell>
          <cell r="T3114" t="str">
            <v>Permanent</v>
          </cell>
        </row>
        <row r="3115">
          <cell r="A3115" t="str">
            <v>20-05586</v>
          </cell>
          <cell r="B3115" t="str">
            <v>Comia, Rosalie E.</v>
          </cell>
          <cell r="C3115" t="str">
            <v>F</v>
          </cell>
          <cell r="D3115">
            <v>2020</v>
          </cell>
          <cell r="E3115">
            <v>3</v>
          </cell>
          <cell r="F3115">
            <v>1</v>
          </cell>
          <cell r="G3115">
            <v>1</v>
          </cell>
          <cell r="J3115" t="str">
            <v>Associate</v>
          </cell>
          <cell r="K3115" t="str">
            <v>FAS</v>
          </cell>
          <cell r="L3115" t="str">
            <v>PROD (Production Department)</v>
          </cell>
          <cell r="M3115" t="str">
            <v>Section 3</v>
          </cell>
          <cell r="N3115" t="str">
            <v>Daihatsu Final</v>
          </cell>
          <cell r="O3115" t="str">
            <v>N/A</v>
          </cell>
          <cell r="P3115" t="str">
            <v>B</v>
          </cell>
          <cell r="Q3115" t="str">
            <v>ROSARIO</v>
          </cell>
          <cell r="R3115" t="str">
            <v>DS</v>
          </cell>
          <cell r="S3115" t="str">
            <v>8:00 - 5:00</v>
          </cell>
          <cell r="T3115" t="str">
            <v>Permanent</v>
          </cell>
        </row>
        <row r="3116">
          <cell r="A3116" t="str">
            <v>20-05588</v>
          </cell>
          <cell r="B3116" t="str">
            <v>Diones, Analyn M.</v>
          </cell>
          <cell r="C3116" t="str">
            <v>F</v>
          </cell>
          <cell r="D3116">
            <v>2020</v>
          </cell>
          <cell r="E3116">
            <v>3</v>
          </cell>
          <cell r="F3116">
            <v>1</v>
          </cell>
          <cell r="G3116">
            <v>1</v>
          </cell>
          <cell r="J3116" t="str">
            <v>Associate</v>
          </cell>
          <cell r="K3116" t="str">
            <v>FAS</v>
          </cell>
          <cell r="L3116" t="str">
            <v>PROD (Production Department)</v>
          </cell>
          <cell r="M3116" t="str">
            <v>Section 4</v>
          </cell>
          <cell r="N3116" t="str">
            <v>Subaru Initial</v>
          </cell>
          <cell r="O3116" t="str">
            <v>N/A</v>
          </cell>
          <cell r="P3116" t="str">
            <v>B</v>
          </cell>
          <cell r="Q3116" t="str">
            <v>STO. TOMAS MALAPIT</v>
          </cell>
          <cell r="R3116" t="str">
            <v>NS</v>
          </cell>
          <cell r="S3116" t="str">
            <v>8:00 - 5:00</v>
          </cell>
          <cell r="T3116" t="str">
            <v>Permanent</v>
          </cell>
        </row>
        <row r="3117">
          <cell r="A3117" t="str">
            <v>20-05590</v>
          </cell>
          <cell r="B3117" t="str">
            <v>Etac, Mary Ann H.</v>
          </cell>
          <cell r="C3117" t="str">
            <v>F</v>
          </cell>
          <cell r="D3117">
            <v>2020</v>
          </cell>
          <cell r="E3117">
            <v>3</v>
          </cell>
          <cell r="F3117">
            <v>1</v>
          </cell>
          <cell r="G3117">
            <v>1</v>
          </cell>
          <cell r="J3117" t="str">
            <v>Associate</v>
          </cell>
          <cell r="K3117" t="str">
            <v>FAS</v>
          </cell>
          <cell r="L3117" t="str">
            <v>PROD (Production Department)</v>
          </cell>
          <cell r="M3117" t="str">
            <v>Section 1</v>
          </cell>
          <cell r="N3117" t="str">
            <v>Suzuki Initial</v>
          </cell>
          <cell r="O3117" t="str">
            <v>N/A</v>
          </cell>
          <cell r="P3117" t="str">
            <v>A</v>
          </cell>
          <cell r="Q3117" t="str">
            <v>LIPA MALAYO</v>
          </cell>
          <cell r="R3117" t="str">
            <v>DS</v>
          </cell>
          <cell r="S3117" t="str">
            <v>8:00 - 5:00</v>
          </cell>
          <cell r="T3117" t="str">
            <v>Permanent</v>
          </cell>
        </row>
        <row r="3118">
          <cell r="A3118" t="str">
            <v>20-05591</v>
          </cell>
          <cell r="B3118" t="str">
            <v>Evangelista, Alyssa V.</v>
          </cell>
          <cell r="C3118" t="str">
            <v>F</v>
          </cell>
          <cell r="D3118">
            <v>2020</v>
          </cell>
          <cell r="E3118">
            <v>3</v>
          </cell>
          <cell r="F3118">
            <v>1</v>
          </cell>
          <cell r="G3118">
            <v>1</v>
          </cell>
          <cell r="J3118" t="str">
            <v>Associate</v>
          </cell>
          <cell r="K3118" t="str">
            <v>FAS</v>
          </cell>
          <cell r="L3118" t="str">
            <v>QA (Quality Assurance Department)</v>
          </cell>
          <cell r="M3118" t="str">
            <v>Quality Assurance</v>
          </cell>
          <cell r="N3118" t="str">
            <v>QA-Initial (Mass Pro)</v>
          </cell>
          <cell r="O3118" t="str">
            <v>N/A</v>
          </cell>
          <cell r="P3118" t="str">
            <v>A</v>
          </cell>
          <cell r="Q3118" t="str">
            <v>LIPA MALAPIT</v>
          </cell>
          <cell r="R3118" t="str">
            <v>NS</v>
          </cell>
          <cell r="S3118" t="str">
            <v>8:00 - 5:00</v>
          </cell>
          <cell r="T3118" t="str">
            <v>Permanent</v>
          </cell>
        </row>
        <row r="3119">
          <cell r="A3119" t="str">
            <v>20-05592</v>
          </cell>
          <cell r="B3119" t="str">
            <v>Gantied, Caliver Aton C.</v>
          </cell>
          <cell r="C3119" t="str">
            <v>M</v>
          </cell>
          <cell r="D3119">
            <v>2020</v>
          </cell>
          <cell r="E3119">
            <v>3</v>
          </cell>
          <cell r="F3119">
            <v>1</v>
          </cell>
          <cell r="G3119">
            <v>1</v>
          </cell>
          <cell r="J3119" t="str">
            <v>Associate</v>
          </cell>
          <cell r="K3119" t="str">
            <v>FAS</v>
          </cell>
          <cell r="L3119" t="str">
            <v>PROD (Production Department)</v>
          </cell>
          <cell r="M3119" t="str">
            <v>Section 5</v>
          </cell>
          <cell r="N3119" t="str">
            <v>Honda Initial</v>
          </cell>
          <cell r="O3119" t="str">
            <v>N/A</v>
          </cell>
          <cell r="P3119" t="str">
            <v>B</v>
          </cell>
          <cell r="Q3119" t="str">
            <v>SAN PABLO VIA TOMAS</v>
          </cell>
          <cell r="R3119" t="str">
            <v>NS</v>
          </cell>
          <cell r="S3119" t="str">
            <v>8:00 - 5:00</v>
          </cell>
          <cell r="T3119" t="str">
            <v>Permanent</v>
          </cell>
        </row>
        <row r="3120">
          <cell r="A3120" t="str">
            <v>20-05593</v>
          </cell>
          <cell r="B3120" t="str">
            <v>Garcia, Josephine S.</v>
          </cell>
          <cell r="C3120" t="str">
            <v>F</v>
          </cell>
          <cell r="D3120">
            <v>2020</v>
          </cell>
          <cell r="E3120">
            <v>3</v>
          </cell>
          <cell r="F3120">
            <v>1</v>
          </cell>
          <cell r="G3120">
            <v>1</v>
          </cell>
          <cell r="J3120" t="str">
            <v>Associate</v>
          </cell>
          <cell r="K3120" t="str">
            <v>FAS</v>
          </cell>
          <cell r="L3120" t="str">
            <v>PROD (Production Department)</v>
          </cell>
          <cell r="M3120" t="str">
            <v>Section 3</v>
          </cell>
          <cell r="N3120" t="str">
            <v>Daihatsu Initial</v>
          </cell>
          <cell r="O3120" t="str">
            <v>N/A</v>
          </cell>
          <cell r="P3120" t="str">
            <v>A</v>
          </cell>
          <cell r="Q3120" t="str">
            <v>ROSARIO</v>
          </cell>
          <cell r="R3120" t="str">
            <v>DS</v>
          </cell>
          <cell r="S3120" t="str">
            <v>8:00 - 5:00</v>
          </cell>
          <cell r="T3120" t="str">
            <v>Permanent</v>
          </cell>
        </row>
        <row r="3121">
          <cell r="A3121" t="str">
            <v>20-05594</v>
          </cell>
          <cell r="B3121" t="str">
            <v>Geron, Robert Julius B.</v>
          </cell>
          <cell r="C3121" t="str">
            <v>M</v>
          </cell>
          <cell r="D3121">
            <v>2020</v>
          </cell>
          <cell r="E3121">
            <v>3</v>
          </cell>
          <cell r="F3121">
            <v>1</v>
          </cell>
          <cell r="G3121">
            <v>1</v>
          </cell>
          <cell r="J3121" t="str">
            <v>Associate</v>
          </cell>
          <cell r="K3121" t="str">
            <v>FAS</v>
          </cell>
          <cell r="L3121" t="str">
            <v>EQD (Equipment Department)</v>
          </cell>
          <cell r="M3121" t="str">
            <v>Equipment Management</v>
          </cell>
          <cell r="N3121" t="str">
            <v>Equipment Management Final</v>
          </cell>
          <cell r="O3121" t="str">
            <v>N/A</v>
          </cell>
          <cell r="P3121" t="str">
            <v>B</v>
          </cell>
          <cell r="Q3121" t="str">
            <v>IBAAN</v>
          </cell>
          <cell r="R3121" t="str">
            <v>DS</v>
          </cell>
          <cell r="S3121" t="str">
            <v>8:00 - 5:00</v>
          </cell>
          <cell r="T3121" t="str">
            <v>Permanent</v>
          </cell>
        </row>
        <row r="3122">
          <cell r="A3122" t="str">
            <v>20-05595</v>
          </cell>
          <cell r="B3122" t="str">
            <v>Hebrio, Erron Jake D.</v>
          </cell>
          <cell r="C3122" t="str">
            <v>M</v>
          </cell>
          <cell r="D3122">
            <v>2020</v>
          </cell>
          <cell r="E3122">
            <v>3</v>
          </cell>
          <cell r="F3122">
            <v>1</v>
          </cell>
          <cell r="G3122">
            <v>1</v>
          </cell>
          <cell r="J3122" t="str">
            <v>Associate</v>
          </cell>
          <cell r="K3122" t="str">
            <v>FAS</v>
          </cell>
          <cell r="L3122" t="str">
            <v>PROD (Production Department)</v>
          </cell>
          <cell r="M3122" t="str">
            <v>Section 3</v>
          </cell>
          <cell r="N3122" t="str">
            <v>Daihatsu Final</v>
          </cell>
          <cell r="O3122" t="str">
            <v>N/A</v>
          </cell>
          <cell r="P3122" t="str">
            <v>B</v>
          </cell>
          <cell r="Q3122" t="str">
            <v>STO. TOMAS MALAPIT</v>
          </cell>
          <cell r="R3122" t="str">
            <v>NS</v>
          </cell>
          <cell r="S3122" t="str">
            <v>8:00 - 5:00</v>
          </cell>
          <cell r="T3122" t="str">
            <v>Permanent</v>
          </cell>
        </row>
        <row r="3123">
          <cell r="A3123" t="str">
            <v>20-05596</v>
          </cell>
          <cell r="B3123" t="str">
            <v>Hernandez, Mary Jane P.</v>
          </cell>
          <cell r="C3123" t="str">
            <v>F</v>
          </cell>
          <cell r="D3123">
            <v>2020</v>
          </cell>
          <cell r="E3123">
            <v>3</v>
          </cell>
          <cell r="F3123">
            <v>1</v>
          </cell>
          <cell r="G3123">
            <v>1</v>
          </cell>
          <cell r="J3123" t="str">
            <v>Associate</v>
          </cell>
          <cell r="K3123" t="str">
            <v>FAS</v>
          </cell>
          <cell r="L3123" t="str">
            <v>PROD (Production Department)</v>
          </cell>
          <cell r="M3123" t="str">
            <v>Section 2</v>
          </cell>
          <cell r="N3123" t="str">
            <v>Mazda Merge Final</v>
          </cell>
          <cell r="O3123" t="str">
            <v>N/A</v>
          </cell>
          <cell r="P3123" t="str">
            <v>A</v>
          </cell>
          <cell r="Q3123" t="str">
            <v>LIPA MALAYO</v>
          </cell>
          <cell r="R3123" t="str">
            <v>DS</v>
          </cell>
          <cell r="S3123" t="str">
            <v>8:00 - 5:00</v>
          </cell>
          <cell r="T3123" t="str">
            <v>Permanent</v>
          </cell>
        </row>
        <row r="3124">
          <cell r="A3124" t="str">
            <v>20-05599</v>
          </cell>
          <cell r="B3124" t="str">
            <v>Maala, Lynlyn O.</v>
          </cell>
          <cell r="C3124" t="str">
            <v>F</v>
          </cell>
          <cell r="D3124">
            <v>2020</v>
          </cell>
          <cell r="E3124">
            <v>3</v>
          </cell>
          <cell r="F3124">
            <v>1</v>
          </cell>
          <cell r="G3124">
            <v>1</v>
          </cell>
          <cell r="J3124" t="str">
            <v>Associate</v>
          </cell>
          <cell r="K3124" t="str">
            <v>FAS</v>
          </cell>
          <cell r="L3124" t="str">
            <v>PROD (Production Department)</v>
          </cell>
          <cell r="M3124" t="str">
            <v>Section 2</v>
          </cell>
          <cell r="N3124" t="str">
            <v>Mazda Merge Final</v>
          </cell>
          <cell r="O3124" t="str">
            <v>N/A</v>
          </cell>
          <cell r="P3124" t="str">
            <v>A</v>
          </cell>
          <cell r="Q3124" t="str">
            <v>PADRE GARCIA</v>
          </cell>
          <cell r="R3124" t="str">
            <v>NS</v>
          </cell>
          <cell r="S3124" t="str">
            <v>8:00 - 5:00</v>
          </cell>
          <cell r="T3124" t="str">
            <v>Permanent</v>
          </cell>
        </row>
        <row r="3125">
          <cell r="A3125" t="str">
            <v>20-05600</v>
          </cell>
          <cell r="B3125" t="str">
            <v>Maderazo, Christine Mae R.</v>
          </cell>
          <cell r="C3125" t="str">
            <v>F</v>
          </cell>
          <cell r="D3125">
            <v>2020</v>
          </cell>
          <cell r="E3125">
            <v>3</v>
          </cell>
          <cell r="F3125">
            <v>1</v>
          </cell>
          <cell r="G3125">
            <v>1</v>
          </cell>
          <cell r="J3125" t="str">
            <v>Associate</v>
          </cell>
          <cell r="K3125" t="str">
            <v>FAS</v>
          </cell>
          <cell r="L3125" t="str">
            <v>PROD (Production Department)</v>
          </cell>
          <cell r="M3125" t="str">
            <v>Section 4</v>
          </cell>
          <cell r="N3125" t="str">
            <v>Subaru Initial</v>
          </cell>
          <cell r="O3125" t="str">
            <v>N/A</v>
          </cell>
          <cell r="P3125" t="str">
            <v>B</v>
          </cell>
          <cell r="Q3125" t="str">
            <v>IBAAN</v>
          </cell>
          <cell r="R3125" t="str">
            <v>DS</v>
          </cell>
          <cell r="S3125" t="str">
            <v>8:00 - 5:00</v>
          </cell>
          <cell r="T3125" t="str">
            <v>Permanent</v>
          </cell>
        </row>
        <row r="3126">
          <cell r="A3126" t="str">
            <v>20-05601</v>
          </cell>
          <cell r="B3126" t="str">
            <v>Malones, Jolina D.</v>
          </cell>
          <cell r="C3126" t="str">
            <v>F</v>
          </cell>
          <cell r="D3126">
            <v>2020</v>
          </cell>
          <cell r="E3126">
            <v>3</v>
          </cell>
          <cell r="F3126">
            <v>1</v>
          </cell>
          <cell r="G3126">
            <v>1</v>
          </cell>
          <cell r="J3126" t="str">
            <v>Associate</v>
          </cell>
          <cell r="K3126" t="str">
            <v>FAS</v>
          </cell>
          <cell r="L3126" t="str">
            <v>QA (Quality Assurance Department)</v>
          </cell>
          <cell r="M3126" t="str">
            <v>Quality Assurance</v>
          </cell>
          <cell r="N3126" t="str">
            <v>QA-Final (Mass Pro)</v>
          </cell>
          <cell r="O3126" t="str">
            <v>N/A</v>
          </cell>
          <cell r="P3126" t="str">
            <v>A</v>
          </cell>
          <cell r="Q3126" t="str">
            <v>STO. TOMAS MALAPIT</v>
          </cell>
          <cell r="R3126" t="str">
            <v>NS</v>
          </cell>
          <cell r="S3126" t="str">
            <v>8:00 - 5:00</v>
          </cell>
          <cell r="T3126" t="str">
            <v>Permanent</v>
          </cell>
        </row>
        <row r="3127">
          <cell r="A3127" t="str">
            <v>20-05603</v>
          </cell>
          <cell r="B3127" t="str">
            <v>Manalo, Joshua M.</v>
          </cell>
          <cell r="C3127" t="str">
            <v>M</v>
          </cell>
          <cell r="D3127">
            <v>2020</v>
          </cell>
          <cell r="E3127">
            <v>3</v>
          </cell>
          <cell r="F3127">
            <v>1</v>
          </cell>
          <cell r="G3127">
            <v>1</v>
          </cell>
          <cell r="J3127" t="str">
            <v>Associate</v>
          </cell>
          <cell r="K3127" t="str">
            <v>FAS</v>
          </cell>
          <cell r="L3127" t="str">
            <v>QA (Quality Assurance Department)</v>
          </cell>
          <cell r="M3127" t="str">
            <v>Quality Assurance</v>
          </cell>
          <cell r="N3127" t="str">
            <v>QA-Final (Mass Pro)</v>
          </cell>
          <cell r="O3127" t="str">
            <v>N/A</v>
          </cell>
          <cell r="P3127" t="str">
            <v>A</v>
          </cell>
          <cell r="Q3127" t="str">
            <v>ROSARIO</v>
          </cell>
          <cell r="R3127" t="str">
            <v>NS</v>
          </cell>
          <cell r="S3127" t="str">
            <v>8:00 - 5:00</v>
          </cell>
          <cell r="T3127" t="str">
            <v>Permanent</v>
          </cell>
        </row>
        <row r="3128">
          <cell r="A3128" t="str">
            <v>20-05604</v>
          </cell>
          <cell r="B3128" t="str">
            <v>Maningas, Jessica T.</v>
          </cell>
          <cell r="C3128" t="str">
            <v>F</v>
          </cell>
          <cell r="D3128">
            <v>2020</v>
          </cell>
          <cell r="E3128">
            <v>3</v>
          </cell>
          <cell r="F3128">
            <v>1</v>
          </cell>
          <cell r="G3128">
            <v>1</v>
          </cell>
          <cell r="J3128" t="str">
            <v>Associate</v>
          </cell>
          <cell r="K3128" t="str">
            <v>FAS</v>
          </cell>
          <cell r="L3128" t="str">
            <v>PROD (Production Department)</v>
          </cell>
          <cell r="M3128" t="str">
            <v>Section 4</v>
          </cell>
          <cell r="N3128" t="str">
            <v>Subaru Initial</v>
          </cell>
          <cell r="O3128" t="str">
            <v>N/A</v>
          </cell>
          <cell r="P3128" t="str">
            <v>B</v>
          </cell>
          <cell r="Q3128" t="str">
            <v>ROSARIO</v>
          </cell>
          <cell r="R3128" t="str">
            <v>DS</v>
          </cell>
          <cell r="S3128" t="str">
            <v>8:00 - 5:00</v>
          </cell>
          <cell r="T3128" t="str">
            <v>Permanent</v>
          </cell>
        </row>
        <row r="3129">
          <cell r="A3129" t="str">
            <v>20-05605</v>
          </cell>
          <cell r="B3129" t="str">
            <v>Marasigan, Antonette R.</v>
          </cell>
          <cell r="C3129" t="str">
            <v>F</v>
          </cell>
          <cell r="D3129">
            <v>2020</v>
          </cell>
          <cell r="E3129">
            <v>3</v>
          </cell>
          <cell r="F3129">
            <v>1</v>
          </cell>
          <cell r="G3129">
            <v>1</v>
          </cell>
          <cell r="J3129" t="str">
            <v>Associate</v>
          </cell>
          <cell r="K3129" t="str">
            <v>FAS</v>
          </cell>
          <cell r="L3129" t="str">
            <v>PROD (Production Department)</v>
          </cell>
          <cell r="M3129" t="str">
            <v>Section 5</v>
          </cell>
          <cell r="N3129" t="str">
            <v>Honda Initial</v>
          </cell>
          <cell r="O3129" t="str">
            <v>N/A</v>
          </cell>
          <cell r="P3129" t="str">
            <v>B</v>
          </cell>
          <cell r="Q3129" t="str">
            <v>STO. TOMAS MALAPIT</v>
          </cell>
          <cell r="R3129" t="str">
            <v>NS</v>
          </cell>
          <cell r="S3129" t="str">
            <v>8:00 - 5:00</v>
          </cell>
          <cell r="T3129" t="str">
            <v>Permanent</v>
          </cell>
        </row>
        <row r="3130">
          <cell r="A3130" t="str">
            <v>20-05606</v>
          </cell>
          <cell r="B3130" t="str">
            <v>Mendoza, Amie L.</v>
          </cell>
          <cell r="C3130" t="str">
            <v>F</v>
          </cell>
          <cell r="D3130">
            <v>2020</v>
          </cell>
          <cell r="E3130">
            <v>3</v>
          </cell>
          <cell r="F3130">
            <v>1</v>
          </cell>
          <cell r="G3130">
            <v>1</v>
          </cell>
          <cell r="J3130" t="str">
            <v>Associate</v>
          </cell>
          <cell r="K3130" t="str">
            <v>FAS</v>
          </cell>
          <cell r="L3130" t="str">
            <v>PROD (Production Department)</v>
          </cell>
          <cell r="M3130" t="str">
            <v>Section 5</v>
          </cell>
          <cell r="N3130" t="str">
            <v>Honda Initial</v>
          </cell>
          <cell r="O3130" t="str">
            <v>N/A</v>
          </cell>
          <cell r="P3130" t="str">
            <v>B</v>
          </cell>
          <cell r="Q3130" t="str">
            <v>STO. TOMAS MALAPIT</v>
          </cell>
          <cell r="R3130" t="str">
            <v>DS</v>
          </cell>
          <cell r="S3130" t="str">
            <v>8:00 - 5:00</v>
          </cell>
          <cell r="T3130" t="str">
            <v>Permanent</v>
          </cell>
        </row>
        <row r="3131">
          <cell r="A3131" t="str">
            <v>20-05607</v>
          </cell>
          <cell r="B3131" t="str">
            <v>Nitural, Leonilyn U.</v>
          </cell>
          <cell r="C3131" t="str">
            <v>F</v>
          </cell>
          <cell r="D3131">
            <v>2020</v>
          </cell>
          <cell r="E3131">
            <v>3</v>
          </cell>
          <cell r="F3131">
            <v>1</v>
          </cell>
          <cell r="G3131">
            <v>1</v>
          </cell>
          <cell r="J3131" t="str">
            <v>Associate</v>
          </cell>
          <cell r="K3131" t="str">
            <v>FAS</v>
          </cell>
          <cell r="L3131" t="str">
            <v>QA (Quality Assurance Department)</v>
          </cell>
          <cell r="M3131" t="str">
            <v>Quality Assurance</v>
          </cell>
          <cell r="N3131" t="str">
            <v>QA-Initial (Mass Pro)</v>
          </cell>
          <cell r="O3131" t="str">
            <v>N/A</v>
          </cell>
          <cell r="P3131" t="str">
            <v>A</v>
          </cell>
          <cell r="Q3131" t="str">
            <v>LIPA MALAPIT</v>
          </cell>
          <cell r="R3131" t="str">
            <v>NS</v>
          </cell>
          <cell r="S3131" t="str">
            <v>8:00 - 5:00</v>
          </cell>
          <cell r="T3131" t="str">
            <v>Permanent</v>
          </cell>
        </row>
        <row r="3132">
          <cell r="A3132" t="str">
            <v>20-05608</v>
          </cell>
          <cell r="B3132" t="str">
            <v>Padilla, Gesline Jane</v>
          </cell>
          <cell r="C3132" t="str">
            <v>F</v>
          </cell>
          <cell r="D3132">
            <v>2020</v>
          </cell>
          <cell r="E3132">
            <v>3</v>
          </cell>
          <cell r="F3132">
            <v>1</v>
          </cell>
          <cell r="G3132">
            <v>1</v>
          </cell>
          <cell r="J3132" t="str">
            <v>Associate</v>
          </cell>
          <cell r="K3132" t="str">
            <v>FAS</v>
          </cell>
          <cell r="L3132" t="str">
            <v>PROD (Production Department)</v>
          </cell>
          <cell r="M3132" t="str">
            <v>Section 4</v>
          </cell>
          <cell r="N3132" t="str">
            <v>Subaru Final</v>
          </cell>
          <cell r="O3132" t="str">
            <v>N/A</v>
          </cell>
          <cell r="P3132" t="str">
            <v>B</v>
          </cell>
          <cell r="Q3132" t="str">
            <v>PADRE GARCIA</v>
          </cell>
          <cell r="R3132" t="str">
            <v>DS</v>
          </cell>
          <cell r="S3132" t="str">
            <v>8:00 - 5:00</v>
          </cell>
          <cell r="T3132" t="str">
            <v>Permanent</v>
          </cell>
        </row>
        <row r="3133">
          <cell r="A3133" t="str">
            <v>20-05609</v>
          </cell>
          <cell r="B3133" t="str">
            <v>Palmaria, Nalyn F.</v>
          </cell>
          <cell r="C3133" t="str">
            <v>F</v>
          </cell>
          <cell r="D3133">
            <v>2020</v>
          </cell>
          <cell r="E3133">
            <v>3</v>
          </cell>
          <cell r="F3133">
            <v>1</v>
          </cell>
          <cell r="G3133">
            <v>1</v>
          </cell>
          <cell r="J3133" t="str">
            <v>Associate</v>
          </cell>
          <cell r="K3133" t="str">
            <v>FAS</v>
          </cell>
          <cell r="L3133" t="str">
            <v>PROD (Production Department)</v>
          </cell>
          <cell r="M3133" t="str">
            <v>Section 4</v>
          </cell>
          <cell r="N3133" t="str">
            <v>Subaru Final</v>
          </cell>
          <cell r="O3133" t="str">
            <v>N/A</v>
          </cell>
          <cell r="P3133" t="str">
            <v>B</v>
          </cell>
          <cell r="Q3133" t="str">
            <v>STO. TOMAS MALAPIT</v>
          </cell>
          <cell r="R3133" t="str">
            <v>DS</v>
          </cell>
          <cell r="S3133" t="str">
            <v>8:00 - 5:00</v>
          </cell>
          <cell r="T3133" t="str">
            <v>Permanent</v>
          </cell>
        </row>
        <row r="3134">
          <cell r="A3134" t="str">
            <v>20-05610</v>
          </cell>
          <cell r="B3134" t="str">
            <v>Panelo, Ella D.</v>
          </cell>
          <cell r="C3134" t="str">
            <v>F</v>
          </cell>
          <cell r="D3134">
            <v>2020</v>
          </cell>
          <cell r="E3134">
            <v>3</v>
          </cell>
          <cell r="F3134">
            <v>1</v>
          </cell>
          <cell r="G3134">
            <v>1</v>
          </cell>
          <cell r="J3134" t="str">
            <v>Associate</v>
          </cell>
          <cell r="K3134" t="str">
            <v>FAS</v>
          </cell>
          <cell r="L3134" t="str">
            <v>QA (Quality Assurance Department)</v>
          </cell>
          <cell r="M3134" t="str">
            <v>Quality Assurance</v>
          </cell>
          <cell r="N3134" t="str">
            <v>QA-Initial (Mass Pro)</v>
          </cell>
          <cell r="O3134" t="str">
            <v>N/A</v>
          </cell>
          <cell r="P3134" t="str">
            <v>A</v>
          </cell>
          <cell r="Q3134" t="str">
            <v>LIPA MALAPIT</v>
          </cell>
          <cell r="R3134" t="str">
            <v>NS</v>
          </cell>
          <cell r="S3134" t="str">
            <v>8:00 - 5:00</v>
          </cell>
          <cell r="T3134" t="str">
            <v>Permanent</v>
          </cell>
        </row>
        <row r="3135">
          <cell r="A3135" t="str">
            <v>20-05611</v>
          </cell>
          <cell r="B3135" t="str">
            <v>Perez, Mary Ann C.</v>
          </cell>
          <cell r="C3135" t="str">
            <v>F</v>
          </cell>
          <cell r="D3135">
            <v>2020</v>
          </cell>
          <cell r="E3135">
            <v>3</v>
          </cell>
          <cell r="F3135">
            <v>1</v>
          </cell>
          <cell r="G3135">
            <v>1</v>
          </cell>
          <cell r="J3135" t="str">
            <v>Associate</v>
          </cell>
          <cell r="K3135" t="str">
            <v>FAS</v>
          </cell>
          <cell r="L3135" t="str">
            <v>PROD (Production Department)</v>
          </cell>
          <cell r="M3135" t="str">
            <v>Section 2</v>
          </cell>
          <cell r="N3135" t="str">
            <v>Mazda Merge Final</v>
          </cell>
          <cell r="O3135" t="str">
            <v>N/A</v>
          </cell>
          <cell r="P3135" t="str">
            <v>A</v>
          </cell>
          <cell r="Q3135" t="str">
            <v>LIPA MALAPIT</v>
          </cell>
          <cell r="R3135" t="str">
            <v>DS</v>
          </cell>
          <cell r="S3135" t="str">
            <v>8:00 - 5:00</v>
          </cell>
          <cell r="T3135" t="str">
            <v>Permanent</v>
          </cell>
        </row>
        <row r="3136">
          <cell r="A3136" t="str">
            <v>20-05613</v>
          </cell>
          <cell r="B3136" t="str">
            <v>Rangel, Reizel B.</v>
          </cell>
          <cell r="C3136" t="str">
            <v>F</v>
          </cell>
          <cell r="D3136">
            <v>2020</v>
          </cell>
          <cell r="E3136">
            <v>3</v>
          </cell>
          <cell r="F3136">
            <v>1</v>
          </cell>
          <cell r="G3136">
            <v>1</v>
          </cell>
          <cell r="J3136" t="str">
            <v>Associate</v>
          </cell>
          <cell r="K3136" t="str">
            <v>FAS</v>
          </cell>
          <cell r="L3136" t="str">
            <v>PROD (Production Department)</v>
          </cell>
          <cell r="M3136" t="str">
            <v>Section 1</v>
          </cell>
          <cell r="N3136" t="str">
            <v>Suzuki Final</v>
          </cell>
          <cell r="O3136" t="str">
            <v>N/A</v>
          </cell>
          <cell r="P3136" t="str">
            <v>A</v>
          </cell>
          <cell r="Q3136" t="str">
            <v>LIPA MALAYO</v>
          </cell>
          <cell r="R3136" t="str">
            <v>DS</v>
          </cell>
          <cell r="S3136" t="str">
            <v>8:00 - 5:00</v>
          </cell>
          <cell r="T3136" t="str">
            <v>Permanent</v>
          </cell>
        </row>
        <row r="3137">
          <cell r="A3137" t="str">
            <v>20-05614</v>
          </cell>
          <cell r="B3137" t="str">
            <v>Reyes, Cheyenne E.</v>
          </cell>
          <cell r="C3137" t="str">
            <v>F</v>
          </cell>
          <cell r="D3137">
            <v>2020</v>
          </cell>
          <cell r="E3137">
            <v>3</v>
          </cell>
          <cell r="F3137">
            <v>1</v>
          </cell>
          <cell r="G3137">
            <v>1</v>
          </cell>
          <cell r="J3137" t="str">
            <v>Associate</v>
          </cell>
          <cell r="K3137" t="str">
            <v>FAS</v>
          </cell>
          <cell r="L3137" t="str">
            <v>PROD (Production Department)</v>
          </cell>
          <cell r="M3137" t="str">
            <v>Section 1</v>
          </cell>
          <cell r="N3137" t="str">
            <v>Suzuki Initial</v>
          </cell>
          <cell r="O3137" t="str">
            <v>N/A</v>
          </cell>
          <cell r="P3137" t="str">
            <v>A</v>
          </cell>
          <cell r="Q3137" t="str">
            <v>SAN PABLO VIA TOMAS</v>
          </cell>
          <cell r="R3137" t="str">
            <v>DS</v>
          </cell>
          <cell r="S3137" t="str">
            <v>8:00 - 5:00</v>
          </cell>
          <cell r="T3137" t="str">
            <v>Permanent</v>
          </cell>
        </row>
        <row r="3138">
          <cell r="A3138" t="str">
            <v>20-05615</v>
          </cell>
          <cell r="B3138" t="str">
            <v>Rivas, Crisilda A.</v>
          </cell>
          <cell r="C3138" t="str">
            <v>F</v>
          </cell>
          <cell r="D3138">
            <v>2020</v>
          </cell>
          <cell r="E3138">
            <v>3</v>
          </cell>
          <cell r="F3138">
            <v>1</v>
          </cell>
          <cell r="G3138">
            <v>1</v>
          </cell>
          <cell r="J3138" t="str">
            <v>Associate</v>
          </cell>
          <cell r="K3138" t="str">
            <v>FAS</v>
          </cell>
          <cell r="L3138" t="str">
            <v>PROD (Production Department)</v>
          </cell>
          <cell r="M3138" t="str">
            <v>Section 3</v>
          </cell>
          <cell r="N3138" t="str">
            <v>Daihatsu Final</v>
          </cell>
          <cell r="O3138" t="str">
            <v>N/A</v>
          </cell>
          <cell r="P3138" t="str">
            <v>A</v>
          </cell>
          <cell r="Q3138" t="str">
            <v>SAN JOSE</v>
          </cell>
          <cell r="R3138" t="str">
            <v>NS</v>
          </cell>
          <cell r="S3138" t="str">
            <v>8:00 - 5:00</v>
          </cell>
          <cell r="T3138" t="str">
            <v>Permanent</v>
          </cell>
        </row>
        <row r="3139">
          <cell r="A3139" t="str">
            <v>20-05616</v>
          </cell>
          <cell r="B3139" t="str">
            <v>Roxas, Cindy Bernadette C.</v>
          </cell>
          <cell r="C3139" t="str">
            <v>F</v>
          </cell>
          <cell r="D3139">
            <v>2020</v>
          </cell>
          <cell r="E3139">
            <v>3</v>
          </cell>
          <cell r="F3139">
            <v>1</v>
          </cell>
          <cell r="G3139">
            <v>1</v>
          </cell>
          <cell r="J3139" t="str">
            <v>Associate</v>
          </cell>
          <cell r="K3139" t="str">
            <v>FAS</v>
          </cell>
          <cell r="L3139" t="str">
            <v>PROD (Production Department)</v>
          </cell>
          <cell r="M3139" t="str">
            <v>Section 4</v>
          </cell>
          <cell r="N3139" t="str">
            <v>Subaru Final</v>
          </cell>
          <cell r="O3139" t="str">
            <v>N/A</v>
          </cell>
          <cell r="P3139" t="str">
            <v>B</v>
          </cell>
          <cell r="Q3139" t="str">
            <v>STO. TOMAS MALAYO</v>
          </cell>
          <cell r="R3139" t="str">
            <v>DS</v>
          </cell>
          <cell r="S3139" t="str">
            <v>8:00 - 5:00</v>
          </cell>
          <cell r="T3139" t="str">
            <v>Permanent</v>
          </cell>
        </row>
        <row r="3140">
          <cell r="A3140" t="str">
            <v>20-05617</v>
          </cell>
          <cell r="B3140" t="str">
            <v>Salagubang, Ronnel H.</v>
          </cell>
          <cell r="C3140" t="str">
            <v>M</v>
          </cell>
          <cell r="D3140">
            <v>2020</v>
          </cell>
          <cell r="E3140">
            <v>3</v>
          </cell>
          <cell r="F3140">
            <v>1</v>
          </cell>
          <cell r="G3140">
            <v>1</v>
          </cell>
          <cell r="J3140" t="str">
            <v>Associate</v>
          </cell>
          <cell r="K3140" t="str">
            <v>FAS</v>
          </cell>
          <cell r="L3140" t="str">
            <v>PROD (Production Department)</v>
          </cell>
          <cell r="M3140" t="str">
            <v>Section 4</v>
          </cell>
          <cell r="N3140" t="str">
            <v>Subaru Final</v>
          </cell>
          <cell r="O3140" t="str">
            <v>N/A</v>
          </cell>
          <cell r="P3140" t="str">
            <v>B</v>
          </cell>
          <cell r="Q3140" t="str">
            <v>LIPA MALAPIT</v>
          </cell>
          <cell r="R3140" t="str">
            <v>DS</v>
          </cell>
          <cell r="S3140" t="str">
            <v>8:00 - 5:00</v>
          </cell>
          <cell r="T3140" t="str">
            <v>Permanent</v>
          </cell>
        </row>
        <row r="3141">
          <cell r="A3141" t="str">
            <v>20-05618</v>
          </cell>
          <cell r="B3141" t="str">
            <v>Salazar, Jenieses</v>
          </cell>
          <cell r="C3141" t="str">
            <v>F</v>
          </cell>
          <cell r="D3141">
            <v>2020</v>
          </cell>
          <cell r="E3141">
            <v>3</v>
          </cell>
          <cell r="F3141">
            <v>1</v>
          </cell>
          <cell r="G3141">
            <v>1</v>
          </cell>
          <cell r="J3141" t="str">
            <v>Associate</v>
          </cell>
          <cell r="K3141" t="str">
            <v>FAS</v>
          </cell>
          <cell r="L3141" t="str">
            <v>PROD (Production Department)</v>
          </cell>
          <cell r="M3141" t="str">
            <v>Section 2</v>
          </cell>
          <cell r="N3141" t="str">
            <v>Mazda J12 Final</v>
          </cell>
          <cell r="O3141" t="str">
            <v>N/A</v>
          </cell>
          <cell r="P3141" t="str">
            <v>A</v>
          </cell>
          <cell r="Q3141" t="str">
            <v>BATANGAS</v>
          </cell>
          <cell r="R3141" t="str">
            <v>ADS</v>
          </cell>
          <cell r="S3141" t="str">
            <v>8:00 - 5:00</v>
          </cell>
          <cell r="T3141" t="str">
            <v>Permanent</v>
          </cell>
        </row>
        <row r="3142">
          <cell r="A3142" t="str">
            <v>20-05619</v>
          </cell>
          <cell r="B3142" t="str">
            <v>Samarita, Regean L.</v>
          </cell>
          <cell r="C3142" t="str">
            <v>F</v>
          </cell>
          <cell r="D3142">
            <v>2020</v>
          </cell>
          <cell r="E3142">
            <v>3</v>
          </cell>
          <cell r="F3142">
            <v>1</v>
          </cell>
          <cell r="G3142">
            <v>1</v>
          </cell>
          <cell r="J3142" t="str">
            <v>Associate</v>
          </cell>
          <cell r="K3142" t="str">
            <v>FAS</v>
          </cell>
          <cell r="L3142" t="str">
            <v>PROD (Production Department)</v>
          </cell>
          <cell r="M3142" t="str">
            <v>Section 5</v>
          </cell>
          <cell r="N3142" t="str">
            <v>Honda Initial</v>
          </cell>
          <cell r="O3142" t="str">
            <v>N/A</v>
          </cell>
          <cell r="P3142" t="str">
            <v>B</v>
          </cell>
          <cell r="Q3142" t="str">
            <v>STO. TOMAS MALAPIT</v>
          </cell>
          <cell r="R3142" t="str">
            <v>NS</v>
          </cell>
          <cell r="S3142" t="str">
            <v>8:00 - 5:00</v>
          </cell>
          <cell r="T3142" t="str">
            <v>Permanent</v>
          </cell>
        </row>
        <row r="3143">
          <cell r="A3143" t="str">
            <v>20-05620</v>
          </cell>
          <cell r="B3143" t="str">
            <v>Sanmocte, Abegail S.</v>
          </cell>
          <cell r="C3143" t="str">
            <v>F</v>
          </cell>
          <cell r="D3143">
            <v>2020</v>
          </cell>
          <cell r="E3143">
            <v>3</v>
          </cell>
          <cell r="F3143">
            <v>1</v>
          </cell>
          <cell r="G3143">
            <v>1</v>
          </cell>
          <cell r="J3143" t="str">
            <v>Associate</v>
          </cell>
          <cell r="K3143" t="str">
            <v>FAS</v>
          </cell>
          <cell r="L3143" t="str">
            <v>PROD (Production Department)</v>
          </cell>
          <cell r="M3143" t="str">
            <v>Section 5</v>
          </cell>
          <cell r="N3143" t="str">
            <v>Honda Initial</v>
          </cell>
          <cell r="O3143" t="str">
            <v>N/A</v>
          </cell>
          <cell r="P3143" t="str">
            <v>B</v>
          </cell>
          <cell r="Q3143" t="str">
            <v>STO. TOMAS MALAPIT</v>
          </cell>
          <cell r="R3143" t="str">
            <v>NS</v>
          </cell>
          <cell r="S3143" t="str">
            <v>8:00 - 5:00</v>
          </cell>
          <cell r="T3143" t="str">
            <v>Permanent</v>
          </cell>
        </row>
        <row r="3144">
          <cell r="A3144" t="str">
            <v>20-05623</v>
          </cell>
          <cell r="B3144" t="str">
            <v>Simbahan, Rodel C.</v>
          </cell>
          <cell r="C3144" t="str">
            <v>M</v>
          </cell>
          <cell r="D3144">
            <v>2020</v>
          </cell>
          <cell r="E3144">
            <v>3</v>
          </cell>
          <cell r="F3144">
            <v>1</v>
          </cell>
          <cell r="G3144">
            <v>1</v>
          </cell>
          <cell r="J3144" t="str">
            <v>Associate</v>
          </cell>
          <cell r="K3144" t="str">
            <v>FAS</v>
          </cell>
          <cell r="L3144" t="str">
            <v>PROD (Production Department)</v>
          </cell>
          <cell r="M3144" t="str">
            <v>Section 3</v>
          </cell>
          <cell r="N3144" t="str">
            <v>Daihatsu Initial</v>
          </cell>
          <cell r="O3144" t="str">
            <v>N/A</v>
          </cell>
          <cell r="P3144" t="str">
            <v>A</v>
          </cell>
          <cell r="Q3144" t="str">
            <v>ROSARIO</v>
          </cell>
          <cell r="R3144" t="str">
            <v>DS</v>
          </cell>
          <cell r="S3144" t="str">
            <v>8:00 - 5:00</v>
          </cell>
          <cell r="T3144" t="str">
            <v>Permanent</v>
          </cell>
        </row>
        <row r="3145">
          <cell r="A3145" t="str">
            <v>20-05624</v>
          </cell>
          <cell r="B3145" t="str">
            <v>Sulit, Jessie I.</v>
          </cell>
          <cell r="C3145" t="str">
            <v>M</v>
          </cell>
          <cell r="D3145">
            <v>2020</v>
          </cell>
          <cell r="E3145">
            <v>3</v>
          </cell>
          <cell r="F3145">
            <v>1</v>
          </cell>
          <cell r="G3145">
            <v>1</v>
          </cell>
          <cell r="J3145" t="str">
            <v>Associate</v>
          </cell>
          <cell r="K3145" t="str">
            <v>FAS</v>
          </cell>
          <cell r="L3145" t="str">
            <v>PROD (Production Department)</v>
          </cell>
          <cell r="M3145" t="str">
            <v>Section 4</v>
          </cell>
          <cell r="N3145" t="str">
            <v>Subaru Final</v>
          </cell>
          <cell r="O3145" t="str">
            <v>N/A</v>
          </cell>
          <cell r="P3145" t="str">
            <v>B</v>
          </cell>
          <cell r="Q3145" t="str">
            <v>LIPA MALAPIT</v>
          </cell>
          <cell r="R3145" t="str">
            <v>DS</v>
          </cell>
          <cell r="S3145" t="str">
            <v>8:00 - 5:00</v>
          </cell>
          <cell r="T3145" t="str">
            <v>Permanent</v>
          </cell>
        </row>
        <row r="3146">
          <cell r="A3146" t="str">
            <v>20-05625</v>
          </cell>
          <cell r="B3146" t="str">
            <v>Teguihanon, Ronel G.</v>
          </cell>
          <cell r="C3146" t="str">
            <v>M</v>
          </cell>
          <cell r="D3146">
            <v>2020</v>
          </cell>
          <cell r="E3146">
            <v>3</v>
          </cell>
          <cell r="F3146">
            <v>1</v>
          </cell>
          <cell r="G3146">
            <v>1</v>
          </cell>
          <cell r="J3146" t="str">
            <v>Associate</v>
          </cell>
          <cell r="K3146" t="str">
            <v>FAS</v>
          </cell>
          <cell r="L3146" t="str">
            <v>EQD (Equipment Department)</v>
          </cell>
          <cell r="M3146" t="str">
            <v>Equipment Management</v>
          </cell>
          <cell r="N3146" t="str">
            <v>Calibration</v>
          </cell>
          <cell r="O3146" t="str">
            <v>N/A</v>
          </cell>
          <cell r="P3146" t="str">
            <v>A</v>
          </cell>
          <cell r="Q3146" t="str">
            <v>STO. TOMAS MALAPIT</v>
          </cell>
          <cell r="R3146" t="str">
            <v>DS</v>
          </cell>
          <cell r="S3146" t="str">
            <v>8:00 - 5:00</v>
          </cell>
          <cell r="T3146" t="str">
            <v>Permanent</v>
          </cell>
        </row>
        <row r="3147">
          <cell r="A3147" t="str">
            <v>20-05627</v>
          </cell>
          <cell r="B3147" t="str">
            <v>Villanueva, Jinky E.</v>
          </cell>
          <cell r="C3147" t="str">
            <v>F</v>
          </cell>
          <cell r="D3147">
            <v>2020</v>
          </cell>
          <cell r="E3147">
            <v>3</v>
          </cell>
          <cell r="F3147">
            <v>1</v>
          </cell>
          <cell r="G3147">
            <v>1</v>
          </cell>
          <cell r="J3147" t="str">
            <v>Associate</v>
          </cell>
          <cell r="K3147" t="str">
            <v>FAS</v>
          </cell>
          <cell r="L3147" t="str">
            <v>PROD (Production Department)</v>
          </cell>
          <cell r="M3147" t="str">
            <v>Section 2</v>
          </cell>
          <cell r="N3147" t="str">
            <v>Mazda Merge Final</v>
          </cell>
          <cell r="O3147" t="str">
            <v>N/A</v>
          </cell>
          <cell r="P3147" t="str">
            <v>A</v>
          </cell>
          <cell r="Q3147" t="str">
            <v>LIPA MALAPIT</v>
          </cell>
          <cell r="R3147" t="str">
            <v>DS</v>
          </cell>
          <cell r="S3147" t="str">
            <v>8:00 - 5:00</v>
          </cell>
          <cell r="T3147" t="str">
            <v>Permanent</v>
          </cell>
        </row>
        <row r="3148">
          <cell r="A3148" t="str">
            <v>20-05629</v>
          </cell>
          <cell r="B3148" t="str">
            <v>Zolas, Jayson E.</v>
          </cell>
          <cell r="C3148" t="str">
            <v>M</v>
          </cell>
          <cell r="D3148">
            <v>2020</v>
          </cell>
          <cell r="E3148">
            <v>3</v>
          </cell>
          <cell r="F3148">
            <v>1</v>
          </cell>
          <cell r="G3148">
            <v>1</v>
          </cell>
          <cell r="J3148" t="str">
            <v>Associate</v>
          </cell>
          <cell r="K3148" t="str">
            <v>FAS</v>
          </cell>
          <cell r="L3148" t="str">
            <v>PROD (Production Department)</v>
          </cell>
          <cell r="M3148" t="str">
            <v>Section 4</v>
          </cell>
          <cell r="N3148" t="str">
            <v>Subaru Initial</v>
          </cell>
          <cell r="O3148" t="str">
            <v>N/A</v>
          </cell>
          <cell r="P3148" t="str">
            <v>B</v>
          </cell>
          <cell r="Q3148" t="str">
            <v>STO. TOMAS MALAYO</v>
          </cell>
          <cell r="R3148" t="str">
            <v>DS</v>
          </cell>
          <cell r="S3148" t="str">
            <v>8:00 - 5:00</v>
          </cell>
          <cell r="T3148" t="str">
            <v>Permanent</v>
          </cell>
        </row>
        <row r="3149">
          <cell r="A3149" t="str">
            <v>20-05630</v>
          </cell>
          <cell r="B3149" t="str">
            <v>De Los Trinos, Danlester N.</v>
          </cell>
          <cell r="C3149" t="str">
            <v>M</v>
          </cell>
          <cell r="D3149">
            <v>2020</v>
          </cell>
          <cell r="E3149">
            <v>3</v>
          </cell>
          <cell r="F3149">
            <v>4</v>
          </cell>
          <cell r="G3149">
            <v>1</v>
          </cell>
          <cell r="J3149" t="str">
            <v>Staff</v>
          </cell>
          <cell r="K3149" t="str">
            <v>FAS</v>
          </cell>
          <cell r="L3149" t="str">
            <v>SHD (Safety &amp; Health Department)</v>
          </cell>
          <cell r="M3149" t="str">
            <v>Safety &amp; Health</v>
          </cell>
          <cell r="N3149" t="str">
            <v>Safety &amp; Health</v>
          </cell>
          <cell r="O3149" t="str">
            <v>N/A</v>
          </cell>
          <cell r="P3149" t="str">
            <v>B</v>
          </cell>
          <cell r="Q3149" t="str">
            <v>ROSARIO</v>
          </cell>
          <cell r="R3149" t="str">
            <v>DS</v>
          </cell>
          <cell r="S3149" t="str">
            <v>8:00 - 5:00</v>
          </cell>
          <cell r="T3149" t="str">
            <v>Permanent</v>
          </cell>
        </row>
        <row r="3150">
          <cell r="A3150" t="str">
            <v>17-03440</v>
          </cell>
          <cell r="B3150" t="str">
            <v>Macaraig, John Rex P.</v>
          </cell>
          <cell r="C3150" t="str">
            <v>M</v>
          </cell>
          <cell r="D3150">
            <v>2017</v>
          </cell>
          <cell r="E3150">
            <v>10</v>
          </cell>
          <cell r="F3150">
            <v>1</v>
          </cell>
          <cell r="G3150">
            <v>1</v>
          </cell>
          <cell r="J3150" t="str">
            <v>Associate</v>
          </cell>
          <cell r="K3150" t="str">
            <v>FAS</v>
          </cell>
          <cell r="L3150" t="str">
            <v>PROD (Production Department)</v>
          </cell>
          <cell r="M3150" t="str">
            <v>Section 6</v>
          </cell>
          <cell r="N3150" t="str">
            <v>Distributor</v>
          </cell>
          <cell r="O3150" t="str">
            <v>N/A</v>
          </cell>
          <cell r="P3150" t="str">
            <v>B</v>
          </cell>
          <cell r="Q3150" t="str">
            <v>PADRE GARCIA</v>
          </cell>
          <cell r="R3150" t="str">
            <v>DS</v>
          </cell>
          <cell r="S3150" t="str">
            <v>8:00 - 5:00</v>
          </cell>
          <cell r="T3150" t="str">
            <v>Permanent</v>
          </cell>
        </row>
        <row r="3151">
          <cell r="A3151" t="str">
            <v>17-03204</v>
          </cell>
          <cell r="B3151" t="str">
            <v>Hernandez, Kacy Joan E.</v>
          </cell>
          <cell r="C3151" t="str">
            <v>F</v>
          </cell>
          <cell r="D3151">
            <v>2017</v>
          </cell>
          <cell r="E3151">
            <v>4</v>
          </cell>
          <cell r="F3151">
            <v>3</v>
          </cell>
          <cell r="G3151">
            <v>1</v>
          </cell>
          <cell r="J3151" t="str">
            <v>Staff</v>
          </cell>
          <cell r="K3151" t="str">
            <v>FAS</v>
          </cell>
          <cell r="L3151" t="str">
            <v>PE (Production Engineering Department)</v>
          </cell>
          <cell r="M3151" t="str">
            <v>MPPD</v>
          </cell>
          <cell r="N3151" t="str">
            <v>PE-Final ( MPPD )</v>
          </cell>
          <cell r="O3151" t="str">
            <v>N/A</v>
          </cell>
          <cell r="P3151" t="str">
            <v>B</v>
          </cell>
          <cell r="Q3151" t="str">
            <v>BATANGAS</v>
          </cell>
          <cell r="R3151" t="str">
            <v>DS</v>
          </cell>
          <cell r="S3151" t="str">
            <v>8:00 - 5:00</v>
          </cell>
          <cell r="T3151" t="str">
            <v>Permanent</v>
          </cell>
        </row>
        <row r="3152">
          <cell r="A3152" t="str">
            <v>17-03489</v>
          </cell>
          <cell r="B3152" t="str">
            <v>Guevara, Mariben M.</v>
          </cell>
          <cell r="C3152" t="str">
            <v>F</v>
          </cell>
          <cell r="D3152">
            <v>2017</v>
          </cell>
          <cell r="E3152">
            <v>10</v>
          </cell>
          <cell r="F3152">
            <v>26</v>
          </cell>
          <cell r="G3152">
            <v>1</v>
          </cell>
          <cell r="J3152" t="str">
            <v>Staff</v>
          </cell>
          <cell r="K3152" t="str">
            <v>FAS</v>
          </cell>
          <cell r="L3152" t="str">
            <v>PE (Production Engineering Department)</v>
          </cell>
          <cell r="M3152" t="str">
            <v>MPPD</v>
          </cell>
          <cell r="N3152" t="str">
            <v>PE-Final ( MPPD )</v>
          </cell>
          <cell r="O3152" t="str">
            <v>N/A</v>
          </cell>
          <cell r="P3152" t="str">
            <v>B</v>
          </cell>
          <cell r="Q3152" t="str">
            <v>LIPA MALAYO</v>
          </cell>
          <cell r="R3152" t="str">
            <v>DS</v>
          </cell>
          <cell r="S3152" t="str">
            <v>8:00 - 5:00</v>
          </cell>
          <cell r="T3152" t="str">
            <v>Permanent</v>
          </cell>
        </row>
        <row r="3153">
          <cell r="A3153" t="str">
            <v>20-05635</v>
          </cell>
          <cell r="B3153" t="str">
            <v>Vergara, Ybeth E.</v>
          </cell>
          <cell r="C3153" t="str">
            <v>F</v>
          </cell>
          <cell r="D3153">
            <v>2020</v>
          </cell>
          <cell r="E3153">
            <v>3</v>
          </cell>
          <cell r="F3153">
            <v>11</v>
          </cell>
          <cell r="G3153">
            <v>1</v>
          </cell>
          <cell r="J3153" t="str">
            <v>Junior Staff</v>
          </cell>
          <cell r="K3153" t="str">
            <v>FAS</v>
          </cell>
          <cell r="L3153" t="str">
            <v>PDC (Production Design Center)</v>
          </cell>
          <cell r="M3153" t="str">
            <v>Production Design Center</v>
          </cell>
          <cell r="N3153" t="str">
            <v>Production Design Center</v>
          </cell>
          <cell r="O3153" t="str">
            <v>N/A</v>
          </cell>
          <cell r="P3153" t="str">
            <v>B</v>
          </cell>
          <cell r="Q3153" t="str">
            <v>STO. TOMAS MALAYO</v>
          </cell>
          <cell r="R3153" t="str">
            <v>NS</v>
          </cell>
          <cell r="S3153" t="str">
            <v>8:00 - 5:00</v>
          </cell>
          <cell r="T3153" t="str">
            <v>Permanent</v>
          </cell>
        </row>
        <row r="3154">
          <cell r="A3154" t="str">
            <v>20-05636</v>
          </cell>
          <cell r="B3154" t="str">
            <v>Caraig, Ruel V.</v>
          </cell>
          <cell r="C3154" t="str">
            <v>M</v>
          </cell>
          <cell r="D3154">
            <v>2020</v>
          </cell>
          <cell r="E3154">
            <v>5</v>
          </cell>
          <cell r="F3154">
            <v>27</v>
          </cell>
          <cell r="G3154">
            <v>1</v>
          </cell>
          <cell r="J3154" t="str">
            <v>Staff</v>
          </cell>
          <cell r="K3154" t="str">
            <v>FAS</v>
          </cell>
          <cell r="L3154" t="str">
            <v>PMD (Production Management Department)</v>
          </cell>
          <cell r="M3154" t="str">
            <v>Production Control</v>
          </cell>
          <cell r="N3154" t="str">
            <v>FG Preparation</v>
          </cell>
          <cell r="O3154" t="str">
            <v>N/A</v>
          </cell>
          <cell r="P3154" t="str">
            <v>B</v>
          </cell>
          <cell r="Q3154" t="str">
            <v>LIPA MALAYO</v>
          </cell>
          <cell r="R3154" t="str">
            <v>NS</v>
          </cell>
          <cell r="S3154" t="str">
            <v>8:00 - 5:00</v>
          </cell>
          <cell r="T3154" t="str">
            <v>Permanent</v>
          </cell>
        </row>
        <row r="3155">
          <cell r="A3155" t="str">
            <v>20-05637</v>
          </cell>
          <cell r="B3155" t="str">
            <v>Magnayon, Raymund C.</v>
          </cell>
          <cell r="C3155" t="str">
            <v>M</v>
          </cell>
          <cell r="D3155">
            <v>2020</v>
          </cell>
          <cell r="E3155">
            <v>5</v>
          </cell>
          <cell r="F3155">
            <v>27</v>
          </cell>
          <cell r="G3155">
            <v>1</v>
          </cell>
          <cell r="J3155" t="str">
            <v>Staff</v>
          </cell>
          <cell r="K3155" t="str">
            <v>FAS</v>
          </cell>
          <cell r="L3155" t="str">
            <v>PMD (Production Management Department)</v>
          </cell>
          <cell r="M3155" t="str">
            <v>Production Control</v>
          </cell>
          <cell r="N3155" t="str">
            <v>Production Control</v>
          </cell>
          <cell r="O3155" t="str">
            <v>N/A</v>
          </cell>
          <cell r="P3155" t="str">
            <v>B</v>
          </cell>
          <cell r="Q3155" t="str">
            <v>STO. TOMAS MALAYO</v>
          </cell>
          <cell r="R3155" t="str">
            <v>NS</v>
          </cell>
          <cell r="S3155" t="str">
            <v>8:00 - 5:00</v>
          </cell>
          <cell r="T3155" t="str">
            <v>Permanent</v>
          </cell>
        </row>
        <row r="3156">
          <cell r="A3156" t="str">
            <v>20-05638</v>
          </cell>
          <cell r="B3156" t="str">
            <v>Perez, Christine Joyce M.</v>
          </cell>
          <cell r="C3156" t="str">
            <v>F</v>
          </cell>
          <cell r="D3156">
            <v>2020</v>
          </cell>
          <cell r="E3156">
            <v>5</v>
          </cell>
          <cell r="F3156">
            <v>27</v>
          </cell>
          <cell r="G3156">
            <v>1</v>
          </cell>
          <cell r="J3156" t="str">
            <v>Staff</v>
          </cell>
          <cell r="K3156" t="str">
            <v>FAS</v>
          </cell>
          <cell r="L3156" t="str">
            <v>PMD (Production Management Department)</v>
          </cell>
          <cell r="M3156" t="str">
            <v>Production Control</v>
          </cell>
          <cell r="N3156" t="str">
            <v>IMPEX</v>
          </cell>
          <cell r="O3156" t="str">
            <v>N/A</v>
          </cell>
          <cell r="P3156" t="str">
            <v>B</v>
          </cell>
          <cell r="Q3156" t="str">
            <v>STO. TOMAS MALAYO</v>
          </cell>
          <cell r="R3156" t="str">
            <v>ADS</v>
          </cell>
          <cell r="S3156" t="str">
            <v>8:00 - 5:00</v>
          </cell>
          <cell r="T3156" t="str">
            <v>Permanent</v>
          </cell>
        </row>
        <row r="3157">
          <cell r="A3157" t="str">
            <v>17-03490</v>
          </cell>
          <cell r="B3157" t="str">
            <v>Cepillo, Kristine Mariel I.</v>
          </cell>
          <cell r="C3157" t="str">
            <v>F</v>
          </cell>
          <cell r="D3157">
            <v>2017</v>
          </cell>
          <cell r="E3157">
            <v>11</v>
          </cell>
          <cell r="F3157">
            <v>8</v>
          </cell>
          <cell r="G3157">
            <v>1</v>
          </cell>
          <cell r="J3157" t="str">
            <v>Staff</v>
          </cell>
          <cell r="K3157" t="str">
            <v>FAS</v>
          </cell>
          <cell r="L3157" t="str">
            <v>PE (Production Engineering Department)</v>
          </cell>
          <cell r="M3157" t="str">
            <v>MPPD</v>
          </cell>
          <cell r="N3157" t="str">
            <v>PE-Final ( MPPD )</v>
          </cell>
          <cell r="O3157" t="str">
            <v>N/A</v>
          </cell>
          <cell r="P3157" t="str">
            <v>B</v>
          </cell>
          <cell r="Q3157" t="str">
            <v>BATANGAS</v>
          </cell>
          <cell r="R3157" t="str">
            <v>DS</v>
          </cell>
          <cell r="S3157" t="str">
            <v>8:00 - 5:00</v>
          </cell>
          <cell r="T3157" t="str">
            <v>Permanent</v>
          </cell>
        </row>
        <row r="3158">
          <cell r="A3158" t="str">
            <v>20-05642</v>
          </cell>
          <cell r="B3158" t="str">
            <v>Abrenilla, John Michael A.</v>
          </cell>
          <cell r="C3158" t="str">
            <v>M</v>
          </cell>
          <cell r="D3158">
            <v>2020</v>
          </cell>
          <cell r="E3158">
            <v>6</v>
          </cell>
          <cell r="F3158">
            <v>3</v>
          </cell>
          <cell r="G3158">
            <v>1</v>
          </cell>
          <cell r="J3158" t="str">
            <v>Staff</v>
          </cell>
          <cell r="K3158" t="str">
            <v>FAS</v>
          </cell>
          <cell r="L3158" t="str">
            <v>PMD (Production Management Department)</v>
          </cell>
          <cell r="M3158" t="str">
            <v>Production Control</v>
          </cell>
          <cell r="N3158" t="str">
            <v>FG Preparation</v>
          </cell>
          <cell r="O3158" t="str">
            <v>N/A</v>
          </cell>
          <cell r="P3158" t="str">
            <v>B</v>
          </cell>
          <cell r="Q3158" t="str">
            <v>LIPA MALAYO</v>
          </cell>
          <cell r="R3158" t="str">
            <v>DS</v>
          </cell>
          <cell r="S3158" t="str">
            <v>8:00 - 5:00</v>
          </cell>
          <cell r="T3158" t="str">
            <v>Permanent</v>
          </cell>
        </row>
        <row r="3159">
          <cell r="A3159" t="str">
            <v>20-05643</v>
          </cell>
          <cell r="B3159" t="str">
            <v>Garcia, Charlene V.</v>
          </cell>
          <cell r="C3159" t="str">
            <v>F</v>
          </cell>
          <cell r="D3159">
            <v>2020</v>
          </cell>
          <cell r="E3159">
            <v>6</v>
          </cell>
          <cell r="F3159">
            <v>3</v>
          </cell>
          <cell r="G3159">
            <v>1</v>
          </cell>
          <cell r="J3159" t="str">
            <v>Staff</v>
          </cell>
          <cell r="K3159" t="str">
            <v>FAS</v>
          </cell>
          <cell r="L3159" t="str">
            <v>PROD (Production Department)</v>
          </cell>
          <cell r="M3159" t="str">
            <v>Section 4</v>
          </cell>
          <cell r="N3159" t="str">
            <v>Subaru Final</v>
          </cell>
          <cell r="O3159" t="str">
            <v>N/A</v>
          </cell>
          <cell r="P3159" t="str">
            <v>B</v>
          </cell>
          <cell r="Q3159" t="str">
            <v>LIPA MALAYO</v>
          </cell>
          <cell r="R3159" t="str">
            <v>DS</v>
          </cell>
          <cell r="S3159" t="str">
            <v>8:00 - 5:00</v>
          </cell>
          <cell r="T3159" t="str">
            <v>Permanent</v>
          </cell>
        </row>
        <row r="3160">
          <cell r="A3160" t="str">
            <v>18-03498</v>
          </cell>
          <cell r="B3160" t="str">
            <v>Llanes, Marie Jochelle H.</v>
          </cell>
          <cell r="C3160" t="str">
            <v>F</v>
          </cell>
          <cell r="D3160">
            <v>2018</v>
          </cell>
          <cell r="E3160">
            <v>1</v>
          </cell>
          <cell r="F3160">
            <v>22</v>
          </cell>
          <cell r="G3160">
            <v>1</v>
          </cell>
          <cell r="J3160" t="str">
            <v>Staff</v>
          </cell>
          <cell r="K3160" t="str">
            <v>FAS</v>
          </cell>
          <cell r="L3160" t="str">
            <v>PE (Production Engineering Department)</v>
          </cell>
          <cell r="M3160" t="str">
            <v>MPPD</v>
          </cell>
          <cell r="N3160" t="str">
            <v>PE-Final ( MPPD )</v>
          </cell>
          <cell r="O3160" t="str">
            <v>N/A</v>
          </cell>
          <cell r="P3160" t="str">
            <v>B</v>
          </cell>
          <cell r="Q3160" t="str">
            <v>LIPA MALAYO</v>
          </cell>
          <cell r="R3160" t="str">
            <v>DS</v>
          </cell>
          <cell r="S3160" t="str">
            <v>8:00 - 5:00</v>
          </cell>
          <cell r="T3160" t="str">
            <v>Permanent</v>
          </cell>
        </row>
        <row r="3161">
          <cell r="A3161" t="str">
            <v>18-03539</v>
          </cell>
          <cell r="B3161" t="str">
            <v>Magtibay, Hazel Grace A.</v>
          </cell>
          <cell r="C3161" t="str">
            <v>F</v>
          </cell>
          <cell r="D3161">
            <v>2018</v>
          </cell>
          <cell r="E3161">
            <v>4</v>
          </cell>
          <cell r="F3161">
            <v>23</v>
          </cell>
          <cell r="G3161">
            <v>1</v>
          </cell>
          <cell r="J3161" t="str">
            <v>Associate</v>
          </cell>
          <cell r="K3161" t="str">
            <v>FAS</v>
          </cell>
          <cell r="L3161" t="str">
            <v>PE (Production Engineering Department)</v>
          </cell>
          <cell r="M3161" t="str">
            <v>MPPD</v>
          </cell>
          <cell r="N3161" t="str">
            <v>PE-Final ( MPPD )</v>
          </cell>
          <cell r="O3161" t="str">
            <v>N/A</v>
          </cell>
          <cell r="P3161" t="str">
            <v>B</v>
          </cell>
          <cell r="Q3161" t="str">
            <v>BATANGAS</v>
          </cell>
          <cell r="R3161" t="str">
            <v>DS</v>
          </cell>
          <cell r="S3161" t="str">
            <v>8:00 - 5:00</v>
          </cell>
          <cell r="T3161" t="str">
            <v>Permanent</v>
          </cell>
        </row>
        <row r="3162">
          <cell r="A3162" t="str">
            <v>18-03692</v>
          </cell>
          <cell r="B3162" t="str">
            <v>Obciana, Jyra Anne S.</v>
          </cell>
          <cell r="C3162" t="str">
            <v>F</v>
          </cell>
          <cell r="D3162">
            <v>2018</v>
          </cell>
          <cell r="E3162">
            <v>7</v>
          </cell>
          <cell r="F3162">
            <v>16</v>
          </cell>
          <cell r="G3162">
            <v>1</v>
          </cell>
          <cell r="J3162" t="str">
            <v>Junior Staff</v>
          </cell>
          <cell r="K3162" t="str">
            <v>FAS</v>
          </cell>
          <cell r="L3162" t="str">
            <v>PE (Production Engineering Department)</v>
          </cell>
          <cell r="M3162" t="str">
            <v>MPPD</v>
          </cell>
          <cell r="N3162" t="str">
            <v>PE-Final ( MPPD )</v>
          </cell>
          <cell r="O3162" t="str">
            <v>N/A</v>
          </cell>
          <cell r="P3162" t="str">
            <v>B</v>
          </cell>
          <cell r="Q3162" t="str">
            <v>ROSARIO</v>
          </cell>
          <cell r="R3162" t="str">
            <v>DS</v>
          </cell>
          <cell r="S3162" t="str">
            <v>8:00 - 5:00</v>
          </cell>
          <cell r="T3162" t="str">
            <v>Permanent</v>
          </cell>
        </row>
        <row r="3163">
          <cell r="A3163" t="str">
            <v>18-03705</v>
          </cell>
          <cell r="B3163" t="str">
            <v>Cueto, Roi Krisnan A.</v>
          </cell>
          <cell r="C3163" t="str">
            <v>M</v>
          </cell>
          <cell r="D3163">
            <v>2018</v>
          </cell>
          <cell r="E3163">
            <v>8</v>
          </cell>
          <cell r="F3163">
            <v>13</v>
          </cell>
          <cell r="G3163">
            <v>1</v>
          </cell>
          <cell r="J3163" t="str">
            <v>Staff</v>
          </cell>
          <cell r="K3163" t="str">
            <v>FAS</v>
          </cell>
          <cell r="L3163" t="str">
            <v>PE (Production Engineering Department)</v>
          </cell>
          <cell r="M3163" t="str">
            <v>MPPD</v>
          </cell>
          <cell r="N3163" t="str">
            <v>PE-Final ( MPPD )</v>
          </cell>
          <cell r="O3163" t="str">
            <v>N/A</v>
          </cell>
          <cell r="P3163" t="str">
            <v>B</v>
          </cell>
          <cell r="Q3163" t="str">
            <v>BATANGAS</v>
          </cell>
          <cell r="R3163" t="str">
            <v>DS</v>
          </cell>
          <cell r="S3163" t="str">
            <v>8:00 - 5:00</v>
          </cell>
          <cell r="T3163" t="str">
            <v>Permanent</v>
          </cell>
        </row>
        <row r="3164">
          <cell r="A3164" t="str">
            <v>18-03708</v>
          </cell>
          <cell r="B3164" t="str">
            <v>Belena, Glenn P.</v>
          </cell>
          <cell r="C3164" t="str">
            <v>M</v>
          </cell>
          <cell r="D3164">
            <v>2018</v>
          </cell>
          <cell r="E3164">
            <v>8</v>
          </cell>
          <cell r="F3164">
            <v>20</v>
          </cell>
          <cell r="G3164">
            <v>1</v>
          </cell>
          <cell r="J3164" t="str">
            <v>Associate</v>
          </cell>
          <cell r="K3164" t="str">
            <v>FAS</v>
          </cell>
          <cell r="L3164" t="str">
            <v>PE (Production Engineering Department)</v>
          </cell>
          <cell r="M3164" t="str">
            <v>MPPD</v>
          </cell>
          <cell r="N3164" t="str">
            <v>PE-Final ( MPPD )</v>
          </cell>
          <cell r="O3164" t="str">
            <v>N/A</v>
          </cell>
          <cell r="P3164" t="str">
            <v>B</v>
          </cell>
          <cell r="Q3164" t="str">
            <v>ROSARIO</v>
          </cell>
          <cell r="R3164" t="str">
            <v>DS</v>
          </cell>
          <cell r="S3164" t="str">
            <v>8:00 - 5:00</v>
          </cell>
          <cell r="T3164" t="str">
            <v>Permanent</v>
          </cell>
        </row>
        <row r="3165">
          <cell r="A3165" t="str">
            <v>20-05653</v>
          </cell>
          <cell r="B3165" t="str">
            <v>Macalalad, Jane Abgail A.</v>
          </cell>
          <cell r="C3165" t="str">
            <v>F</v>
          </cell>
          <cell r="D3165">
            <v>2020</v>
          </cell>
          <cell r="E3165">
            <v>7</v>
          </cell>
          <cell r="F3165">
            <v>1</v>
          </cell>
          <cell r="G3165">
            <v>1</v>
          </cell>
          <cell r="J3165" t="str">
            <v>Staff</v>
          </cell>
          <cell r="K3165" t="str">
            <v>FAS</v>
          </cell>
          <cell r="L3165" t="str">
            <v>SHD (Safety &amp; Health Department)</v>
          </cell>
          <cell r="M3165" t="str">
            <v>Safety &amp; Health</v>
          </cell>
          <cell r="N3165" t="str">
            <v>Safety &amp; Health</v>
          </cell>
          <cell r="O3165" t="str">
            <v>N/A</v>
          </cell>
          <cell r="P3165" t="str">
            <v>B</v>
          </cell>
          <cell r="Q3165" t="str">
            <v>STO. TOMAS MALAPIT</v>
          </cell>
          <cell r="R3165" t="str">
            <v>DS</v>
          </cell>
          <cell r="S3165" t="str">
            <v>8:00 - 5:00</v>
          </cell>
          <cell r="T3165" t="str">
            <v>Permanent</v>
          </cell>
        </row>
        <row r="3166">
          <cell r="A3166" t="str">
            <v>18-03711</v>
          </cell>
          <cell r="B3166" t="str">
            <v>Feratero, Brian Carlo F.</v>
          </cell>
          <cell r="C3166" t="str">
            <v>M</v>
          </cell>
          <cell r="D3166">
            <v>2018</v>
          </cell>
          <cell r="E3166">
            <v>9</v>
          </cell>
          <cell r="F3166">
            <v>3</v>
          </cell>
          <cell r="G3166">
            <v>1</v>
          </cell>
          <cell r="J3166" t="str">
            <v>Staff</v>
          </cell>
          <cell r="K3166" t="str">
            <v>FAS</v>
          </cell>
          <cell r="L3166" t="str">
            <v>PE (Production Engineering Department)</v>
          </cell>
          <cell r="M3166" t="str">
            <v>MPPD</v>
          </cell>
          <cell r="N3166" t="str">
            <v>PE-Final ( MPPD )</v>
          </cell>
          <cell r="O3166" t="str">
            <v>N/A</v>
          </cell>
          <cell r="P3166" t="str">
            <v>B</v>
          </cell>
          <cell r="Q3166" t="str">
            <v>STO. TOMAS MALAPIT</v>
          </cell>
          <cell r="R3166" t="str">
            <v>DS</v>
          </cell>
          <cell r="S3166" t="str">
            <v>8:00 - 5:00</v>
          </cell>
          <cell r="T3166" t="str">
            <v>Permanent</v>
          </cell>
        </row>
        <row r="3167">
          <cell r="A3167" t="str">
            <v>20-05657</v>
          </cell>
          <cell r="B3167" t="str">
            <v>Adame, Pearl Christine L.</v>
          </cell>
          <cell r="C3167" t="str">
            <v>F</v>
          </cell>
          <cell r="D3167">
            <v>2020</v>
          </cell>
          <cell r="E3167">
            <v>7</v>
          </cell>
          <cell r="F3167">
            <v>8</v>
          </cell>
          <cell r="G3167">
            <v>1</v>
          </cell>
          <cell r="J3167" t="str">
            <v>Staff</v>
          </cell>
          <cell r="K3167" t="str">
            <v>FAS</v>
          </cell>
          <cell r="L3167" t="str">
            <v>PE (Production Engineering Department)</v>
          </cell>
          <cell r="M3167" t="str">
            <v>PEC&amp;C</v>
          </cell>
          <cell r="N3167" t="str">
            <v>PE Initial</v>
          </cell>
          <cell r="O3167" t="str">
            <v>N/A</v>
          </cell>
          <cell r="P3167" t="str">
            <v>B</v>
          </cell>
          <cell r="Q3167" t="str">
            <v>BATANGAS</v>
          </cell>
          <cell r="R3167" t="str">
            <v>ADS</v>
          </cell>
          <cell r="S3167" t="str">
            <v>8:00 - 5:00</v>
          </cell>
          <cell r="T3167" t="str">
            <v>Permanent</v>
          </cell>
        </row>
        <row r="3168">
          <cell r="A3168" t="str">
            <v>20-05659</v>
          </cell>
          <cell r="B3168" t="str">
            <v>Bautista, Joan M.</v>
          </cell>
          <cell r="C3168" t="str">
            <v>F</v>
          </cell>
          <cell r="D3168">
            <v>2020</v>
          </cell>
          <cell r="E3168">
            <v>7</v>
          </cell>
          <cell r="F3168">
            <v>15</v>
          </cell>
          <cell r="G3168">
            <v>1</v>
          </cell>
          <cell r="J3168" t="str">
            <v>Staff</v>
          </cell>
          <cell r="K3168" t="str">
            <v>FAS</v>
          </cell>
          <cell r="L3168" t="str">
            <v>MPD (Material Procurement Department)</v>
          </cell>
          <cell r="M3168" t="str">
            <v>Material Management</v>
          </cell>
          <cell r="N3168" t="str">
            <v>Material Management</v>
          </cell>
          <cell r="O3168" t="str">
            <v>N/A</v>
          </cell>
          <cell r="P3168" t="str">
            <v>B</v>
          </cell>
          <cell r="Q3168" t="str">
            <v>STO. TOMAS MALAYO</v>
          </cell>
          <cell r="R3168" t="str">
            <v>DS</v>
          </cell>
          <cell r="S3168" t="str">
            <v>8:00 - 5:00</v>
          </cell>
          <cell r="T3168" t="str">
            <v>Permanent</v>
          </cell>
        </row>
        <row r="3169">
          <cell r="A3169" t="str">
            <v>20-05661</v>
          </cell>
          <cell r="B3169" t="str">
            <v>Perez, Angelica D.</v>
          </cell>
          <cell r="C3169" t="str">
            <v>F</v>
          </cell>
          <cell r="D3169">
            <v>2020</v>
          </cell>
          <cell r="E3169">
            <v>7</v>
          </cell>
          <cell r="F3169">
            <v>22</v>
          </cell>
          <cell r="G3169">
            <v>1</v>
          </cell>
          <cell r="J3169" t="str">
            <v>Staff</v>
          </cell>
          <cell r="K3169" t="str">
            <v>FAS</v>
          </cell>
          <cell r="L3169" t="str">
            <v>MPD (Material Procurement Department)</v>
          </cell>
          <cell r="M3169" t="str">
            <v>Material Management</v>
          </cell>
          <cell r="N3169" t="str">
            <v>Material Management</v>
          </cell>
          <cell r="O3169" t="str">
            <v>N/A</v>
          </cell>
          <cell r="P3169" t="str">
            <v>B</v>
          </cell>
          <cell r="Q3169" t="str">
            <v>LIPA MALAYO</v>
          </cell>
          <cell r="R3169" t="str">
            <v>NS</v>
          </cell>
          <cell r="S3169" t="str">
            <v>8:00 - 5:00</v>
          </cell>
          <cell r="T3169" t="str">
            <v>Permanent</v>
          </cell>
        </row>
        <row r="3170">
          <cell r="A3170" t="str">
            <v>20-05662</v>
          </cell>
          <cell r="B3170" t="str">
            <v>Sanchez, Annabelle</v>
          </cell>
          <cell r="C3170" t="str">
            <v>F</v>
          </cell>
          <cell r="D3170">
            <v>2020</v>
          </cell>
          <cell r="E3170">
            <v>7</v>
          </cell>
          <cell r="F3170">
            <v>15</v>
          </cell>
          <cell r="G3170">
            <v>1</v>
          </cell>
          <cell r="J3170" t="str">
            <v>Staff</v>
          </cell>
          <cell r="K3170" t="str">
            <v>FAS</v>
          </cell>
          <cell r="L3170" t="str">
            <v>MPD (Material Procurement Department)</v>
          </cell>
          <cell r="M3170" t="str">
            <v>Material Management</v>
          </cell>
          <cell r="N3170" t="str">
            <v>Material Management</v>
          </cell>
          <cell r="O3170" t="str">
            <v>N/A</v>
          </cell>
          <cell r="P3170" t="str">
            <v>B</v>
          </cell>
          <cell r="Q3170" t="str">
            <v>BATANGAS</v>
          </cell>
          <cell r="R3170" t="str">
            <v>DS</v>
          </cell>
          <cell r="S3170" t="str">
            <v>8:00 - 5:00</v>
          </cell>
          <cell r="T3170" t="str">
            <v>Permanent</v>
          </cell>
        </row>
        <row r="3171">
          <cell r="A3171" t="str">
            <v>20-05671</v>
          </cell>
          <cell r="B3171" t="str">
            <v>Magnaye, Ma. Crishelle A.</v>
          </cell>
          <cell r="C3171" t="str">
            <v>F</v>
          </cell>
          <cell r="D3171">
            <v>2020</v>
          </cell>
          <cell r="E3171">
            <v>8</v>
          </cell>
          <cell r="F3171">
            <v>5</v>
          </cell>
          <cell r="G3171">
            <v>1</v>
          </cell>
          <cell r="J3171" t="str">
            <v>Staff</v>
          </cell>
          <cell r="K3171" t="str">
            <v>FAS</v>
          </cell>
          <cell r="L3171" t="str">
            <v>PROD (Production Department)</v>
          </cell>
          <cell r="M3171" t="str">
            <v>Section 3</v>
          </cell>
          <cell r="N3171" t="str">
            <v>Daihatsu Initial</v>
          </cell>
          <cell r="O3171" t="str">
            <v>N/A</v>
          </cell>
          <cell r="P3171" t="str">
            <v>A</v>
          </cell>
          <cell r="Q3171" t="str">
            <v>BATANGAS</v>
          </cell>
          <cell r="R3171" t="str">
            <v>DS</v>
          </cell>
          <cell r="S3171" t="str">
            <v>8:00 - 5:00</v>
          </cell>
          <cell r="T3171" t="str">
            <v>Permanent</v>
          </cell>
        </row>
        <row r="3172">
          <cell r="A3172" t="str">
            <v>20-05673</v>
          </cell>
          <cell r="B3172" t="str">
            <v>Adame, Desiree M.</v>
          </cell>
          <cell r="C3172" t="str">
            <v>F</v>
          </cell>
          <cell r="D3172">
            <v>2020</v>
          </cell>
          <cell r="E3172">
            <v>8</v>
          </cell>
          <cell r="F3172">
            <v>1</v>
          </cell>
          <cell r="G3172">
            <v>1</v>
          </cell>
          <cell r="J3172" t="str">
            <v>Associate</v>
          </cell>
          <cell r="K3172" t="str">
            <v>FAS</v>
          </cell>
          <cell r="L3172" t="str">
            <v>PROD (Production Department)</v>
          </cell>
          <cell r="M3172" t="str">
            <v>Section 2</v>
          </cell>
          <cell r="N3172" t="str">
            <v>Mazda Merge Final</v>
          </cell>
          <cell r="O3172" t="str">
            <v>N/A</v>
          </cell>
          <cell r="P3172" t="str">
            <v>A</v>
          </cell>
          <cell r="Q3172" t="str">
            <v>ROSARIO</v>
          </cell>
          <cell r="R3172" t="str">
            <v>NS</v>
          </cell>
          <cell r="S3172" t="str">
            <v>8:00 - 5:00</v>
          </cell>
          <cell r="T3172" t="str">
            <v>Permanent</v>
          </cell>
        </row>
        <row r="3173">
          <cell r="A3173" t="str">
            <v>20-05676</v>
          </cell>
          <cell r="B3173" t="str">
            <v>Bejasa, Agnes R.</v>
          </cell>
          <cell r="C3173" t="str">
            <v>F</v>
          </cell>
          <cell r="D3173">
            <v>2020</v>
          </cell>
          <cell r="E3173">
            <v>8</v>
          </cell>
          <cell r="F3173">
            <v>1</v>
          </cell>
          <cell r="G3173">
            <v>1</v>
          </cell>
          <cell r="J3173" t="str">
            <v>Associate</v>
          </cell>
          <cell r="K3173" t="str">
            <v>FAS</v>
          </cell>
          <cell r="L3173" t="str">
            <v>PROD (Production Department)</v>
          </cell>
          <cell r="M3173" t="str">
            <v>Section 4</v>
          </cell>
          <cell r="N3173" t="str">
            <v>Subaru Final</v>
          </cell>
          <cell r="O3173" t="str">
            <v>N/A</v>
          </cell>
          <cell r="P3173" t="str">
            <v>B</v>
          </cell>
          <cell r="Q3173" t="str">
            <v>STO. TOMAS MALAPIT</v>
          </cell>
          <cell r="R3173" t="str">
            <v>NS</v>
          </cell>
          <cell r="S3173" t="str">
            <v>8:00 - 5:00</v>
          </cell>
          <cell r="T3173" t="str">
            <v>Permanent</v>
          </cell>
        </row>
        <row r="3174">
          <cell r="A3174" t="str">
            <v>20-05677</v>
          </cell>
          <cell r="B3174" t="str">
            <v>Bico, Lean May R.</v>
          </cell>
          <cell r="C3174" t="str">
            <v>F</v>
          </cell>
          <cell r="D3174">
            <v>2020</v>
          </cell>
          <cell r="E3174">
            <v>8</v>
          </cell>
          <cell r="F3174">
            <v>1</v>
          </cell>
          <cell r="G3174">
            <v>1</v>
          </cell>
          <cell r="J3174" t="str">
            <v>Associate</v>
          </cell>
          <cell r="K3174" t="str">
            <v>FAS</v>
          </cell>
          <cell r="L3174" t="str">
            <v>PROD (Production Department)</v>
          </cell>
          <cell r="M3174" t="str">
            <v>Section 3</v>
          </cell>
          <cell r="N3174" t="str">
            <v>Daihatsu Final</v>
          </cell>
          <cell r="O3174" t="str">
            <v>N/A</v>
          </cell>
          <cell r="P3174" t="str">
            <v>B</v>
          </cell>
          <cell r="Q3174" t="str">
            <v>LIPA MALAPIT</v>
          </cell>
          <cell r="R3174" t="str">
            <v>NS</v>
          </cell>
          <cell r="S3174" t="str">
            <v>8:00 - 5:00</v>
          </cell>
          <cell r="T3174" t="str">
            <v>Permanent</v>
          </cell>
        </row>
        <row r="3175">
          <cell r="A3175" t="str">
            <v>20-05678</v>
          </cell>
          <cell r="B3175" t="str">
            <v>Bodegas, Bryan G.</v>
          </cell>
          <cell r="C3175" t="str">
            <v>M</v>
          </cell>
          <cell r="D3175">
            <v>2020</v>
          </cell>
          <cell r="E3175">
            <v>8</v>
          </cell>
          <cell r="F3175">
            <v>1</v>
          </cell>
          <cell r="G3175">
            <v>1</v>
          </cell>
          <cell r="J3175" t="str">
            <v>Associate</v>
          </cell>
          <cell r="K3175" t="str">
            <v>FAS</v>
          </cell>
          <cell r="L3175" t="str">
            <v>EQD (Equipment Department)</v>
          </cell>
          <cell r="M3175" t="str">
            <v>Equipment Management</v>
          </cell>
          <cell r="N3175" t="str">
            <v>Equipment Management Initial</v>
          </cell>
          <cell r="O3175" t="str">
            <v>N/A</v>
          </cell>
          <cell r="P3175" t="str">
            <v>A</v>
          </cell>
          <cell r="Q3175" t="str">
            <v>BATANGAS</v>
          </cell>
          <cell r="R3175" t="str">
            <v>NS</v>
          </cell>
          <cell r="S3175" t="str">
            <v>8:00 - 5:00</v>
          </cell>
          <cell r="T3175" t="str">
            <v>Permanent</v>
          </cell>
        </row>
        <row r="3176">
          <cell r="A3176" t="str">
            <v>20-05679</v>
          </cell>
          <cell r="B3176" t="str">
            <v>Bongato, Evina Joy C.</v>
          </cell>
          <cell r="C3176" t="str">
            <v>F</v>
          </cell>
          <cell r="D3176">
            <v>2020</v>
          </cell>
          <cell r="E3176">
            <v>8</v>
          </cell>
          <cell r="F3176">
            <v>1</v>
          </cell>
          <cell r="G3176">
            <v>1</v>
          </cell>
          <cell r="J3176" t="str">
            <v>Associate</v>
          </cell>
          <cell r="K3176" t="str">
            <v>FAS</v>
          </cell>
          <cell r="L3176" t="str">
            <v>QA (Quality Assurance Department)</v>
          </cell>
          <cell r="M3176" t="str">
            <v>Quality Assurance</v>
          </cell>
          <cell r="N3176" t="str">
            <v>QA-Initial (Mass Pro)</v>
          </cell>
          <cell r="O3176" t="str">
            <v>N/A</v>
          </cell>
          <cell r="P3176" t="str">
            <v>A</v>
          </cell>
          <cell r="Q3176" t="str">
            <v>PADRE GARCIA</v>
          </cell>
          <cell r="R3176" t="str">
            <v>NS</v>
          </cell>
          <cell r="S3176" t="str">
            <v>8:00 - 5:00</v>
          </cell>
          <cell r="T3176" t="str">
            <v>Permanent</v>
          </cell>
        </row>
        <row r="3177">
          <cell r="A3177" t="str">
            <v>20-05680</v>
          </cell>
          <cell r="B3177" t="str">
            <v>Burgos, Noel P.</v>
          </cell>
          <cell r="C3177" t="str">
            <v>M</v>
          </cell>
          <cell r="D3177">
            <v>2020</v>
          </cell>
          <cell r="E3177">
            <v>8</v>
          </cell>
          <cell r="F3177">
            <v>1</v>
          </cell>
          <cell r="G3177">
            <v>1</v>
          </cell>
          <cell r="J3177" t="str">
            <v>Associate</v>
          </cell>
          <cell r="K3177" t="str">
            <v>FAS</v>
          </cell>
          <cell r="L3177" t="str">
            <v>PROD (Production Department)</v>
          </cell>
          <cell r="M3177" t="str">
            <v>Section 3</v>
          </cell>
          <cell r="N3177" t="str">
            <v>Daihatsu Final</v>
          </cell>
          <cell r="O3177" t="str">
            <v>N/A</v>
          </cell>
          <cell r="P3177" t="str">
            <v>B</v>
          </cell>
          <cell r="Q3177" t="str">
            <v>STO. TOMAS MALAPIT</v>
          </cell>
          <cell r="R3177" t="str">
            <v>NS</v>
          </cell>
          <cell r="S3177" t="str">
            <v>8:00 - 5:00</v>
          </cell>
          <cell r="T3177" t="str">
            <v>Permanent</v>
          </cell>
        </row>
        <row r="3178">
          <cell r="A3178" t="str">
            <v>20-05681</v>
          </cell>
          <cell r="B3178" t="str">
            <v>Cabaysa, Airish C.</v>
          </cell>
          <cell r="C3178" t="str">
            <v>F</v>
          </cell>
          <cell r="D3178">
            <v>2020</v>
          </cell>
          <cell r="E3178">
            <v>8</v>
          </cell>
          <cell r="F3178">
            <v>1</v>
          </cell>
          <cell r="G3178">
            <v>1</v>
          </cell>
          <cell r="J3178" t="str">
            <v>Associate</v>
          </cell>
          <cell r="K3178" t="str">
            <v>FAS</v>
          </cell>
          <cell r="L3178" t="str">
            <v>QA (Quality Assurance Department)</v>
          </cell>
          <cell r="M3178" t="str">
            <v>Quality Assurance</v>
          </cell>
          <cell r="N3178" t="str">
            <v>QA-Final (Mass Pro)</v>
          </cell>
          <cell r="O3178" t="str">
            <v>N/A</v>
          </cell>
          <cell r="P3178" t="str">
            <v>B</v>
          </cell>
          <cell r="Q3178" t="str">
            <v>LIPA MALAPIT</v>
          </cell>
          <cell r="R3178" t="str">
            <v>DS</v>
          </cell>
          <cell r="S3178" t="str">
            <v>8:00 - 5:00</v>
          </cell>
          <cell r="T3178" t="str">
            <v>Permanent</v>
          </cell>
        </row>
        <row r="3179">
          <cell r="A3179" t="str">
            <v>20-05682</v>
          </cell>
          <cell r="B3179" t="str">
            <v>Cañares, Jennifer G.</v>
          </cell>
          <cell r="C3179" t="str">
            <v>F</v>
          </cell>
          <cell r="D3179">
            <v>2020</v>
          </cell>
          <cell r="E3179">
            <v>8</v>
          </cell>
          <cell r="F3179">
            <v>1</v>
          </cell>
          <cell r="G3179">
            <v>1</v>
          </cell>
          <cell r="J3179" t="str">
            <v>Associate</v>
          </cell>
          <cell r="K3179" t="str">
            <v>FAS</v>
          </cell>
          <cell r="L3179" t="str">
            <v>PROD (Production Department)</v>
          </cell>
          <cell r="M3179" t="str">
            <v>Section 3</v>
          </cell>
          <cell r="N3179" t="str">
            <v>Daihatsu Final</v>
          </cell>
          <cell r="O3179" t="str">
            <v>N/A</v>
          </cell>
          <cell r="P3179" t="str">
            <v>B</v>
          </cell>
          <cell r="Q3179" t="str">
            <v>PADRE GARCIA</v>
          </cell>
          <cell r="R3179" t="str">
            <v>NS</v>
          </cell>
          <cell r="S3179" t="str">
            <v>8:00 - 5:00</v>
          </cell>
          <cell r="T3179" t="str">
            <v>Permanent</v>
          </cell>
        </row>
        <row r="3180">
          <cell r="A3180" t="str">
            <v>20-05683</v>
          </cell>
          <cell r="B3180" t="str">
            <v>Caponpon, Carlo A.</v>
          </cell>
          <cell r="C3180" t="str">
            <v>M</v>
          </cell>
          <cell r="D3180">
            <v>2020</v>
          </cell>
          <cell r="E3180">
            <v>8</v>
          </cell>
          <cell r="F3180">
            <v>1</v>
          </cell>
          <cell r="G3180">
            <v>1</v>
          </cell>
          <cell r="J3180" t="str">
            <v>Associate</v>
          </cell>
          <cell r="K3180" t="str">
            <v>FAS</v>
          </cell>
          <cell r="L3180" t="str">
            <v>PROD (Production Department)</v>
          </cell>
          <cell r="M3180" t="str">
            <v>Section 1</v>
          </cell>
          <cell r="N3180" t="str">
            <v>Suzuki Initial</v>
          </cell>
          <cell r="O3180" t="str">
            <v>N/A</v>
          </cell>
          <cell r="P3180" t="str">
            <v>A</v>
          </cell>
          <cell r="Q3180" t="str">
            <v>LIPA MALAPIT</v>
          </cell>
          <cell r="R3180" t="str">
            <v>NS</v>
          </cell>
          <cell r="S3180" t="str">
            <v>8:00 - 5:00</v>
          </cell>
          <cell r="T3180" t="str">
            <v>Permanent</v>
          </cell>
        </row>
        <row r="3181">
          <cell r="A3181" t="str">
            <v>20-05684</v>
          </cell>
          <cell r="B3181" t="str">
            <v>Catapang, Krisel A.</v>
          </cell>
          <cell r="C3181" t="str">
            <v>F</v>
          </cell>
          <cell r="D3181">
            <v>2020</v>
          </cell>
          <cell r="E3181">
            <v>8</v>
          </cell>
          <cell r="F3181">
            <v>1</v>
          </cell>
          <cell r="G3181">
            <v>1</v>
          </cell>
          <cell r="J3181" t="str">
            <v>Associate</v>
          </cell>
          <cell r="K3181" t="str">
            <v>FAS</v>
          </cell>
          <cell r="L3181" t="str">
            <v>PROD (Production Department)</v>
          </cell>
          <cell r="M3181" t="str">
            <v>Section 2</v>
          </cell>
          <cell r="N3181" t="str">
            <v>Mazda Merge Final</v>
          </cell>
          <cell r="O3181" t="str">
            <v>N/A</v>
          </cell>
          <cell r="P3181" t="str">
            <v>A</v>
          </cell>
          <cell r="Q3181" t="str">
            <v>STO. TOMAS MALAYO</v>
          </cell>
          <cell r="R3181" t="str">
            <v>DS</v>
          </cell>
          <cell r="S3181" t="str">
            <v>8:00 - 5:00</v>
          </cell>
          <cell r="T3181" t="str">
            <v>Permanent</v>
          </cell>
        </row>
        <row r="3182">
          <cell r="A3182" t="str">
            <v>20-05685</v>
          </cell>
          <cell r="B3182" t="str">
            <v>Cosain, Sahara T.</v>
          </cell>
          <cell r="C3182" t="str">
            <v>F</v>
          </cell>
          <cell r="D3182">
            <v>2020</v>
          </cell>
          <cell r="E3182">
            <v>8</v>
          </cell>
          <cell r="F3182">
            <v>1</v>
          </cell>
          <cell r="G3182">
            <v>1</v>
          </cell>
          <cell r="J3182" t="str">
            <v>Associate</v>
          </cell>
          <cell r="K3182" t="str">
            <v>FAS</v>
          </cell>
          <cell r="L3182" t="str">
            <v>PROD (Production Department)</v>
          </cell>
          <cell r="M3182" t="str">
            <v>Section 5</v>
          </cell>
          <cell r="N3182" t="str">
            <v>Honda Initial</v>
          </cell>
          <cell r="O3182" t="str">
            <v>N/A</v>
          </cell>
          <cell r="P3182" t="str">
            <v>B</v>
          </cell>
          <cell r="Q3182" t="str">
            <v>LIPA MALAYO</v>
          </cell>
          <cell r="R3182" t="str">
            <v>NS</v>
          </cell>
          <cell r="S3182" t="str">
            <v>8:00 - 5:00</v>
          </cell>
          <cell r="T3182" t="str">
            <v>Permanent</v>
          </cell>
        </row>
        <row r="3183">
          <cell r="A3183" t="str">
            <v>20-05686</v>
          </cell>
          <cell r="B3183" t="str">
            <v>De los Santos, Bernardo A.</v>
          </cell>
          <cell r="C3183" t="str">
            <v>M</v>
          </cell>
          <cell r="D3183">
            <v>2020</v>
          </cell>
          <cell r="E3183">
            <v>8</v>
          </cell>
          <cell r="F3183">
            <v>1</v>
          </cell>
          <cell r="G3183">
            <v>1</v>
          </cell>
          <cell r="J3183" t="str">
            <v>Associate</v>
          </cell>
          <cell r="K3183" t="str">
            <v>FAS</v>
          </cell>
          <cell r="L3183" t="str">
            <v>EQD (Equipment Department)</v>
          </cell>
          <cell r="M3183" t="str">
            <v>Equipment Management</v>
          </cell>
          <cell r="N3183" t="str">
            <v>Equipment Management Final</v>
          </cell>
          <cell r="O3183" t="str">
            <v>N/A</v>
          </cell>
          <cell r="P3183" t="str">
            <v>B</v>
          </cell>
          <cell r="Q3183" t="str">
            <v>STO. TOMAS MALAPIT</v>
          </cell>
          <cell r="R3183" t="str">
            <v>DS</v>
          </cell>
          <cell r="S3183" t="str">
            <v>8:00 - 5:00</v>
          </cell>
          <cell r="T3183" t="str">
            <v>Permanent</v>
          </cell>
        </row>
        <row r="3184">
          <cell r="A3184" t="str">
            <v>20-05687</v>
          </cell>
          <cell r="B3184" t="str">
            <v>De Luna, Kinneth B.</v>
          </cell>
          <cell r="C3184" t="str">
            <v>F</v>
          </cell>
          <cell r="D3184">
            <v>2020</v>
          </cell>
          <cell r="E3184">
            <v>8</v>
          </cell>
          <cell r="F3184">
            <v>1</v>
          </cell>
          <cell r="G3184">
            <v>1</v>
          </cell>
          <cell r="J3184" t="str">
            <v>Associate</v>
          </cell>
          <cell r="K3184" t="str">
            <v>FAS</v>
          </cell>
          <cell r="L3184" t="str">
            <v>PROD (Production Department)</v>
          </cell>
          <cell r="M3184" t="str">
            <v>Section 2</v>
          </cell>
          <cell r="N3184" t="str">
            <v>Mazda Merge Final</v>
          </cell>
          <cell r="O3184" t="str">
            <v>N/A</v>
          </cell>
          <cell r="P3184" t="str">
            <v>A</v>
          </cell>
          <cell r="Q3184" t="str">
            <v>LIPA MALAPIT</v>
          </cell>
          <cell r="R3184" t="str">
            <v>DS</v>
          </cell>
          <cell r="S3184" t="str">
            <v>8:00 - 5:00</v>
          </cell>
          <cell r="T3184" t="str">
            <v>Permanent</v>
          </cell>
        </row>
        <row r="3185">
          <cell r="A3185" t="str">
            <v>20-05688</v>
          </cell>
          <cell r="B3185" t="str">
            <v>De Torres, Roma J.</v>
          </cell>
          <cell r="C3185" t="str">
            <v>F</v>
          </cell>
          <cell r="D3185">
            <v>2020</v>
          </cell>
          <cell r="E3185">
            <v>8</v>
          </cell>
          <cell r="F3185">
            <v>1</v>
          </cell>
          <cell r="G3185">
            <v>1</v>
          </cell>
          <cell r="J3185" t="str">
            <v>Associate</v>
          </cell>
          <cell r="K3185" t="str">
            <v>FAS</v>
          </cell>
          <cell r="L3185" t="str">
            <v>PROD (Production Department)</v>
          </cell>
          <cell r="M3185" t="str">
            <v>Section 1</v>
          </cell>
          <cell r="N3185" t="str">
            <v>Suzuki Final</v>
          </cell>
          <cell r="O3185" t="str">
            <v>N/A</v>
          </cell>
          <cell r="P3185" t="str">
            <v>A</v>
          </cell>
          <cell r="Q3185" t="str">
            <v>ROSARIO</v>
          </cell>
          <cell r="R3185" t="str">
            <v>NS</v>
          </cell>
          <cell r="S3185" t="str">
            <v>8:00 - 5:00</v>
          </cell>
          <cell r="T3185" t="str">
            <v>Permanent</v>
          </cell>
        </row>
        <row r="3186">
          <cell r="A3186" t="str">
            <v>20-05690</v>
          </cell>
          <cell r="B3186" t="str">
            <v>Demeterio, Edel Marie G.</v>
          </cell>
          <cell r="C3186" t="str">
            <v>F</v>
          </cell>
          <cell r="D3186">
            <v>2020</v>
          </cell>
          <cell r="E3186">
            <v>8</v>
          </cell>
          <cell r="F3186">
            <v>1</v>
          </cell>
          <cell r="G3186">
            <v>1</v>
          </cell>
          <cell r="J3186" t="str">
            <v>Associate</v>
          </cell>
          <cell r="K3186" t="str">
            <v>FAS</v>
          </cell>
          <cell r="L3186" t="str">
            <v>PROD (Production Department)</v>
          </cell>
          <cell r="M3186" t="str">
            <v>Section 2</v>
          </cell>
          <cell r="N3186" t="str">
            <v>Mazda Merge Final</v>
          </cell>
          <cell r="O3186" t="str">
            <v>N/A</v>
          </cell>
          <cell r="P3186" t="str">
            <v>A</v>
          </cell>
          <cell r="Q3186" t="str">
            <v>LIPA MALAPIT</v>
          </cell>
          <cell r="R3186" t="str">
            <v>DS</v>
          </cell>
          <cell r="S3186" t="str">
            <v>8:00 - 5:00</v>
          </cell>
          <cell r="T3186" t="str">
            <v>Permanent</v>
          </cell>
        </row>
        <row r="3187">
          <cell r="A3187" t="str">
            <v>20-05691</v>
          </cell>
          <cell r="B3187" t="str">
            <v>Diona, John Kharlo A.</v>
          </cell>
          <cell r="C3187" t="str">
            <v>M</v>
          </cell>
          <cell r="D3187">
            <v>2020</v>
          </cell>
          <cell r="E3187">
            <v>8</v>
          </cell>
          <cell r="F3187">
            <v>1</v>
          </cell>
          <cell r="G3187">
            <v>1</v>
          </cell>
          <cell r="J3187" t="str">
            <v>Associate</v>
          </cell>
          <cell r="K3187" t="str">
            <v>FAS</v>
          </cell>
          <cell r="L3187" t="str">
            <v>EQD (Equipment Department)</v>
          </cell>
          <cell r="M3187" t="str">
            <v>Equipment Management</v>
          </cell>
          <cell r="N3187" t="str">
            <v>Equipment Management Initial</v>
          </cell>
          <cell r="O3187" t="str">
            <v>N/A</v>
          </cell>
          <cell r="P3187" t="str">
            <v>A</v>
          </cell>
          <cell r="Q3187" t="str">
            <v>LIPA MALAPIT</v>
          </cell>
          <cell r="R3187" t="str">
            <v>NS</v>
          </cell>
          <cell r="S3187" t="str">
            <v>8:00 - 5:00</v>
          </cell>
          <cell r="T3187" t="str">
            <v>Permanent</v>
          </cell>
        </row>
        <row r="3188">
          <cell r="A3188" t="str">
            <v>20-05692</v>
          </cell>
          <cell r="B3188" t="str">
            <v>Dometita, Cristine D.</v>
          </cell>
          <cell r="C3188" t="str">
            <v>F</v>
          </cell>
          <cell r="D3188">
            <v>2020</v>
          </cell>
          <cell r="E3188">
            <v>8</v>
          </cell>
          <cell r="F3188">
            <v>1</v>
          </cell>
          <cell r="G3188">
            <v>1</v>
          </cell>
          <cell r="J3188" t="str">
            <v>Associate</v>
          </cell>
          <cell r="K3188" t="str">
            <v>FAS</v>
          </cell>
          <cell r="L3188" t="str">
            <v>PROD (Production Department)</v>
          </cell>
          <cell r="M3188" t="str">
            <v>Section 2</v>
          </cell>
          <cell r="N3188" t="str">
            <v>Mazda J12 Initial</v>
          </cell>
          <cell r="O3188" t="str">
            <v>N/A</v>
          </cell>
          <cell r="P3188" t="str">
            <v>A</v>
          </cell>
          <cell r="Q3188" t="str">
            <v>STO. TOMAS MALAPIT</v>
          </cell>
          <cell r="R3188" t="str">
            <v>NS</v>
          </cell>
          <cell r="S3188" t="str">
            <v>8:00 - 5:00</v>
          </cell>
          <cell r="T3188" t="str">
            <v>Permanent</v>
          </cell>
        </row>
        <row r="3189">
          <cell r="A3189" t="str">
            <v>20-05693</v>
          </cell>
          <cell r="B3189" t="str">
            <v>Faustino, Charles Gerard A.</v>
          </cell>
          <cell r="C3189" t="str">
            <v>M</v>
          </cell>
          <cell r="D3189">
            <v>2020</v>
          </cell>
          <cell r="E3189">
            <v>8</v>
          </cell>
          <cell r="F3189">
            <v>1</v>
          </cell>
          <cell r="G3189">
            <v>1</v>
          </cell>
          <cell r="J3189" t="str">
            <v>Associate</v>
          </cell>
          <cell r="K3189" t="str">
            <v>FAS</v>
          </cell>
          <cell r="L3189" t="str">
            <v>EQD (Equipment Department)</v>
          </cell>
          <cell r="M3189" t="str">
            <v>Equipment Engineering</v>
          </cell>
          <cell r="N3189" t="str">
            <v>Machine Data</v>
          </cell>
          <cell r="O3189" t="str">
            <v>N/A</v>
          </cell>
          <cell r="P3189" t="str">
            <v>A</v>
          </cell>
          <cell r="Q3189" t="str">
            <v>LIPA MALAYO</v>
          </cell>
          <cell r="R3189" t="str">
            <v>DS</v>
          </cell>
          <cell r="S3189" t="str">
            <v>8:00 - 5:00</v>
          </cell>
          <cell r="T3189" t="str">
            <v>Permanent</v>
          </cell>
        </row>
        <row r="3190">
          <cell r="A3190" t="str">
            <v>20-05694</v>
          </cell>
          <cell r="B3190" t="str">
            <v>Figueroa, Demeleth E.</v>
          </cell>
          <cell r="C3190" t="str">
            <v>F</v>
          </cell>
          <cell r="D3190">
            <v>2020</v>
          </cell>
          <cell r="E3190">
            <v>8</v>
          </cell>
          <cell r="F3190">
            <v>1</v>
          </cell>
          <cell r="G3190">
            <v>1</v>
          </cell>
          <cell r="J3190" t="str">
            <v>Associate</v>
          </cell>
          <cell r="K3190" t="str">
            <v>FAS</v>
          </cell>
          <cell r="L3190" t="str">
            <v>EQD (Equipment Department)</v>
          </cell>
          <cell r="M3190" t="str">
            <v>Equipment Engineering</v>
          </cell>
          <cell r="N3190" t="str">
            <v>Machine Data</v>
          </cell>
          <cell r="O3190" t="str">
            <v>N/A</v>
          </cell>
          <cell r="P3190" t="str">
            <v>A</v>
          </cell>
          <cell r="Q3190" t="str">
            <v>LIPA MALAPIT</v>
          </cell>
          <cell r="R3190" t="str">
            <v>DS</v>
          </cell>
          <cell r="S3190" t="str">
            <v>8:00 - 5:00</v>
          </cell>
          <cell r="T3190" t="str">
            <v>Permanent</v>
          </cell>
        </row>
        <row r="3191">
          <cell r="A3191" t="str">
            <v>20-05695</v>
          </cell>
          <cell r="B3191" t="str">
            <v>Gaban, Enrique V.</v>
          </cell>
          <cell r="C3191" t="str">
            <v>M</v>
          </cell>
          <cell r="D3191">
            <v>2020</v>
          </cell>
          <cell r="E3191">
            <v>8</v>
          </cell>
          <cell r="F3191">
            <v>1</v>
          </cell>
          <cell r="G3191">
            <v>1</v>
          </cell>
          <cell r="J3191" t="str">
            <v>Associate</v>
          </cell>
          <cell r="K3191" t="str">
            <v>FAS</v>
          </cell>
          <cell r="L3191" t="str">
            <v>PROD (Production Department)</v>
          </cell>
          <cell r="M3191" t="str">
            <v>Section 3</v>
          </cell>
          <cell r="N3191" t="str">
            <v>Daihatsu Initial</v>
          </cell>
          <cell r="O3191" t="str">
            <v>N/A</v>
          </cell>
          <cell r="P3191" t="str">
            <v>B</v>
          </cell>
          <cell r="Q3191" t="str">
            <v>STO. TOMAS MALAPIT</v>
          </cell>
          <cell r="R3191" t="str">
            <v>NS</v>
          </cell>
          <cell r="S3191" t="str">
            <v>8:00 - 5:00</v>
          </cell>
          <cell r="T3191" t="str">
            <v>Permanent</v>
          </cell>
        </row>
        <row r="3192">
          <cell r="A3192" t="str">
            <v>20-05696</v>
          </cell>
          <cell r="B3192" t="str">
            <v>Galin, Mary Rose</v>
          </cell>
          <cell r="C3192" t="str">
            <v>F</v>
          </cell>
          <cell r="D3192">
            <v>2020</v>
          </cell>
          <cell r="E3192">
            <v>8</v>
          </cell>
          <cell r="F3192">
            <v>1</v>
          </cell>
          <cell r="G3192">
            <v>1</v>
          </cell>
          <cell r="J3192" t="str">
            <v>Associate</v>
          </cell>
          <cell r="K3192" t="str">
            <v>FAS</v>
          </cell>
          <cell r="L3192" t="str">
            <v>PROD (Production Department)</v>
          </cell>
          <cell r="M3192" t="str">
            <v>Section 2</v>
          </cell>
          <cell r="N3192" t="str">
            <v>Toyota Final</v>
          </cell>
          <cell r="O3192" t="str">
            <v>N/A</v>
          </cell>
          <cell r="P3192" t="str">
            <v>A</v>
          </cell>
          <cell r="Q3192" t="str">
            <v>STO. TOMAS MALAPIT</v>
          </cell>
          <cell r="R3192" t="str">
            <v>NS</v>
          </cell>
          <cell r="S3192" t="str">
            <v>8:00 - 5:00</v>
          </cell>
          <cell r="T3192" t="str">
            <v>Permanent</v>
          </cell>
        </row>
        <row r="3193">
          <cell r="A3193" t="str">
            <v>20-05697</v>
          </cell>
          <cell r="B3193" t="str">
            <v>Garcia, Kimberly L.</v>
          </cell>
          <cell r="C3193" t="str">
            <v>F</v>
          </cell>
          <cell r="D3193">
            <v>2020</v>
          </cell>
          <cell r="E3193">
            <v>8</v>
          </cell>
          <cell r="F3193">
            <v>1</v>
          </cell>
          <cell r="G3193">
            <v>1</v>
          </cell>
          <cell r="J3193" t="str">
            <v>Associate</v>
          </cell>
          <cell r="K3193" t="str">
            <v>FAS</v>
          </cell>
          <cell r="L3193" t="str">
            <v>EQD (Equipment Department)</v>
          </cell>
          <cell r="M3193" t="str">
            <v>Equipment Engineering</v>
          </cell>
          <cell r="N3193" t="str">
            <v>Machine Data</v>
          </cell>
          <cell r="O3193" t="str">
            <v>N/A</v>
          </cell>
          <cell r="P3193" t="str">
            <v>A</v>
          </cell>
          <cell r="Q3193" t="str">
            <v>LIPA MALAYO</v>
          </cell>
          <cell r="R3193" t="str">
            <v>DS</v>
          </cell>
          <cell r="S3193" t="str">
            <v>8:00 - 5:00</v>
          </cell>
          <cell r="T3193" t="str">
            <v>Permanent</v>
          </cell>
        </row>
        <row r="3194">
          <cell r="A3194" t="str">
            <v>20-05698</v>
          </cell>
          <cell r="B3194" t="str">
            <v>Gayeta, Cheryl C.</v>
          </cell>
          <cell r="C3194" t="str">
            <v>F</v>
          </cell>
          <cell r="D3194">
            <v>2020</v>
          </cell>
          <cell r="E3194">
            <v>8</v>
          </cell>
          <cell r="F3194">
            <v>1</v>
          </cell>
          <cell r="G3194">
            <v>1</v>
          </cell>
          <cell r="J3194" t="str">
            <v>Associate</v>
          </cell>
          <cell r="K3194" t="str">
            <v>FAS</v>
          </cell>
          <cell r="L3194" t="str">
            <v>PROD (Production Department)</v>
          </cell>
          <cell r="M3194" t="str">
            <v>Section 2</v>
          </cell>
          <cell r="N3194" t="str">
            <v>Mazda Merge Final</v>
          </cell>
          <cell r="O3194" t="str">
            <v>N/A</v>
          </cell>
          <cell r="P3194" t="str">
            <v>A</v>
          </cell>
          <cell r="Q3194" t="str">
            <v>SAN LUCAS</v>
          </cell>
          <cell r="R3194" t="str">
            <v>NS</v>
          </cell>
          <cell r="S3194" t="str">
            <v>8:00 - 5:00</v>
          </cell>
          <cell r="T3194" t="str">
            <v>Permanent</v>
          </cell>
        </row>
        <row r="3195">
          <cell r="A3195" t="str">
            <v>20-05699</v>
          </cell>
          <cell r="B3195" t="str">
            <v>Generoso, Jennefer R.</v>
          </cell>
          <cell r="C3195" t="str">
            <v>F</v>
          </cell>
          <cell r="D3195">
            <v>2020</v>
          </cell>
          <cell r="E3195">
            <v>8</v>
          </cell>
          <cell r="F3195">
            <v>1</v>
          </cell>
          <cell r="G3195">
            <v>1</v>
          </cell>
          <cell r="J3195" t="str">
            <v>Associate</v>
          </cell>
          <cell r="K3195" t="str">
            <v>FAS</v>
          </cell>
          <cell r="L3195" t="str">
            <v>PROD (Production Department)</v>
          </cell>
          <cell r="M3195" t="str">
            <v>Section 2</v>
          </cell>
          <cell r="N3195" t="str">
            <v>Mazda Merge Final</v>
          </cell>
          <cell r="O3195" t="str">
            <v>N/A</v>
          </cell>
          <cell r="P3195" t="str">
            <v>A</v>
          </cell>
          <cell r="Q3195" t="str">
            <v>BATANGAS</v>
          </cell>
          <cell r="R3195" t="str">
            <v>DS</v>
          </cell>
          <cell r="S3195" t="str">
            <v>8:00 - 5:00</v>
          </cell>
          <cell r="T3195" t="str">
            <v>Permanent</v>
          </cell>
        </row>
        <row r="3196">
          <cell r="A3196" t="str">
            <v>20-05700</v>
          </cell>
          <cell r="B3196" t="str">
            <v>Juanani, Glend G.</v>
          </cell>
          <cell r="C3196" t="str">
            <v>M</v>
          </cell>
          <cell r="D3196">
            <v>2020</v>
          </cell>
          <cell r="E3196">
            <v>8</v>
          </cell>
          <cell r="F3196">
            <v>1</v>
          </cell>
          <cell r="G3196">
            <v>1</v>
          </cell>
          <cell r="J3196" t="str">
            <v>Associate</v>
          </cell>
          <cell r="K3196" t="str">
            <v>FAS</v>
          </cell>
          <cell r="L3196" t="str">
            <v>IT (Information Technology Department)</v>
          </cell>
          <cell r="M3196" t="str">
            <v>Information Technology</v>
          </cell>
          <cell r="N3196" t="str">
            <v>Information Technology</v>
          </cell>
          <cell r="O3196" t="str">
            <v>N/A</v>
          </cell>
          <cell r="P3196" t="str">
            <v>A</v>
          </cell>
          <cell r="Q3196" t="str">
            <v>STO. TOMAS MALAPIT</v>
          </cell>
          <cell r="R3196" t="str">
            <v>NS</v>
          </cell>
          <cell r="S3196" t="str">
            <v>8:00 - 5:00</v>
          </cell>
          <cell r="T3196" t="str">
            <v>Permanent</v>
          </cell>
        </row>
        <row r="3197">
          <cell r="A3197" t="str">
            <v>20-05702</v>
          </cell>
          <cell r="B3197" t="str">
            <v>Lucero, Amelyn C.</v>
          </cell>
          <cell r="C3197" t="str">
            <v>F</v>
          </cell>
          <cell r="D3197">
            <v>2020</v>
          </cell>
          <cell r="E3197">
            <v>8</v>
          </cell>
          <cell r="F3197">
            <v>1</v>
          </cell>
          <cell r="G3197">
            <v>1</v>
          </cell>
          <cell r="J3197" t="str">
            <v>Associate</v>
          </cell>
          <cell r="K3197" t="str">
            <v>FAS</v>
          </cell>
          <cell r="L3197" t="str">
            <v>PROD (Production Department)</v>
          </cell>
          <cell r="M3197" t="str">
            <v>Section 1</v>
          </cell>
          <cell r="N3197" t="str">
            <v>Suzuki Final</v>
          </cell>
          <cell r="O3197" t="str">
            <v>N/A</v>
          </cell>
          <cell r="P3197" t="str">
            <v>A</v>
          </cell>
          <cell r="Q3197" t="str">
            <v>STO. TOMAS MALAPIT</v>
          </cell>
          <cell r="R3197" t="str">
            <v>DS</v>
          </cell>
          <cell r="S3197" t="str">
            <v>8:00 - 5:00</v>
          </cell>
          <cell r="T3197" t="str">
            <v>Permanent</v>
          </cell>
        </row>
        <row r="3198">
          <cell r="A3198" t="str">
            <v>20-05704</v>
          </cell>
          <cell r="B3198" t="str">
            <v>Mahinay, Lonriel Y.</v>
          </cell>
          <cell r="C3198" t="str">
            <v>M</v>
          </cell>
          <cell r="D3198">
            <v>2020</v>
          </cell>
          <cell r="E3198">
            <v>8</v>
          </cell>
          <cell r="F3198">
            <v>1</v>
          </cell>
          <cell r="G3198">
            <v>1</v>
          </cell>
          <cell r="J3198" t="str">
            <v>Associate</v>
          </cell>
          <cell r="K3198" t="str">
            <v>FAS</v>
          </cell>
          <cell r="L3198" t="str">
            <v>IT (Information Technology Department)</v>
          </cell>
          <cell r="M3198" t="str">
            <v>Information Technology</v>
          </cell>
          <cell r="N3198" t="str">
            <v>Information Technology</v>
          </cell>
          <cell r="O3198" t="str">
            <v>N/A</v>
          </cell>
          <cell r="P3198" t="str">
            <v>A</v>
          </cell>
          <cell r="Q3198" t="str">
            <v>PADRE GARCIA</v>
          </cell>
          <cell r="R3198" t="str">
            <v>DS</v>
          </cell>
          <cell r="S3198" t="str">
            <v>8:00 - 5:00</v>
          </cell>
          <cell r="T3198" t="str">
            <v>Permanent</v>
          </cell>
        </row>
        <row r="3199">
          <cell r="A3199" t="str">
            <v>20-05705</v>
          </cell>
          <cell r="B3199" t="str">
            <v>Malate, Lorily O.</v>
          </cell>
          <cell r="C3199" t="str">
            <v>F</v>
          </cell>
          <cell r="D3199">
            <v>2020</v>
          </cell>
          <cell r="E3199">
            <v>8</v>
          </cell>
          <cell r="F3199">
            <v>1</v>
          </cell>
          <cell r="G3199">
            <v>1</v>
          </cell>
          <cell r="J3199" t="str">
            <v>Associate</v>
          </cell>
          <cell r="K3199" t="str">
            <v>FAS</v>
          </cell>
          <cell r="L3199" t="str">
            <v>PROD (Production Department)</v>
          </cell>
          <cell r="M3199" t="str">
            <v>Section 5</v>
          </cell>
          <cell r="N3199" t="str">
            <v>Honda Initial</v>
          </cell>
          <cell r="O3199" t="str">
            <v>N/A</v>
          </cell>
          <cell r="P3199" t="str">
            <v>B</v>
          </cell>
          <cell r="Q3199" t="str">
            <v>LIPA MALAYO</v>
          </cell>
          <cell r="R3199" t="str">
            <v>NS</v>
          </cell>
          <cell r="S3199" t="str">
            <v>8:00 - 5:00</v>
          </cell>
          <cell r="T3199" t="str">
            <v>Permanent</v>
          </cell>
        </row>
        <row r="3200">
          <cell r="A3200" t="str">
            <v>20-05706</v>
          </cell>
          <cell r="B3200" t="str">
            <v>Masilungan, Jenilyn T.</v>
          </cell>
          <cell r="C3200" t="str">
            <v>F</v>
          </cell>
          <cell r="D3200">
            <v>2020</v>
          </cell>
          <cell r="E3200">
            <v>8</v>
          </cell>
          <cell r="F3200">
            <v>1</v>
          </cell>
          <cell r="G3200">
            <v>1</v>
          </cell>
          <cell r="J3200" t="str">
            <v>Associate</v>
          </cell>
          <cell r="K3200" t="str">
            <v>FAS</v>
          </cell>
          <cell r="L3200" t="str">
            <v>PROD (Production Department)</v>
          </cell>
          <cell r="M3200" t="str">
            <v>Section 3</v>
          </cell>
          <cell r="N3200" t="str">
            <v>Daihatsu Initial</v>
          </cell>
          <cell r="O3200" t="str">
            <v>N/A</v>
          </cell>
          <cell r="P3200" t="str">
            <v>B</v>
          </cell>
          <cell r="Q3200" t="str">
            <v>IBAAN</v>
          </cell>
          <cell r="R3200" t="str">
            <v>DS</v>
          </cell>
          <cell r="S3200" t="str">
            <v>8:00 - 5:00</v>
          </cell>
          <cell r="T3200" t="str">
            <v>Permanent</v>
          </cell>
        </row>
        <row r="3201">
          <cell r="A3201" t="str">
            <v>20-05707</v>
          </cell>
          <cell r="B3201" t="str">
            <v>Matulac, Khen Piolo S.</v>
          </cell>
          <cell r="C3201" t="str">
            <v>M</v>
          </cell>
          <cell r="D3201">
            <v>2020</v>
          </cell>
          <cell r="E3201">
            <v>8</v>
          </cell>
          <cell r="F3201">
            <v>1</v>
          </cell>
          <cell r="G3201">
            <v>1</v>
          </cell>
          <cell r="J3201" t="str">
            <v>Associate</v>
          </cell>
          <cell r="K3201" t="str">
            <v>FAS</v>
          </cell>
          <cell r="L3201" t="str">
            <v>QA (Quality Assurance Department)</v>
          </cell>
          <cell r="M3201" t="str">
            <v>Quality Control</v>
          </cell>
          <cell r="N3201" t="str">
            <v>QC Dock Audit</v>
          </cell>
          <cell r="O3201" t="str">
            <v>N/A</v>
          </cell>
          <cell r="P3201" t="str">
            <v>B</v>
          </cell>
          <cell r="Q3201" t="str">
            <v>LIPA MALAYO</v>
          </cell>
          <cell r="R3201" t="str">
            <v>NS</v>
          </cell>
          <cell r="S3201" t="str">
            <v>8:00 - 5:00</v>
          </cell>
          <cell r="T3201" t="str">
            <v>Permanent</v>
          </cell>
        </row>
        <row r="3202">
          <cell r="A3202" t="str">
            <v>20-05708</v>
          </cell>
          <cell r="B3202" t="str">
            <v>Medrano, Divina Rose M.</v>
          </cell>
          <cell r="C3202" t="str">
            <v>F</v>
          </cell>
          <cell r="D3202">
            <v>2020</v>
          </cell>
          <cell r="E3202">
            <v>8</v>
          </cell>
          <cell r="F3202">
            <v>1</v>
          </cell>
          <cell r="G3202">
            <v>1</v>
          </cell>
          <cell r="J3202" t="str">
            <v>Associate</v>
          </cell>
          <cell r="K3202" t="str">
            <v>FAS</v>
          </cell>
          <cell r="L3202" t="str">
            <v>PROD (Production Department)</v>
          </cell>
          <cell r="M3202" t="str">
            <v>Section 1</v>
          </cell>
          <cell r="N3202" t="str">
            <v>Suzuki Final</v>
          </cell>
          <cell r="O3202" t="str">
            <v>N/A</v>
          </cell>
          <cell r="P3202" t="str">
            <v>A</v>
          </cell>
          <cell r="Q3202" t="str">
            <v>STO. TOMAS MALAPIT</v>
          </cell>
          <cell r="R3202" t="str">
            <v>NS</v>
          </cell>
          <cell r="S3202" t="str">
            <v>8:00 - 5:00</v>
          </cell>
          <cell r="T3202" t="str">
            <v>Permanent</v>
          </cell>
        </row>
        <row r="3203">
          <cell r="A3203" t="str">
            <v>19-04921</v>
          </cell>
          <cell r="B3203" t="str">
            <v>Gutierrez, Jayson M.</v>
          </cell>
          <cell r="C3203" t="str">
            <v>M</v>
          </cell>
          <cell r="D3203">
            <v>2019</v>
          </cell>
          <cell r="E3203">
            <v>4</v>
          </cell>
          <cell r="F3203">
            <v>1</v>
          </cell>
          <cell r="G3203">
            <v>1</v>
          </cell>
          <cell r="J3203" t="str">
            <v>Associate</v>
          </cell>
          <cell r="K3203" t="str">
            <v>FAS</v>
          </cell>
          <cell r="L3203" t="str">
            <v>PROD (Production Department)</v>
          </cell>
          <cell r="M3203" t="str">
            <v>Section 6</v>
          </cell>
          <cell r="N3203" t="str">
            <v>Distributor</v>
          </cell>
          <cell r="O3203" t="str">
            <v>N/A</v>
          </cell>
          <cell r="P3203" t="str">
            <v>B</v>
          </cell>
          <cell r="Q3203" t="str">
            <v>LIPA MALAYO</v>
          </cell>
          <cell r="R3203" t="str">
            <v>DS</v>
          </cell>
          <cell r="S3203" t="str">
            <v>8:00 - 5:00</v>
          </cell>
          <cell r="T3203" t="str">
            <v>Permanent</v>
          </cell>
        </row>
        <row r="3204">
          <cell r="A3204" t="str">
            <v>20-05710</v>
          </cell>
          <cell r="B3204" t="str">
            <v>Mendoza, Eleza G.</v>
          </cell>
          <cell r="C3204" t="str">
            <v>F</v>
          </cell>
          <cell r="D3204">
            <v>2020</v>
          </cell>
          <cell r="E3204">
            <v>8</v>
          </cell>
          <cell r="F3204">
            <v>1</v>
          </cell>
          <cell r="G3204">
            <v>1</v>
          </cell>
          <cell r="J3204" t="str">
            <v>Associate</v>
          </cell>
          <cell r="K3204" t="str">
            <v>FAS</v>
          </cell>
          <cell r="L3204" t="str">
            <v>PROD (Production Department)</v>
          </cell>
          <cell r="M3204" t="str">
            <v>Section 3</v>
          </cell>
          <cell r="N3204" t="str">
            <v>Daihatsu Initial</v>
          </cell>
          <cell r="O3204" t="str">
            <v>N/A</v>
          </cell>
          <cell r="P3204" t="str">
            <v>B</v>
          </cell>
          <cell r="Q3204" t="str">
            <v>LIPA MALAYO</v>
          </cell>
          <cell r="R3204" t="str">
            <v>DS</v>
          </cell>
          <cell r="S3204" t="str">
            <v>8:00 - 5:00</v>
          </cell>
          <cell r="T3204" t="str">
            <v>Permanent</v>
          </cell>
        </row>
        <row r="3205">
          <cell r="A3205" t="str">
            <v>20-05711</v>
          </cell>
          <cell r="B3205" t="str">
            <v>Menes, Anne Kleen M.</v>
          </cell>
          <cell r="C3205" t="str">
            <v>F</v>
          </cell>
          <cell r="D3205">
            <v>2020</v>
          </cell>
          <cell r="E3205">
            <v>8</v>
          </cell>
          <cell r="F3205">
            <v>1</v>
          </cell>
          <cell r="G3205">
            <v>1</v>
          </cell>
          <cell r="J3205" t="str">
            <v>Associate</v>
          </cell>
          <cell r="K3205" t="str">
            <v>FAS</v>
          </cell>
          <cell r="L3205" t="str">
            <v>MPD (Material Procurement Department)</v>
          </cell>
          <cell r="M3205" t="str">
            <v>Material Management</v>
          </cell>
          <cell r="N3205" t="str">
            <v>Material Management</v>
          </cell>
          <cell r="O3205" t="str">
            <v>N/A</v>
          </cell>
          <cell r="P3205" t="str">
            <v>B</v>
          </cell>
          <cell r="Q3205" t="str">
            <v>LIPA MALAYO</v>
          </cell>
          <cell r="R3205" t="str">
            <v>DS</v>
          </cell>
          <cell r="S3205" t="str">
            <v>8:00 - 5:00</v>
          </cell>
          <cell r="T3205" t="str">
            <v>Permanent</v>
          </cell>
        </row>
        <row r="3206">
          <cell r="A3206" t="str">
            <v>20-05712</v>
          </cell>
          <cell r="B3206" t="str">
            <v>Mores, Jessebel F.</v>
          </cell>
          <cell r="C3206" t="str">
            <v>F</v>
          </cell>
          <cell r="D3206">
            <v>2020</v>
          </cell>
          <cell r="E3206">
            <v>8</v>
          </cell>
          <cell r="F3206">
            <v>1</v>
          </cell>
          <cell r="G3206">
            <v>1</v>
          </cell>
          <cell r="J3206" t="str">
            <v>Associate</v>
          </cell>
          <cell r="K3206" t="str">
            <v>FAS</v>
          </cell>
          <cell r="L3206" t="str">
            <v>QA (Quality Assurance Department)</v>
          </cell>
          <cell r="M3206" t="str">
            <v>Quality Management</v>
          </cell>
          <cell r="N3206" t="str">
            <v>QA-IQC</v>
          </cell>
          <cell r="O3206" t="str">
            <v>N/A</v>
          </cell>
          <cell r="P3206" t="str">
            <v>B</v>
          </cell>
          <cell r="Q3206" t="str">
            <v>LIPA MALAYO</v>
          </cell>
          <cell r="R3206" t="str">
            <v>DS</v>
          </cell>
          <cell r="S3206" t="str">
            <v>8:00 - 5:00</v>
          </cell>
          <cell r="T3206" t="str">
            <v>Permanent</v>
          </cell>
        </row>
        <row r="3207">
          <cell r="A3207" t="str">
            <v>20-05713</v>
          </cell>
          <cell r="B3207" t="str">
            <v>Mortel, Mark Anthony Cenroy T.</v>
          </cell>
          <cell r="C3207" t="str">
            <v>M</v>
          </cell>
          <cell r="D3207">
            <v>2020</v>
          </cell>
          <cell r="E3207">
            <v>8</v>
          </cell>
          <cell r="F3207">
            <v>1</v>
          </cell>
          <cell r="G3207">
            <v>1</v>
          </cell>
          <cell r="J3207" t="str">
            <v>Associate</v>
          </cell>
          <cell r="K3207" t="str">
            <v>FAS</v>
          </cell>
          <cell r="L3207" t="str">
            <v>EQD (Equipment Department)</v>
          </cell>
          <cell r="M3207" t="str">
            <v>Equipment Management</v>
          </cell>
          <cell r="N3207" t="str">
            <v>Equipment Management Initial</v>
          </cell>
          <cell r="O3207" t="str">
            <v>N/A</v>
          </cell>
          <cell r="P3207" t="str">
            <v>A</v>
          </cell>
          <cell r="Q3207" t="str">
            <v>BATANGAS</v>
          </cell>
          <cell r="R3207" t="str">
            <v>NS</v>
          </cell>
          <cell r="S3207" t="str">
            <v>8:00 - 5:00</v>
          </cell>
          <cell r="T3207" t="str">
            <v>Permanent</v>
          </cell>
        </row>
        <row r="3208">
          <cell r="A3208" t="str">
            <v>20-05714</v>
          </cell>
          <cell r="B3208" t="str">
            <v>Olivar, Mark Jay B.</v>
          </cell>
          <cell r="C3208" t="str">
            <v>M</v>
          </cell>
          <cell r="D3208">
            <v>2020</v>
          </cell>
          <cell r="E3208">
            <v>8</v>
          </cell>
          <cell r="F3208">
            <v>1</v>
          </cell>
          <cell r="G3208">
            <v>1</v>
          </cell>
          <cell r="J3208" t="str">
            <v>Associate</v>
          </cell>
          <cell r="K3208" t="str">
            <v>FAS</v>
          </cell>
          <cell r="L3208" t="str">
            <v>MPD (Material Procurement Department)</v>
          </cell>
          <cell r="M3208" t="str">
            <v>Material Management</v>
          </cell>
          <cell r="N3208" t="str">
            <v>Material Management</v>
          </cell>
          <cell r="O3208" t="str">
            <v>N/A</v>
          </cell>
          <cell r="P3208" t="str">
            <v>B</v>
          </cell>
          <cell r="Q3208" t="str">
            <v>LIPA MALAYO</v>
          </cell>
          <cell r="R3208" t="str">
            <v>DS</v>
          </cell>
          <cell r="S3208" t="str">
            <v>8:00 - 5:00</v>
          </cell>
          <cell r="T3208" t="str">
            <v>Permanent</v>
          </cell>
        </row>
        <row r="3209">
          <cell r="A3209" t="str">
            <v>20-05715</v>
          </cell>
          <cell r="B3209" t="str">
            <v>Pastrana, John Paul E.</v>
          </cell>
          <cell r="C3209" t="str">
            <v>M</v>
          </cell>
          <cell r="D3209">
            <v>2020</v>
          </cell>
          <cell r="E3209">
            <v>8</v>
          </cell>
          <cell r="F3209">
            <v>1</v>
          </cell>
          <cell r="G3209">
            <v>1</v>
          </cell>
          <cell r="J3209" t="str">
            <v>Associate</v>
          </cell>
          <cell r="K3209" t="str">
            <v>FAS</v>
          </cell>
          <cell r="L3209" t="str">
            <v>EQD (Equipment Department)</v>
          </cell>
          <cell r="M3209" t="str">
            <v>Equipment Engineering</v>
          </cell>
          <cell r="N3209" t="str">
            <v>Machine Data</v>
          </cell>
          <cell r="O3209" t="str">
            <v>N/A</v>
          </cell>
          <cell r="P3209" t="str">
            <v>A</v>
          </cell>
          <cell r="Q3209" t="str">
            <v>STO. TOMAS MALAPIT</v>
          </cell>
          <cell r="R3209" t="str">
            <v>DS</v>
          </cell>
          <cell r="S3209" t="str">
            <v>8:00 - 5:00</v>
          </cell>
          <cell r="T3209" t="str">
            <v>Permanent</v>
          </cell>
        </row>
        <row r="3210">
          <cell r="A3210" t="str">
            <v>20-05716</v>
          </cell>
          <cell r="B3210" t="str">
            <v>Paz, Jefferson C.</v>
          </cell>
          <cell r="C3210" t="str">
            <v>M</v>
          </cell>
          <cell r="D3210">
            <v>2020</v>
          </cell>
          <cell r="E3210">
            <v>8</v>
          </cell>
          <cell r="F3210">
            <v>1</v>
          </cell>
          <cell r="G3210">
            <v>1</v>
          </cell>
          <cell r="J3210" t="str">
            <v>Associate</v>
          </cell>
          <cell r="K3210" t="str">
            <v>FAS</v>
          </cell>
          <cell r="L3210" t="str">
            <v>PROD (Production Department)</v>
          </cell>
          <cell r="M3210" t="str">
            <v>Section 5</v>
          </cell>
          <cell r="N3210" t="str">
            <v>Honda Initial</v>
          </cell>
          <cell r="O3210" t="str">
            <v>N/A</v>
          </cell>
          <cell r="P3210" t="str">
            <v>B</v>
          </cell>
          <cell r="Q3210" t="str">
            <v>LIPA MALAYO</v>
          </cell>
          <cell r="R3210" t="str">
            <v>NS</v>
          </cell>
          <cell r="S3210" t="str">
            <v>8:00 - 5:00</v>
          </cell>
          <cell r="T3210" t="str">
            <v>Permanent</v>
          </cell>
        </row>
        <row r="3211">
          <cell r="A3211" t="str">
            <v>20-05717</v>
          </cell>
          <cell r="B3211" t="str">
            <v>Pili, Lea M.</v>
          </cell>
          <cell r="C3211" t="str">
            <v>F</v>
          </cell>
          <cell r="D3211">
            <v>2020</v>
          </cell>
          <cell r="E3211">
            <v>8</v>
          </cell>
          <cell r="F3211">
            <v>1</v>
          </cell>
          <cell r="G3211">
            <v>1</v>
          </cell>
          <cell r="J3211" t="str">
            <v>Associate</v>
          </cell>
          <cell r="K3211" t="str">
            <v>FAS</v>
          </cell>
          <cell r="L3211" t="str">
            <v>QA (Quality Assurance Department)</v>
          </cell>
          <cell r="M3211" t="str">
            <v>Quality Assurance</v>
          </cell>
          <cell r="N3211" t="str">
            <v>QA-Initial (Mass Pro)</v>
          </cell>
          <cell r="O3211" t="str">
            <v>N/A</v>
          </cell>
          <cell r="P3211" t="str">
            <v>B</v>
          </cell>
          <cell r="Q3211" t="str">
            <v>PADRE GARCIA</v>
          </cell>
          <cell r="R3211" t="str">
            <v>DS</v>
          </cell>
          <cell r="S3211" t="str">
            <v>8:00 - 5:00</v>
          </cell>
          <cell r="T3211" t="str">
            <v>Permanent</v>
          </cell>
        </row>
        <row r="3212">
          <cell r="A3212" t="str">
            <v>20-05718</v>
          </cell>
          <cell r="B3212" t="str">
            <v>Porio, Analyn B.</v>
          </cell>
          <cell r="C3212" t="str">
            <v>F</v>
          </cell>
          <cell r="D3212">
            <v>2020</v>
          </cell>
          <cell r="E3212">
            <v>8</v>
          </cell>
          <cell r="F3212">
            <v>1</v>
          </cell>
          <cell r="G3212">
            <v>1</v>
          </cell>
          <cell r="J3212" t="str">
            <v>Associate</v>
          </cell>
          <cell r="K3212" t="str">
            <v>FAS</v>
          </cell>
          <cell r="L3212" t="str">
            <v>QA (Quality Assurance Department)</v>
          </cell>
          <cell r="M3212" t="str">
            <v>Quality Assurance</v>
          </cell>
          <cell r="N3212" t="str">
            <v>QA-Initial (Mass Pro)</v>
          </cell>
          <cell r="O3212" t="str">
            <v>N/A</v>
          </cell>
          <cell r="P3212" t="str">
            <v>B</v>
          </cell>
          <cell r="Q3212" t="str">
            <v>STO. TOMAS MALAPIT</v>
          </cell>
          <cell r="R3212" t="str">
            <v>NS</v>
          </cell>
          <cell r="S3212" t="str">
            <v>8:00 - 5:00</v>
          </cell>
          <cell r="T3212" t="str">
            <v>Permanent</v>
          </cell>
        </row>
        <row r="3213">
          <cell r="A3213" t="str">
            <v>20-05719</v>
          </cell>
          <cell r="B3213" t="str">
            <v>Regaspi, Mary Jane A.</v>
          </cell>
          <cell r="C3213" t="str">
            <v>F</v>
          </cell>
          <cell r="D3213">
            <v>2020</v>
          </cell>
          <cell r="E3213">
            <v>8</v>
          </cell>
          <cell r="F3213">
            <v>1</v>
          </cell>
          <cell r="G3213">
            <v>1</v>
          </cell>
          <cell r="J3213" t="str">
            <v>Associate</v>
          </cell>
          <cell r="K3213" t="str">
            <v>FAS</v>
          </cell>
          <cell r="L3213" t="str">
            <v>PROD (Production Department)</v>
          </cell>
          <cell r="M3213" t="str">
            <v>Section 4</v>
          </cell>
          <cell r="N3213" t="str">
            <v>Subaru Final</v>
          </cell>
          <cell r="O3213" t="str">
            <v>N/A</v>
          </cell>
          <cell r="P3213" t="str">
            <v>B</v>
          </cell>
          <cell r="Q3213" t="str">
            <v>SAN JOSE</v>
          </cell>
          <cell r="R3213" t="str">
            <v>DS</v>
          </cell>
          <cell r="S3213" t="str">
            <v>8:00 - 5:00</v>
          </cell>
          <cell r="T3213" t="str">
            <v>Permanent</v>
          </cell>
        </row>
        <row r="3214">
          <cell r="A3214" t="str">
            <v>20-05720</v>
          </cell>
          <cell r="B3214" t="str">
            <v>Ricalde, Ana Mari L.</v>
          </cell>
          <cell r="C3214" t="str">
            <v>F</v>
          </cell>
          <cell r="D3214">
            <v>2020</v>
          </cell>
          <cell r="E3214">
            <v>8</v>
          </cell>
          <cell r="F3214">
            <v>1</v>
          </cell>
          <cell r="G3214">
            <v>1</v>
          </cell>
          <cell r="J3214" t="str">
            <v>Associate</v>
          </cell>
          <cell r="K3214" t="str">
            <v>FAS</v>
          </cell>
          <cell r="L3214" t="str">
            <v>EQD (Equipment Department)</v>
          </cell>
          <cell r="M3214" t="str">
            <v>Equipment Engineering</v>
          </cell>
          <cell r="N3214" t="str">
            <v>Machine Data</v>
          </cell>
          <cell r="O3214" t="str">
            <v>N/A</v>
          </cell>
          <cell r="P3214" t="str">
            <v>A</v>
          </cell>
          <cell r="Q3214" t="str">
            <v>STA. TERESITA</v>
          </cell>
          <cell r="R3214" t="str">
            <v>DS</v>
          </cell>
          <cell r="S3214" t="str">
            <v>8:00 - 5:00</v>
          </cell>
          <cell r="T3214" t="str">
            <v>Permanent</v>
          </cell>
        </row>
        <row r="3215">
          <cell r="A3215" t="str">
            <v>20-05721</v>
          </cell>
          <cell r="B3215" t="str">
            <v>Rotoni, Jessa A.</v>
          </cell>
          <cell r="C3215" t="str">
            <v>F</v>
          </cell>
          <cell r="D3215">
            <v>2020</v>
          </cell>
          <cell r="E3215">
            <v>8</v>
          </cell>
          <cell r="F3215">
            <v>1</v>
          </cell>
          <cell r="G3215">
            <v>1</v>
          </cell>
          <cell r="J3215" t="str">
            <v>Associate</v>
          </cell>
          <cell r="K3215" t="str">
            <v>FAS</v>
          </cell>
          <cell r="L3215" t="str">
            <v>PROD (Production Department)</v>
          </cell>
          <cell r="M3215" t="str">
            <v>Section 5</v>
          </cell>
          <cell r="N3215" t="str">
            <v>Honda Initial</v>
          </cell>
          <cell r="O3215" t="str">
            <v>N/A</v>
          </cell>
          <cell r="P3215" t="str">
            <v>B</v>
          </cell>
          <cell r="Q3215" t="str">
            <v>ROSARIO</v>
          </cell>
          <cell r="R3215" t="str">
            <v>NS</v>
          </cell>
          <cell r="S3215" t="str">
            <v>8:00 - 5:00</v>
          </cell>
          <cell r="T3215" t="str">
            <v>Permanent</v>
          </cell>
        </row>
        <row r="3216">
          <cell r="A3216" t="str">
            <v>20-05722</v>
          </cell>
          <cell r="B3216" t="str">
            <v>Sabudugo, Angel L.</v>
          </cell>
          <cell r="C3216" t="str">
            <v>F</v>
          </cell>
          <cell r="D3216">
            <v>2020</v>
          </cell>
          <cell r="E3216">
            <v>8</v>
          </cell>
          <cell r="F3216">
            <v>1</v>
          </cell>
          <cell r="G3216">
            <v>1</v>
          </cell>
          <cell r="J3216" t="str">
            <v>Associate</v>
          </cell>
          <cell r="K3216" t="str">
            <v>FAS</v>
          </cell>
          <cell r="L3216" t="str">
            <v>PROD (Production Department)</v>
          </cell>
          <cell r="M3216" t="str">
            <v>Section 1</v>
          </cell>
          <cell r="N3216" t="str">
            <v>Suzuki Final</v>
          </cell>
          <cell r="O3216" t="str">
            <v>N/A</v>
          </cell>
          <cell r="P3216" t="str">
            <v>A</v>
          </cell>
          <cell r="Q3216" t="str">
            <v>LIPA MALAPIT</v>
          </cell>
          <cell r="R3216" t="str">
            <v>NS</v>
          </cell>
          <cell r="S3216" t="str">
            <v>8:00 - 5:00</v>
          </cell>
          <cell r="T3216" t="str">
            <v>Permanent</v>
          </cell>
        </row>
        <row r="3217">
          <cell r="A3217" t="str">
            <v>20-05723</v>
          </cell>
          <cell r="B3217" t="str">
            <v>Sancha, Maria Ellen A.</v>
          </cell>
          <cell r="C3217" t="str">
            <v>F</v>
          </cell>
          <cell r="D3217">
            <v>2020</v>
          </cell>
          <cell r="E3217">
            <v>8</v>
          </cell>
          <cell r="F3217">
            <v>1</v>
          </cell>
          <cell r="G3217">
            <v>1</v>
          </cell>
          <cell r="J3217" t="str">
            <v>Associate</v>
          </cell>
          <cell r="K3217" t="str">
            <v>FAS</v>
          </cell>
          <cell r="L3217" t="str">
            <v>PROD (Production Department)</v>
          </cell>
          <cell r="M3217" t="str">
            <v>Section 3</v>
          </cell>
          <cell r="N3217" t="str">
            <v>Daihatsu Final</v>
          </cell>
          <cell r="O3217" t="str">
            <v>N/A</v>
          </cell>
          <cell r="P3217" t="str">
            <v>A</v>
          </cell>
          <cell r="Q3217" t="str">
            <v>STO. TOMAS MALAPIT</v>
          </cell>
          <cell r="R3217" t="str">
            <v>DS</v>
          </cell>
          <cell r="S3217" t="str">
            <v>8:00 - 5:00</v>
          </cell>
          <cell r="T3217" t="str">
            <v>Permanent</v>
          </cell>
        </row>
        <row r="3218">
          <cell r="A3218" t="str">
            <v>20-05724</v>
          </cell>
          <cell r="B3218" t="str">
            <v>Sarabia, Mary Rose</v>
          </cell>
          <cell r="C3218" t="str">
            <v>F</v>
          </cell>
          <cell r="D3218">
            <v>2020</v>
          </cell>
          <cell r="E3218">
            <v>8</v>
          </cell>
          <cell r="F3218">
            <v>1</v>
          </cell>
          <cell r="G3218">
            <v>1</v>
          </cell>
          <cell r="J3218" t="str">
            <v>Associate</v>
          </cell>
          <cell r="K3218" t="str">
            <v>FAS</v>
          </cell>
          <cell r="L3218" t="str">
            <v>PROD (Production Department)</v>
          </cell>
          <cell r="M3218" t="str">
            <v>Section 2</v>
          </cell>
          <cell r="N3218" t="str">
            <v>Toyota Final</v>
          </cell>
          <cell r="O3218" t="str">
            <v>N/A</v>
          </cell>
          <cell r="P3218" t="str">
            <v>A</v>
          </cell>
          <cell r="Q3218" t="str">
            <v>LIPA MALAPIT</v>
          </cell>
          <cell r="R3218" t="str">
            <v>DS</v>
          </cell>
          <cell r="S3218" t="str">
            <v>8:00 - 5:00</v>
          </cell>
          <cell r="T3218" t="str">
            <v>Permanent</v>
          </cell>
        </row>
        <row r="3219">
          <cell r="A3219" t="str">
            <v>20-05725</v>
          </cell>
          <cell r="B3219" t="str">
            <v>Secretario, Thalia F.</v>
          </cell>
          <cell r="C3219" t="str">
            <v>F</v>
          </cell>
          <cell r="D3219">
            <v>2020</v>
          </cell>
          <cell r="E3219">
            <v>8</v>
          </cell>
          <cell r="F3219">
            <v>1</v>
          </cell>
          <cell r="G3219">
            <v>1</v>
          </cell>
          <cell r="J3219" t="str">
            <v>Associate</v>
          </cell>
          <cell r="K3219" t="str">
            <v>FAS</v>
          </cell>
          <cell r="L3219" t="str">
            <v>PROD (Production Department)</v>
          </cell>
          <cell r="M3219" t="str">
            <v>Section 5</v>
          </cell>
          <cell r="N3219" t="str">
            <v>Honda Initial</v>
          </cell>
          <cell r="O3219" t="str">
            <v>N/A</v>
          </cell>
          <cell r="P3219" t="str">
            <v>B</v>
          </cell>
          <cell r="Q3219" t="str">
            <v>LIPA MALAPIT</v>
          </cell>
          <cell r="R3219" t="str">
            <v>DS</v>
          </cell>
          <cell r="S3219" t="str">
            <v>8:00 - 5:00</v>
          </cell>
          <cell r="T3219" t="str">
            <v>Permanent</v>
          </cell>
        </row>
        <row r="3220">
          <cell r="A3220" t="str">
            <v>18-03613</v>
          </cell>
          <cell r="B3220" t="str">
            <v>Garcia, Shermaine S.</v>
          </cell>
          <cell r="C3220" t="str">
            <v>F</v>
          </cell>
          <cell r="D3220">
            <v>2018</v>
          </cell>
          <cell r="E3220">
            <v>7</v>
          </cell>
          <cell r="F3220">
            <v>1</v>
          </cell>
          <cell r="G3220">
            <v>1</v>
          </cell>
          <cell r="J3220" t="str">
            <v>Associate</v>
          </cell>
          <cell r="K3220" t="str">
            <v>FAS</v>
          </cell>
          <cell r="L3220" t="str">
            <v>PROD (Production Department)</v>
          </cell>
          <cell r="M3220" t="str">
            <v>Section 6</v>
          </cell>
          <cell r="N3220" t="str">
            <v>Battery Initial</v>
          </cell>
          <cell r="O3220" t="str">
            <v>N/A</v>
          </cell>
          <cell r="P3220" t="str">
            <v>B</v>
          </cell>
          <cell r="Q3220" t="str">
            <v>BATANGAS</v>
          </cell>
          <cell r="R3220" t="str">
            <v>NS</v>
          </cell>
          <cell r="S3220" t="str">
            <v>8:00 - 5:00</v>
          </cell>
          <cell r="T3220" t="str">
            <v>Permanent</v>
          </cell>
        </row>
        <row r="3221">
          <cell r="A3221" t="str">
            <v>20-05727</v>
          </cell>
          <cell r="B3221" t="str">
            <v>Torres, Cielo May D.</v>
          </cell>
          <cell r="C3221" t="str">
            <v>F</v>
          </cell>
          <cell r="D3221">
            <v>2020</v>
          </cell>
          <cell r="E3221">
            <v>8</v>
          </cell>
          <cell r="F3221">
            <v>1</v>
          </cell>
          <cell r="G3221">
            <v>1</v>
          </cell>
          <cell r="J3221" t="str">
            <v>Associate</v>
          </cell>
          <cell r="K3221" t="str">
            <v>FAS</v>
          </cell>
          <cell r="L3221" t="str">
            <v>PROD (Production Department)</v>
          </cell>
          <cell r="M3221" t="str">
            <v>Section 1</v>
          </cell>
          <cell r="N3221" t="str">
            <v>Suzuki Final</v>
          </cell>
          <cell r="O3221" t="str">
            <v>N/A</v>
          </cell>
          <cell r="P3221" t="str">
            <v>A</v>
          </cell>
          <cell r="Q3221" t="str">
            <v>STO. TOMAS MALAPIT</v>
          </cell>
          <cell r="R3221" t="str">
            <v>DS</v>
          </cell>
          <cell r="S3221" t="str">
            <v>8:00 - 5:00</v>
          </cell>
          <cell r="T3221" t="str">
            <v>Permanent</v>
          </cell>
        </row>
        <row r="3222">
          <cell r="A3222" t="str">
            <v>20-05728</v>
          </cell>
          <cell r="B3222" t="str">
            <v>Vargas, Gracia L.</v>
          </cell>
          <cell r="C3222" t="str">
            <v>F</v>
          </cell>
          <cell r="D3222">
            <v>2020</v>
          </cell>
          <cell r="E3222">
            <v>8</v>
          </cell>
          <cell r="F3222">
            <v>1</v>
          </cell>
          <cell r="G3222">
            <v>1</v>
          </cell>
          <cell r="J3222" t="str">
            <v>Associate</v>
          </cell>
          <cell r="K3222" t="str">
            <v>FAS</v>
          </cell>
          <cell r="L3222" t="str">
            <v>PROD (Production Department)</v>
          </cell>
          <cell r="M3222" t="str">
            <v>Section 1</v>
          </cell>
          <cell r="N3222" t="str">
            <v>Suzuki Final</v>
          </cell>
          <cell r="O3222" t="str">
            <v>N/A</v>
          </cell>
          <cell r="P3222" t="str">
            <v>A</v>
          </cell>
          <cell r="Q3222" t="str">
            <v>ROSARIO</v>
          </cell>
          <cell r="R3222" t="str">
            <v>NS</v>
          </cell>
          <cell r="S3222" t="str">
            <v>8:00 - 5:00</v>
          </cell>
          <cell r="T3222" t="str">
            <v>Permanent</v>
          </cell>
        </row>
        <row r="3223">
          <cell r="A3223" t="str">
            <v>20-05729</v>
          </cell>
          <cell r="B3223" t="str">
            <v>Villar, Nancy M.</v>
          </cell>
          <cell r="C3223" t="str">
            <v>F</v>
          </cell>
          <cell r="D3223">
            <v>2020</v>
          </cell>
          <cell r="E3223">
            <v>8</v>
          </cell>
          <cell r="F3223">
            <v>1</v>
          </cell>
          <cell r="G3223">
            <v>1</v>
          </cell>
          <cell r="J3223" t="str">
            <v>Associate</v>
          </cell>
          <cell r="K3223" t="str">
            <v>FAS</v>
          </cell>
          <cell r="L3223" t="str">
            <v>PROD (Production Department)</v>
          </cell>
          <cell r="M3223" t="str">
            <v>Section 3</v>
          </cell>
          <cell r="N3223" t="str">
            <v>Daihatsu Final</v>
          </cell>
          <cell r="O3223" t="str">
            <v>N/A</v>
          </cell>
          <cell r="P3223" t="str">
            <v>B</v>
          </cell>
          <cell r="Q3223" t="str">
            <v>LIPA MALAYO</v>
          </cell>
          <cell r="R3223" t="str">
            <v>NS</v>
          </cell>
          <cell r="S3223" t="str">
            <v>8:00 - 5:00</v>
          </cell>
          <cell r="T3223" t="str">
            <v>Permanent</v>
          </cell>
        </row>
        <row r="3224">
          <cell r="A3224" t="str">
            <v>20-05730</v>
          </cell>
          <cell r="B3224" t="str">
            <v>Lalusin, Rheamae M.</v>
          </cell>
          <cell r="C3224" t="str">
            <v>F</v>
          </cell>
          <cell r="D3224">
            <v>2020</v>
          </cell>
          <cell r="E3224">
            <v>8</v>
          </cell>
          <cell r="F3224">
            <v>7</v>
          </cell>
          <cell r="G3224">
            <v>1</v>
          </cell>
          <cell r="J3224" t="str">
            <v>Staff</v>
          </cell>
          <cell r="K3224" t="str">
            <v>FAS</v>
          </cell>
          <cell r="L3224" t="str">
            <v>HR (Human Resource Department)</v>
          </cell>
          <cell r="M3224" t="str">
            <v>Human Resource &amp; GA</v>
          </cell>
          <cell r="N3224" t="str">
            <v>General Affairs</v>
          </cell>
          <cell r="O3224" t="str">
            <v>N/A</v>
          </cell>
          <cell r="P3224" t="str">
            <v>A</v>
          </cell>
          <cell r="Q3224" t="str">
            <v>LIPA MALAPIT</v>
          </cell>
          <cell r="R3224" t="str">
            <v>ADS</v>
          </cell>
          <cell r="S3224" t="str">
            <v>8:00 - 5:50</v>
          </cell>
          <cell r="T3224" t="str">
            <v>Permanent</v>
          </cell>
        </row>
        <row r="3225">
          <cell r="A3225" t="str">
            <v>20-05731</v>
          </cell>
          <cell r="B3225" t="str">
            <v>Agbuya, Johnny Jr C.</v>
          </cell>
          <cell r="C3225" t="str">
            <v>M</v>
          </cell>
          <cell r="D3225">
            <v>2020</v>
          </cell>
          <cell r="E3225">
            <v>8</v>
          </cell>
          <cell r="F3225">
            <v>7</v>
          </cell>
          <cell r="G3225">
            <v>1</v>
          </cell>
          <cell r="J3225" t="str">
            <v>Section Manager</v>
          </cell>
          <cell r="K3225" t="str">
            <v>FAS</v>
          </cell>
          <cell r="L3225" t="str">
            <v>HR (Human Resource Department)</v>
          </cell>
          <cell r="M3225" t="str">
            <v>Human Resource &amp; GA</v>
          </cell>
          <cell r="N3225" t="str">
            <v>General Affairs</v>
          </cell>
          <cell r="O3225" t="str">
            <v>N/A</v>
          </cell>
          <cell r="P3225" t="str">
            <v>A</v>
          </cell>
          <cell r="Q3225" t="str">
            <v>N/A</v>
          </cell>
          <cell r="R3225" t="str">
            <v>ADS</v>
          </cell>
          <cell r="S3225" t="str">
            <v>8:00 - 5:50</v>
          </cell>
          <cell r="T3225" t="str">
            <v>Permanent</v>
          </cell>
        </row>
        <row r="3226">
          <cell r="A3226" t="str">
            <v>20-05733</v>
          </cell>
          <cell r="B3226" t="str">
            <v>Liad, Cashmira G.</v>
          </cell>
          <cell r="C3226" t="str">
            <v>F</v>
          </cell>
          <cell r="D3226">
            <v>2020</v>
          </cell>
          <cell r="E3226">
            <v>8</v>
          </cell>
          <cell r="F3226">
            <v>12</v>
          </cell>
          <cell r="G3226">
            <v>1</v>
          </cell>
          <cell r="J3226" t="str">
            <v>Junior Staff</v>
          </cell>
          <cell r="K3226" t="str">
            <v>FAS</v>
          </cell>
          <cell r="L3226" t="str">
            <v>HR (Human Resource Department)</v>
          </cell>
          <cell r="M3226" t="str">
            <v>Human Resource</v>
          </cell>
          <cell r="N3226" t="str">
            <v>Human Resource</v>
          </cell>
          <cell r="O3226" t="str">
            <v>N/A</v>
          </cell>
          <cell r="P3226" t="str">
            <v>A</v>
          </cell>
          <cell r="Q3226" t="str">
            <v>LIPA MALAYO</v>
          </cell>
          <cell r="R3226" t="str">
            <v>DS</v>
          </cell>
          <cell r="S3226" t="str">
            <v>8:00 - 5:50</v>
          </cell>
          <cell r="T3226" t="str">
            <v>Permanent</v>
          </cell>
        </row>
        <row r="3227">
          <cell r="A3227" t="str">
            <v>18-03720</v>
          </cell>
          <cell r="B3227" t="str">
            <v>Alcantara, Hanah M.</v>
          </cell>
          <cell r="C3227" t="str">
            <v>F</v>
          </cell>
          <cell r="D3227">
            <v>2018</v>
          </cell>
          <cell r="E3227">
            <v>9</v>
          </cell>
          <cell r="F3227">
            <v>24</v>
          </cell>
          <cell r="G3227">
            <v>1</v>
          </cell>
          <cell r="J3227" t="str">
            <v>Staff</v>
          </cell>
          <cell r="K3227" t="str">
            <v>FAS</v>
          </cell>
          <cell r="L3227" t="str">
            <v>PE (Production Engineering Department)</v>
          </cell>
          <cell r="M3227" t="str">
            <v>MPPD</v>
          </cell>
          <cell r="N3227" t="str">
            <v>PE-Final ( MPPD )</v>
          </cell>
          <cell r="O3227" t="str">
            <v>N/A</v>
          </cell>
          <cell r="P3227" t="str">
            <v>B</v>
          </cell>
          <cell r="Q3227" t="str">
            <v>BATANGAS</v>
          </cell>
          <cell r="R3227" t="str">
            <v>DS</v>
          </cell>
          <cell r="S3227" t="str">
            <v>8:00 - 5:00</v>
          </cell>
          <cell r="T3227" t="str">
            <v>Permanent</v>
          </cell>
        </row>
        <row r="3228">
          <cell r="A3228" t="str">
            <v>18-03961</v>
          </cell>
          <cell r="B3228" t="str">
            <v>Samonte, Shelly Moore L.</v>
          </cell>
          <cell r="C3228" t="str">
            <v>F</v>
          </cell>
          <cell r="D3228">
            <v>2018</v>
          </cell>
          <cell r="E3228">
            <v>11</v>
          </cell>
          <cell r="F3228">
            <v>5</v>
          </cell>
          <cell r="G3228">
            <v>1</v>
          </cell>
          <cell r="J3228" t="str">
            <v>Associate</v>
          </cell>
          <cell r="K3228" t="str">
            <v>FAS</v>
          </cell>
          <cell r="L3228" t="str">
            <v>PE (Production Engineering Department)</v>
          </cell>
          <cell r="M3228" t="str">
            <v>MPPD</v>
          </cell>
          <cell r="N3228" t="str">
            <v>PE-Final ( MPPD )</v>
          </cell>
          <cell r="O3228" t="str">
            <v>N/A</v>
          </cell>
          <cell r="P3228" t="str">
            <v>B</v>
          </cell>
          <cell r="Q3228" t="str">
            <v>LIPA MALAYO</v>
          </cell>
          <cell r="R3228" t="str">
            <v>DS</v>
          </cell>
          <cell r="S3228" t="str">
            <v>8:00 - 5:00</v>
          </cell>
          <cell r="T3228" t="str">
            <v>Permanent</v>
          </cell>
        </row>
        <row r="3229">
          <cell r="A3229" t="str">
            <v>20-05737</v>
          </cell>
          <cell r="B3229" t="str">
            <v>Atasan, Anjeanette L.</v>
          </cell>
          <cell r="C3229" t="str">
            <v>F</v>
          </cell>
          <cell r="D3229">
            <v>2020</v>
          </cell>
          <cell r="E3229">
            <v>8</v>
          </cell>
          <cell r="F3229">
            <v>19</v>
          </cell>
          <cell r="G3229">
            <v>1</v>
          </cell>
          <cell r="J3229" t="str">
            <v>Staff</v>
          </cell>
          <cell r="K3229" t="str">
            <v>FAS</v>
          </cell>
          <cell r="L3229" t="str">
            <v>PMD (Production Management Department)</v>
          </cell>
          <cell r="M3229" t="str">
            <v>Production Control</v>
          </cell>
          <cell r="N3229" t="str">
            <v>FG Preparation</v>
          </cell>
          <cell r="O3229" t="str">
            <v>N/A</v>
          </cell>
          <cell r="P3229" t="str">
            <v>B</v>
          </cell>
          <cell r="Q3229" t="str">
            <v>STA. TERESITA</v>
          </cell>
          <cell r="R3229" t="str">
            <v>ADS</v>
          </cell>
          <cell r="S3229" t="str">
            <v>8:00 - 5:00</v>
          </cell>
          <cell r="T3229" t="str">
            <v>Permanent</v>
          </cell>
        </row>
        <row r="3230">
          <cell r="A3230" t="str">
            <v>20-05738</v>
          </cell>
          <cell r="B3230" t="str">
            <v>Eguia, Nicole P.</v>
          </cell>
          <cell r="C3230" t="str">
            <v>F</v>
          </cell>
          <cell r="D3230">
            <v>2020</v>
          </cell>
          <cell r="E3230">
            <v>8</v>
          </cell>
          <cell r="F3230">
            <v>19</v>
          </cell>
          <cell r="G3230">
            <v>1</v>
          </cell>
          <cell r="J3230" t="str">
            <v>Staff</v>
          </cell>
          <cell r="K3230" t="str">
            <v>FAS</v>
          </cell>
          <cell r="L3230" t="str">
            <v>PROD (Production Department)</v>
          </cell>
          <cell r="M3230" t="str">
            <v>Section 6</v>
          </cell>
          <cell r="N3230" t="str">
            <v>Tube Cutting</v>
          </cell>
          <cell r="O3230" t="str">
            <v>N/A</v>
          </cell>
          <cell r="P3230" t="str">
            <v>B</v>
          </cell>
          <cell r="Q3230" t="str">
            <v>LIPA MALAYO</v>
          </cell>
          <cell r="R3230" t="str">
            <v>NS</v>
          </cell>
          <cell r="S3230" t="str">
            <v>8:00 - 5:00</v>
          </cell>
          <cell r="T3230" t="str">
            <v>Permanent</v>
          </cell>
        </row>
        <row r="3231">
          <cell r="A3231" t="str">
            <v>21-05956</v>
          </cell>
          <cell r="B3231" t="str">
            <v>Formento, Gerald Morales</v>
          </cell>
          <cell r="C3231" t="str">
            <v>M</v>
          </cell>
          <cell r="D3231">
            <v>2021</v>
          </cell>
          <cell r="E3231">
            <v>2</v>
          </cell>
          <cell r="F3231">
            <v>1</v>
          </cell>
          <cell r="G3231">
            <v>1</v>
          </cell>
          <cell r="J3231" t="str">
            <v>Associate</v>
          </cell>
          <cell r="K3231" t="str">
            <v>FAS</v>
          </cell>
          <cell r="L3231" t="str">
            <v>PROD (Production Department)</v>
          </cell>
          <cell r="M3231" t="str">
            <v>Section 6</v>
          </cell>
          <cell r="N3231" t="str">
            <v>Distributor</v>
          </cell>
          <cell r="O3231" t="str">
            <v>N/A</v>
          </cell>
          <cell r="P3231" t="str">
            <v>B</v>
          </cell>
          <cell r="Q3231" t="str">
            <v>ROSARIO</v>
          </cell>
          <cell r="R3231" t="str">
            <v>DS</v>
          </cell>
          <cell r="S3231" t="str">
            <v>8:00 - 5:00</v>
          </cell>
          <cell r="T3231" t="str">
            <v>Permanent</v>
          </cell>
        </row>
        <row r="3232">
          <cell r="A3232" t="str">
            <v>20-05740</v>
          </cell>
          <cell r="B3232" t="str">
            <v>Rodriguez, Kriszia Micar T.</v>
          </cell>
          <cell r="C3232" t="str">
            <v>F</v>
          </cell>
          <cell r="D3232">
            <v>2020</v>
          </cell>
          <cell r="E3232">
            <v>8</v>
          </cell>
          <cell r="F3232">
            <v>26</v>
          </cell>
          <cell r="G3232">
            <v>1</v>
          </cell>
          <cell r="J3232" t="str">
            <v>Staff</v>
          </cell>
          <cell r="K3232" t="str">
            <v>FAS</v>
          </cell>
          <cell r="L3232" t="str">
            <v>HR (Human Resource Department)</v>
          </cell>
          <cell r="M3232" t="str">
            <v>Human Resource</v>
          </cell>
          <cell r="N3232" t="str">
            <v>Human Resource</v>
          </cell>
          <cell r="O3232" t="str">
            <v>N/A</v>
          </cell>
          <cell r="P3232" t="str">
            <v>A</v>
          </cell>
          <cell r="Q3232" t="str">
            <v>LIPA MALAYO</v>
          </cell>
          <cell r="R3232" t="str">
            <v>DS</v>
          </cell>
          <cell r="S3232" t="str">
            <v>8:00 - 5:50</v>
          </cell>
          <cell r="T3232" t="str">
            <v>Permanent</v>
          </cell>
        </row>
        <row r="3233">
          <cell r="A3233" t="str">
            <v>20-05742</v>
          </cell>
          <cell r="B3233" t="str">
            <v>Adayo, Anadhel N.</v>
          </cell>
          <cell r="C3233" t="str">
            <v>F</v>
          </cell>
          <cell r="D3233">
            <v>2020</v>
          </cell>
          <cell r="E3233">
            <v>9</v>
          </cell>
          <cell r="F3233">
            <v>1</v>
          </cell>
          <cell r="G3233">
            <v>1</v>
          </cell>
          <cell r="J3233" t="str">
            <v>Associate</v>
          </cell>
          <cell r="K3233" t="str">
            <v>FAS</v>
          </cell>
          <cell r="L3233" t="str">
            <v>PROD (Production Department)</v>
          </cell>
          <cell r="M3233" t="str">
            <v>Section 3</v>
          </cell>
          <cell r="N3233" t="str">
            <v>Daihatsu Final</v>
          </cell>
          <cell r="O3233" t="str">
            <v>N/A</v>
          </cell>
          <cell r="P3233" t="str">
            <v>B</v>
          </cell>
          <cell r="Q3233" t="str">
            <v>LIPA MALAPIT</v>
          </cell>
          <cell r="R3233" t="str">
            <v>DS</v>
          </cell>
          <cell r="S3233" t="str">
            <v>8:00 - 5:00</v>
          </cell>
          <cell r="T3233" t="str">
            <v>Permanent</v>
          </cell>
        </row>
        <row r="3234">
          <cell r="A3234" t="str">
            <v>20-05743</v>
          </cell>
          <cell r="B3234" t="str">
            <v>Alib, Jomar E.</v>
          </cell>
          <cell r="C3234" t="str">
            <v>M</v>
          </cell>
          <cell r="D3234">
            <v>2020</v>
          </cell>
          <cell r="E3234">
            <v>9</v>
          </cell>
          <cell r="F3234">
            <v>1</v>
          </cell>
          <cell r="G3234">
            <v>1</v>
          </cell>
          <cell r="J3234" t="str">
            <v>Associate</v>
          </cell>
          <cell r="K3234" t="str">
            <v>FAS</v>
          </cell>
          <cell r="L3234" t="str">
            <v>QA (Quality Assurance Department)</v>
          </cell>
          <cell r="M3234" t="str">
            <v>Quality Assurance</v>
          </cell>
          <cell r="N3234" t="str">
            <v>QA-Final (Mass Pro)</v>
          </cell>
          <cell r="O3234" t="str">
            <v>N/A</v>
          </cell>
          <cell r="P3234" t="str">
            <v>B</v>
          </cell>
          <cell r="Q3234" t="str">
            <v>ROSARIO</v>
          </cell>
          <cell r="R3234" t="str">
            <v>DS</v>
          </cell>
          <cell r="S3234" t="str">
            <v>8:00 - 5:00</v>
          </cell>
          <cell r="T3234" t="str">
            <v>Permanent</v>
          </cell>
        </row>
        <row r="3235">
          <cell r="A3235" t="str">
            <v>20-05744</v>
          </cell>
          <cell r="B3235" t="str">
            <v>Alingasa, May Ann C.</v>
          </cell>
          <cell r="C3235" t="str">
            <v>F</v>
          </cell>
          <cell r="D3235">
            <v>2020</v>
          </cell>
          <cell r="E3235">
            <v>9</v>
          </cell>
          <cell r="F3235">
            <v>1</v>
          </cell>
          <cell r="G3235">
            <v>1</v>
          </cell>
          <cell r="J3235" t="str">
            <v>Associate</v>
          </cell>
          <cell r="K3235" t="str">
            <v>FAS</v>
          </cell>
          <cell r="L3235" t="str">
            <v>QA (Quality Assurance Department)</v>
          </cell>
          <cell r="M3235" t="str">
            <v>Quality Assurance</v>
          </cell>
          <cell r="N3235" t="str">
            <v>QA-Initial (Mass Pro)</v>
          </cell>
          <cell r="O3235" t="str">
            <v>N/A</v>
          </cell>
          <cell r="P3235" t="str">
            <v>A</v>
          </cell>
          <cell r="Q3235" t="str">
            <v>STO. TOMAS MALAYO</v>
          </cell>
          <cell r="R3235" t="str">
            <v>DS</v>
          </cell>
          <cell r="S3235" t="str">
            <v>8:00 - 5:00</v>
          </cell>
          <cell r="T3235" t="str">
            <v>Permanent</v>
          </cell>
        </row>
        <row r="3236">
          <cell r="A3236" t="str">
            <v>20-05745</v>
          </cell>
          <cell r="B3236" t="str">
            <v>Araña, Mary Grace O.</v>
          </cell>
          <cell r="C3236" t="str">
            <v>F</v>
          </cell>
          <cell r="D3236">
            <v>2020</v>
          </cell>
          <cell r="E3236">
            <v>9</v>
          </cell>
          <cell r="F3236">
            <v>1</v>
          </cell>
          <cell r="G3236">
            <v>1</v>
          </cell>
          <cell r="J3236" t="str">
            <v>Associate</v>
          </cell>
          <cell r="K3236" t="str">
            <v>FAS</v>
          </cell>
          <cell r="L3236" t="str">
            <v>PROD (Production Department)</v>
          </cell>
          <cell r="M3236" t="str">
            <v>Section 1</v>
          </cell>
          <cell r="N3236" t="str">
            <v>Suzuki Initial</v>
          </cell>
          <cell r="O3236" t="str">
            <v>N/A</v>
          </cell>
          <cell r="P3236" t="str">
            <v>A</v>
          </cell>
          <cell r="Q3236" t="str">
            <v>BATANGAS</v>
          </cell>
          <cell r="R3236" t="str">
            <v>DS</v>
          </cell>
          <cell r="S3236" t="str">
            <v>8:00 - 5:00</v>
          </cell>
          <cell r="T3236" t="str">
            <v>Permanent</v>
          </cell>
        </row>
        <row r="3237">
          <cell r="A3237" t="str">
            <v>20-05746</v>
          </cell>
          <cell r="B3237" t="str">
            <v>Asaytuno, Ariel B.</v>
          </cell>
          <cell r="C3237" t="str">
            <v>M</v>
          </cell>
          <cell r="D3237">
            <v>2020</v>
          </cell>
          <cell r="E3237">
            <v>9</v>
          </cell>
          <cell r="F3237">
            <v>1</v>
          </cell>
          <cell r="G3237">
            <v>1</v>
          </cell>
          <cell r="J3237" t="str">
            <v>Associate</v>
          </cell>
          <cell r="K3237" t="str">
            <v>FAS</v>
          </cell>
          <cell r="L3237" t="str">
            <v>EQD (Equipment Department)</v>
          </cell>
          <cell r="M3237" t="str">
            <v>Equipment Engineering</v>
          </cell>
          <cell r="N3237" t="str">
            <v>Fabrication</v>
          </cell>
          <cell r="O3237" t="str">
            <v>N/A</v>
          </cell>
          <cell r="P3237" t="str">
            <v>A</v>
          </cell>
          <cell r="Q3237" t="str">
            <v>LIPA MALAPIT</v>
          </cell>
          <cell r="R3237" t="str">
            <v>DS</v>
          </cell>
          <cell r="S3237" t="str">
            <v>8:00 - 5:00</v>
          </cell>
          <cell r="T3237" t="str">
            <v>Permanent</v>
          </cell>
        </row>
        <row r="3238">
          <cell r="A3238" t="str">
            <v>21-06574</v>
          </cell>
          <cell r="B3238" t="str">
            <v>Junio, Jun Jun C.</v>
          </cell>
          <cell r="C3238" t="str">
            <v>M</v>
          </cell>
          <cell r="D3238">
            <v>2021</v>
          </cell>
          <cell r="E3238">
            <v>5</v>
          </cell>
          <cell r="F3238">
            <v>1</v>
          </cell>
          <cell r="G3238">
            <v>1</v>
          </cell>
          <cell r="J3238" t="str">
            <v>Associate</v>
          </cell>
          <cell r="K3238" t="str">
            <v>FAS</v>
          </cell>
          <cell r="L3238" t="str">
            <v>PROD (Production Department)</v>
          </cell>
          <cell r="M3238" t="str">
            <v>Section 6</v>
          </cell>
          <cell r="N3238" t="str">
            <v>Distributor</v>
          </cell>
          <cell r="O3238" t="str">
            <v>N/A</v>
          </cell>
          <cell r="P3238" t="str">
            <v>B</v>
          </cell>
          <cell r="Q3238" t="str">
            <v>LIPA MALAPIT</v>
          </cell>
          <cell r="R3238" t="str">
            <v>DS</v>
          </cell>
          <cell r="S3238" t="str">
            <v>8:00 - 5:00</v>
          </cell>
          <cell r="T3238" t="str">
            <v>Permanent</v>
          </cell>
        </row>
        <row r="3239">
          <cell r="A3239" t="str">
            <v>20-05748</v>
          </cell>
          <cell r="B3239" t="str">
            <v>Bautista, Eric B.</v>
          </cell>
          <cell r="C3239" t="str">
            <v>M</v>
          </cell>
          <cell r="D3239">
            <v>2020</v>
          </cell>
          <cell r="E3239">
            <v>9</v>
          </cell>
          <cell r="F3239">
            <v>1</v>
          </cell>
          <cell r="G3239">
            <v>1</v>
          </cell>
          <cell r="J3239" t="str">
            <v>Associate</v>
          </cell>
          <cell r="K3239" t="str">
            <v>FAS</v>
          </cell>
          <cell r="L3239" t="str">
            <v>PROD (Production Department)</v>
          </cell>
          <cell r="M3239" t="str">
            <v>Section 4</v>
          </cell>
          <cell r="N3239" t="str">
            <v>Subaru Initial</v>
          </cell>
          <cell r="O3239" t="str">
            <v>N/A</v>
          </cell>
          <cell r="P3239" t="str">
            <v>B</v>
          </cell>
          <cell r="Q3239" t="str">
            <v>IBAAN</v>
          </cell>
          <cell r="R3239" t="str">
            <v>DS</v>
          </cell>
          <cell r="S3239" t="str">
            <v>8:00 - 5:00</v>
          </cell>
          <cell r="T3239" t="str">
            <v>Permanent</v>
          </cell>
        </row>
        <row r="3240">
          <cell r="A3240" t="str">
            <v>20-05750</v>
          </cell>
          <cell r="B3240" t="str">
            <v>Blazo, Joebert B.</v>
          </cell>
          <cell r="C3240" t="str">
            <v>M</v>
          </cell>
          <cell r="D3240">
            <v>2020</v>
          </cell>
          <cell r="E3240">
            <v>9</v>
          </cell>
          <cell r="F3240">
            <v>1</v>
          </cell>
          <cell r="G3240">
            <v>1</v>
          </cell>
          <cell r="J3240" t="str">
            <v>Associate</v>
          </cell>
          <cell r="K3240" t="str">
            <v>FAS</v>
          </cell>
          <cell r="L3240" t="str">
            <v>QA (Quality Assurance Department)</v>
          </cell>
          <cell r="M3240" t="str">
            <v>Quality Assurance</v>
          </cell>
          <cell r="N3240" t="str">
            <v>QA-Final (Mass Pro)</v>
          </cell>
          <cell r="O3240" t="str">
            <v>N/A</v>
          </cell>
          <cell r="P3240" t="str">
            <v>A</v>
          </cell>
          <cell r="Q3240" t="str">
            <v>STO. TOMAS MALAPIT</v>
          </cell>
          <cell r="R3240" t="str">
            <v>DS</v>
          </cell>
          <cell r="S3240" t="str">
            <v>8:00 - 5:00</v>
          </cell>
          <cell r="T3240" t="str">
            <v>Permanent</v>
          </cell>
        </row>
        <row r="3241">
          <cell r="A3241" t="str">
            <v>20-05751</v>
          </cell>
          <cell r="B3241" t="str">
            <v>Cantos, Cherelle B.</v>
          </cell>
          <cell r="C3241" t="str">
            <v>F</v>
          </cell>
          <cell r="D3241">
            <v>2020</v>
          </cell>
          <cell r="E3241">
            <v>9</v>
          </cell>
          <cell r="F3241">
            <v>1</v>
          </cell>
          <cell r="G3241">
            <v>1</v>
          </cell>
          <cell r="J3241" t="str">
            <v>Associate</v>
          </cell>
          <cell r="K3241" t="str">
            <v>FAS</v>
          </cell>
          <cell r="L3241" t="str">
            <v>PROD (Production Department)</v>
          </cell>
          <cell r="M3241" t="str">
            <v>Section 1</v>
          </cell>
          <cell r="N3241" t="str">
            <v>Suzuki Final</v>
          </cell>
          <cell r="O3241" t="str">
            <v>N/A</v>
          </cell>
          <cell r="P3241" t="str">
            <v>A</v>
          </cell>
          <cell r="Q3241" t="str">
            <v>ROSARIO</v>
          </cell>
          <cell r="R3241" t="str">
            <v>DS</v>
          </cell>
          <cell r="S3241" t="str">
            <v>8:00 - 5:00</v>
          </cell>
          <cell r="T3241" t="str">
            <v>Permanent</v>
          </cell>
        </row>
        <row r="3242">
          <cell r="A3242" t="str">
            <v>20-05752</v>
          </cell>
          <cell r="B3242" t="str">
            <v>Casapao, Kc Lyn L.</v>
          </cell>
          <cell r="C3242" t="str">
            <v>F</v>
          </cell>
          <cell r="D3242">
            <v>2020</v>
          </cell>
          <cell r="E3242">
            <v>9</v>
          </cell>
          <cell r="F3242">
            <v>1</v>
          </cell>
          <cell r="G3242">
            <v>1</v>
          </cell>
          <cell r="J3242" t="str">
            <v>Associate</v>
          </cell>
          <cell r="K3242" t="str">
            <v>FAS</v>
          </cell>
          <cell r="L3242" t="str">
            <v>PROD (Production Department)</v>
          </cell>
          <cell r="M3242" t="str">
            <v>Section 1</v>
          </cell>
          <cell r="N3242" t="str">
            <v>Suzuki Initial</v>
          </cell>
          <cell r="O3242" t="str">
            <v>N/A</v>
          </cell>
          <cell r="P3242" t="str">
            <v>A</v>
          </cell>
          <cell r="Q3242" t="str">
            <v>STO. TOMAS MALAPIT</v>
          </cell>
          <cell r="R3242" t="str">
            <v>NS</v>
          </cell>
          <cell r="S3242" t="str">
            <v>8:00 - 5:00</v>
          </cell>
          <cell r="T3242" t="str">
            <v>Permanent</v>
          </cell>
        </row>
        <row r="3243">
          <cell r="A3243" t="str">
            <v>20-05753</v>
          </cell>
          <cell r="B3243" t="str">
            <v>Castillo, Resty B.</v>
          </cell>
          <cell r="C3243" t="str">
            <v>M</v>
          </cell>
          <cell r="D3243">
            <v>2020</v>
          </cell>
          <cell r="E3243">
            <v>9</v>
          </cell>
          <cell r="F3243">
            <v>1</v>
          </cell>
          <cell r="G3243">
            <v>1</v>
          </cell>
          <cell r="J3243" t="str">
            <v>Associate</v>
          </cell>
          <cell r="K3243" t="str">
            <v>FAS</v>
          </cell>
          <cell r="L3243" t="str">
            <v>PROD (Production Department)</v>
          </cell>
          <cell r="M3243" t="str">
            <v>Section 3</v>
          </cell>
          <cell r="N3243" t="str">
            <v>Daihatsu Final</v>
          </cell>
          <cell r="O3243" t="str">
            <v>N/A</v>
          </cell>
          <cell r="P3243" t="str">
            <v>B</v>
          </cell>
          <cell r="Q3243" t="str">
            <v>LIPA MALAPIT</v>
          </cell>
          <cell r="R3243" t="str">
            <v>NS</v>
          </cell>
          <cell r="S3243" t="str">
            <v>8:00 - 5:00</v>
          </cell>
          <cell r="T3243" t="str">
            <v>Permanent</v>
          </cell>
        </row>
        <row r="3244">
          <cell r="A3244" t="str">
            <v>20-05754</v>
          </cell>
          <cell r="B3244" t="str">
            <v>Cruzado, Mary ann F.</v>
          </cell>
          <cell r="C3244" t="str">
            <v>F</v>
          </cell>
          <cell r="D3244">
            <v>2020</v>
          </cell>
          <cell r="E3244">
            <v>9</v>
          </cell>
          <cell r="F3244">
            <v>1</v>
          </cell>
          <cell r="G3244">
            <v>1</v>
          </cell>
          <cell r="J3244" t="str">
            <v>Associate</v>
          </cell>
          <cell r="K3244" t="str">
            <v>FAS</v>
          </cell>
          <cell r="L3244" t="str">
            <v>PROD (Production Department)</v>
          </cell>
          <cell r="M3244" t="str">
            <v>Section 3</v>
          </cell>
          <cell r="N3244" t="str">
            <v>Daihatsu Final</v>
          </cell>
          <cell r="O3244" t="str">
            <v>N/A</v>
          </cell>
          <cell r="P3244" t="str">
            <v>B</v>
          </cell>
          <cell r="Q3244" t="str">
            <v>SAN PABLO VIA LIPA</v>
          </cell>
          <cell r="R3244" t="str">
            <v>DS</v>
          </cell>
          <cell r="S3244" t="str">
            <v>8:00 - 5:00</v>
          </cell>
          <cell r="T3244" t="str">
            <v>Permanent</v>
          </cell>
        </row>
        <row r="3245">
          <cell r="A3245" t="str">
            <v>20-05755</v>
          </cell>
          <cell r="B3245" t="str">
            <v>Cruzat, Aldwin B.</v>
          </cell>
          <cell r="C3245" t="str">
            <v>M</v>
          </cell>
          <cell r="D3245">
            <v>2020</v>
          </cell>
          <cell r="E3245">
            <v>9</v>
          </cell>
          <cell r="F3245">
            <v>1</v>
          </cell>
          <cell r="G3245">
            <v>1</v>
          </cell>
          <cell r="J3245" t="str">
            <v>Associate</v>
          </cell>
          <cell r="K3245" t="str">
            <v>FAS</v>
          </cell>
          <cell r="L3245" t="str">
            <v>QA (Quality Assurance Department)</v>
          </cell>
          <cell r="M3245" t="str">
            <v>Quality Assurance</v>
          </cell>
          <cell r="N3245" t="str">
            <v>QA-Initial (Mass Pro)</v>
          </cell>
          <cell r="O3245" t="str">
            <v>N/A</v>
          </cell>
          <cell r="P3245" t="str">
            <v>A</v>
          </cell>
          <cell r="Q3245" t="str">
            <v>ROSARIO</v>
          </cell>
          <cell r="R3245" t="str">
            <v>NS</v>
          </cell>
          <cell r="S3245" t="str">
            <v>8:00 - 5:00</v>
          </cell>
          <cell r="T3245" t="str">
            <v>Permanent</v>
          </cell>
        </row>
        <row r="3246">
          <cell r="A3246" t="str">
            <v>20-05756</v>
          </cell>
          <cell r="B3246" t="str">
            <v>Dana, Jasmin V.</v>
          </cell>
          <cell r="C3246" t="str">
            <v>F</v>
          </cell>
          <cell r="D3246">
            <v>2020</v>
          </cell>
          <cell r="E3246">
            <v>9</v>
          </cell>
          <cell r="F3246">
            <v>1</v>
          </cell>
          <cell r="G3246">
            <v>1</v>
          </cell>
          <cell r="J3246" t="str">
            <v>Associate</v>
          </cell>
          <cell r="K3246" t="str">
            <v>FAS</v>
          </cell>
          <cell r="L3246" t="str">
            <v>PROD (Production Department)</v>
          </cell>
          <cell r="M3246" t="str">
            <v>Section 1</v>
          </cell>
          <cell r="N3246" t="str">
            <v>Suzuki Final</v>
          </cell>
          <cell r="O3246" t="str">
            <v>N/A</v>
          </cell>
          <cell r="P3246" t="str">
            <v>A</v>
          </cell>
          <cell r="Q3246" t="str">
            <v>LIPA MALAYO</v>
          </cell>
          <cell r="R3246" t="str">
            <v>DS</v>
          </cell>
          <cell r="S3246" t="str">
            <v>8:00 - 5:00</v>
          </cell>
          <cell r="T3246" t="str">
            <v>Permanent</v>
          </cell>
        </row>
        <row r="3247">
          <cell r="A3247" t="str">
            <v>20-05757</v>
          </cell>
          <cell r="B3247" t="str">
            <v>De Claro, Rose Ann L.</v>
          </cell>
          <cell r="C3247" t="str">
            <v>F</v>
          </cell>
          <cell r="D3247">
            <v>2020</v>
          </cell>
          <cell r="E3247">
            <v>9</v>
          </cell>
          <cell r="F3247">
            <v>1</v>
          </cell>
          <cell r="G3247">
            <v>1</v>
          </cell>
          <cell r="J3247" t="str">
            <v>Associate</v>
          </cell>
          <cell r="K3247" t="str">
            <v>FAS</v>
          </cell>
          <cell r="L3247" t="str">
            <v>PROD (Production Department)</v>
          </cell>
          <cell r="M3247" t="str">
            <v>Section 5</v>
          </cell>
          <cell r="N3247" t="str">
            <v>Honda Initial</v>
          </cell>
          <cell r="O3247" t="str">
            <v>N/A</v>
          </cell>
          <cell r="P3247" t="str">
            <v>B</v>
          </cell>
          <cell r="Q3247" t="str">
            <v>LIPA MALAYO</v>
          </cell>
          <cell r="R3247" t="str">
            <v>DS</v>
          </cell>
          <cell r="S3247" t="str">
            <v>8:00 - 5:00</v>
          </cell>
          <cell r="T3247" t="str">
            <v>Permanent</v>
          </cell>
        </row>
        <row r="3248">
          <cell r="A3248" t="str">
            <v>20-05758</v>
          </cell>
          <cell r="B3248" t="str">
            <v>De Roxas, Benjie G.</v>
          </cell>
          <cell r="C3248" t="str">
            <v>M</v>
          </cell>
          <cell r="D3248">
            <v>2020</v>
          </cell>
          <cell r="E3248">
            <v>9</v>
          </cell>
          <cell r="F3248">
            <v>1</v>
          </cell>
          <cell r="G3248">
            <v>1</v>
          </cell>
          <cell r="J3248" t="str">
            <v>Associate</v>
          </cell>
          <cell r="K3248" t="str">
            <v>FAS</v>
          </cell>
          <cell r="L3248" t="str">
            <v>QA (Quality Assurance Department)</v>
          </cell>
          <cell r="M3248" t="str">
            <v>Quality Assurance</v>
          </cell>
          <cell r="N3248" t="str">
            <v>QA-Initial (Mass Pro)</v>
          </cell>
          <cell r="O3248" t="str">
            <v>N/A</v>
          </cell>
          <cell r="P3248" t="str">
            <v>B</v>
          </cell>
          <cell r="Q3248" t="str">
            <v>LIPA MALAPIT</v>
          </cell>
          <cell r="R3248" t="str">
            <v>DS</v>
          </cell>
          <cell r="S3248" t="str">
            <v>8:00 - 5:00</v>
          </cell>
          <cell r="T3248" t="str">
            <v>Permanent</v>
          </cell>
        </row>
        <row r="3249">
          <cell r="A3249" t="str">
            <v>20-05759</v>
          </cell>
          <cell r="B3249" t="str">
            <v>Dela Rosa, Ronavel C.</v>
          </cell>
          <cell r="C3249" t="str">
            <v>F</v>
          </cell>
          <cell r="D3249">
            <v>2020</v>
          </cell>
          <cell r="E3249">
            <v>9</v>
          </cell>
          <cell r="F3249">
            <v>1</v>
          </cell>
          <cell r="G3249">
            <v>1</v>
          </cell>
          <cell r="J3249" t="str">
            <v>Associate</v>
          </cell>
          <cell r="K3249" t="str">
            <v>FAS</v>
          </cell>
          <cell r="L3249" t="str">
            <v>PROD (Production Department)</v>
          </cell>
          <cell r="M3249" t="str">
            <v>Section 3</v>
          </cell>
          <cell r="N3249" t="str">
            <v>Daihatsu Final</v>
          </cell>
          <cell r="O3249" t="str">
            <v>N/A</v>
          </cell>
          <cell r="P3249" t="str">
            <v>A</v>
          </cell>
          <cell r="Q3249" t="str">
            <v>LIPA MALAPIT</v>
          </cell>
          <cell r="R3249" t="str">
            <v>NS</v>
          </cell>
          <cell r="S3249" t="str">
            <v>8:00 - 5:00</v>
          </cell>
          <cell r="T3249" t="str">
            <v>Permanent</v>
          </cell>
        </row>
        <row r="3250">
          <cell r="A3250" t="str">
            <v>20-05760</v>
          </cell>
          <cell r="B3250" t="str">
            <v>Deuna, Noemi I.</v>
          </cell>
          <cell r="C3250" t="str">
            <v>F</v>
          </cell>
          <cell r="D3250">
            <v>2020</v>
          </cell>
          <cell r="E3250">
            <v>9</v>
          </cell>
          <cell r="F3250">
            <v>1</v>
          </cell>
          <cell r="G3250">
            <v>1</v>
          </cell>
          <cell r="J3250" t="str">
            <v>Associate</v>
          </cell>
          <cell r="K3250" t="str">
            <v>FAS</v>
          </cell>
          <cell r="L3250" t="str">
            <v>PROD (Production Department)</v>
          </cell>
          <cell r="M3250" t="str">
            <v>Section 2</v>
          </cell>
          <cell r="N3250" t="str">
            <v>Mazda Merge Final</v>
          </cell>
          <cell r="O3250" t="str">
            <v>N/A</v>
          </cell>
          <cell r="P3250" t="str">
            <v>A</v>
          </cell>
          <cell r="Q3250" t="str">
            <v>STO. TOMAS MALAPIT</v>
          </cell>
          <cell r="R3250" t="str">
            <v>DS</v>
          </cell>
          <cell r="S3250" t="str">
            <v>8:00 - 5:00</v>
          </cell>
          <cell r="T3250" t="str">
            <v>Permanent</v>
          </cell>
        </row>
        <row r="3251">
          <cell r="A3251" t="str">
            <v>20-05761</v>
          </cell>
          <cell r="B3251" t="str">
            <v>Dimailig, Jhonah Dimple C.</v>
          </cell>
          <cell r="C3251" t="str">
            <v>F</v>
          </cell>
          <cell r="D3251">
            <v>2020</v>
          </cell>
          <cell r="E3251">
            <v>9</v>
          </cell>
          <cell r="F3251">
            <v>1</v>
          </cell>
          <cell r="G3251">
            <v>1</v>
          </cell>
          <cell r="J3251" t="str">
            <v>Associate</v>
          </cell>
          <cell r="K3251" t="str">
            <v>FAS</v>
          </cell>
          <cell r="L3251" t="str">
            <v>PROD (Production Department)</v>
          </cell>
          <cell r="M3251" t="str">
            <v>Section 3</v>
          </cell>
          <cell r="N3251" t="str">
            <v>Daihatsu Final</v>
          </cell>
          <cell r="O3251" t="str">
            <v>N/A</v>
          </cell>
          <cell r="P3251" t="str">
            <v>B</v>
          </cell>
          <cell r="Q3251" t="str">
            <v>STO. TOMAS MALAPIT</v>
          </cell>
          <cell r="R3251" t="str">
            <v>DS</v>
          </cell>
          <cell r="S3251" t="str">
            <v>8:00 - 5:00</v>
          </cell>
          <cell r="T3251" t="str">
            <v>Permanent</v>
          </cell>
        </row>
        <row r="3252">
          <cell r="A3252" t="str">
            <v>20-05762</v>
          </cell>
          <cell r="B3252" t="str">
            <v>Embile, Nicole A.</v>
          </cell>
          <cell r="C3252" t="str">
            <v>F</v>
          </cell>
          <cell r="D3252">
            <v>2020</v>
          </cell>
          <cell r="E3252">
            <v>9</v>
          </cell>
          <cell r="F3252">
            <v>1</v>
          </cell>
          <cell r="G3252">
            <v>1</v>
          </cell>
          <cell r="J3252" t="str">
            <v>Associate</v>
          </cell>
          <cell r="K3252" t="str">
            <v>FAS</v>
          </cell>
          <cell r="L3252" t="str">
            <v>PE (Production Engineering Department)</v>
          </cell>
          <cell r="M3252" t="str">
            <v>PEC&amp;C</v>
          </cell>
          <cell r="N3252" t="str">
            <v>PE Initial</v>
          </cell>
          <cell r="O3252" t="str">
            <v>N/A</v>
          </cell>
          <cell r="P3252" t="str">
            <v>A</v>
          </cell>
          <cell r="Q3252" t="str">
            <v>STO. TOMAS MALAYO</v>
          </cell>
          <cell r="R3252" t="str">
            <v>NS</v>
          </cell>
          <cell r="S3252" t="str">
            <v>8:00 - 5:00</v>
          </cell>
          <cell r="T3252" t="str">
            <v>Permanent</v>
          </cell>
        </row>
        <row r="3253">
          <cell r="A3253" t="str">
            <v>20-05763</v>
          </cell>
          <cell r="B3253" t="str">
            <v>Espinola, Jason D.</v>
          </cell>
          <cell r="C3253" t="str">
            <v>M</v>
          </cell>
          <cell r="D3253">
            <v>2020</v>
          </cell>
          <cell r="E3253">
            <v>9</v>
          </cell>
          <cell r="F3253">
            <v>1</v>
          </cell>
          <cell r="G3253">
            <v>1</v>
          </cell>
          <cell r="J3253" t="str">
            <v>Associate</v>
          </cell>
          <cell r="K3253" t="str">
            <v>FAS</v>
          </cell>
          <cell r="L3253" t="str">
            <v>EQD (Equipment Department)</v>
          </cell>
          <cell r="M3253" t="str">
            <v>Equipment Management</v>
          </cell>
          <cell r="N3253" t="str">
            <v>Equipment Management Final</v>
          </cell>
          <cell r="O3253" t="str">
            <v>N/A</v>
          </cell>
          <cell r="P3253" t="str">
            <v>A</v>
          </cell>
          <cell r="Q3253" t="str">
            <v>ROSARIO</v>
          </cell>
          <cell r="R3253" t="str">
            <v>NS</v>
          </cell>
          <cell r="S3253" t="str">
            <v>8:00 - 5:00</v>
          </cell>
          <cell r="T3253" t="str">
            <v>Permanent</v>
          </cell>
        </row>
        <row r="3254">
          <cell r="A3254" t="str">
            <v>20-05764</v>
          </cell>
          <cell r="B3254" t="str">
            <v>Gonzales, Anna Rose F.</v>
          </cell>
          <cell r="C3254" t="str">
            <v>F</v>
          </cell>
          <cell r="D3254">
            <v>2020</v>
          </cell>
          <cell r="E3254">
            <v>9</v>
          </cell>
          <cell r="F3254">
            <v>1</v>
          </cell>
          <cell r="G3254">
            <v>1</v>
          </cell>
          <cell r="J3254" t="str">
            <v>Associate</v>
          </cell>
          <cell r="K3254" t="str">
            <v>FAS</v>
          </cell>
          <cell r="L3254" t="str">
            <v>PROD (Production Department)</v>
          </cell>
          <cell r="M3254" t="str">
            <v>Section 3</v>
          </cell>
          <cell r="N3254" t="str">
            <v>Daihatsu Initial</v>
          </cell>
          <cell r="O3254" t="str">
            <v>N/A</v>
          </cell>
          <cell r="P3254" t="str">
            <v>A</v>
          </cell>
          <cell r="Q3254" t="str">
            <v>LIPA MALAPIT</v>
          </cell>
          <cell r="R3254" t="str">
            <v>DS</v>
          </cell>
          <cell r="S3254" t="str">
            <v>8:00 - 5:00</v>
          </cell>
          <cell r="T3254" t="str">
            <v>Permanent</v>
          </cell>
        </row>
        <row r="3255">
          <cell r="A3255" t="str">
            <v>18-04186</v>
          </cell>
          <cell r="B3255" t="str">
            <v>Maloles, Bianca M.</v>
          </cell>
          <cell r="C3255" t="str">
            <v>F</v>
          </cell>
          <cell r="D3255">
            <v>2018</v>
          </cell>
          <cell r="E3255">
            <v>11</v>
          </cell>
          <cell r="F3255">
            <v>12</v>
          </cell>
          <cell r="G3255">
            <v>1</v>
          </cell>
          <cell r="J3255" t="str">
            <v>Associate</v>
          </cell>
          <cell r="K3255" t="str">
            <v>FAS</v>
          </cell>
          <cell r="L3255" t="str">
            <v>PE (Production Engineering Department)</v>
          </cell>
          <cell r="M3255" t="str">
            <v>MPPD</v>
          </cell>
          <cell r="N3255" t="str">
            <v>PE-Final ( MPPD )</v>
          </cell>
          <cell r="O3255" t="str">
            <v>N/A</v>
          </cell>
          <cell r="P3255" t="str">
            <v>B</v>
          </cell>
          <cell r="Q3255" t="str">
            <v>SAN PABLO VIA TOMAS</v>
          </cell>
          <cell r="R3255" t="str">
            <v>DS</v>
          </cell>
          <cell r="S3255" t="str">
            <v>8:00 - 5:00</v>
          </cell>
          <cell r="T3255" t="str">
            <v>Permanent</v>
          </cell>
        </row>
        <row r="3256">
          <cell r="A3256" t="str">
            <v>20-05766</v>
          </cell>
          <cell r="B3256" t="str">
            <v>Laig, Jhon Mart F.</v>
          </cell>
          <cell r="C3256" t="str">
            <v>M</v>
          </cell>
          <cell r="D3256">
            <v>2020</v>
          </cell>
          <cell r="E3256">
            <v>9</v>
          </cell>
          <cell r="F3256">
            <v>1</v>
          </cell>
          <cell r="G3256">
            <v>1</v>
          </cell>
          <cell r="J3256" t="str">
            <v>Associate</v>
          </cell>
          <cell r="K3256" t="str">
            <v>FAS</v>
          </cell>
          <cell r="L3256" t="str">
            <v>EQD (Equipment Department)</v>
          </cell>
          <cell r="M3256" t="str">
            <v>Equipment Management</v>
          </cell>
          <cell r="N3256" t="str">
            <v>Equipment Management Final</v>
          </cell>
          <cell r="O3256" t="str">
            <v>N/A</v>
          </cell>
          <cell r="P3256" t="str">
            <v>B</v>
          </cell>
          <cell r="Q3256" t="str">
            <v>PADRE GARCIA</v>
          </cell>
          <cell r="R3256" t="str">
            <v>DS</v>
          </cell>
          <cell r="S3256" t="str">
            <v>8:00 - 5:00</v>
          </cell>
          <cell r="T3256" t="str">
            <v>Permanent</v>
          </cell>
        </row>
        <row r="3257">
          <cell r="A3257" t="str">
            <v>20-05767</v>
          </cell>
          <cell r="B3257" t="str">
            <v>Lamar, Ciara L.</v>
          </cell>
          <cell r="C3257" t="str">
            <v>F</v>
          </cell>
          <cell r="D3257">
            <v>2020</v>
          </cell>
          <cell r="E3257">
            <v>9</v>
          </cell>
          <cell r="F3257">
            <v>1</v>
          </cell>
          <cell r="G3257">
            <v>1</v>
          </cell>
          <cell r="J3257" t="str">
            <v>Associate</v>
          </cell>
          <cell r="K3257" t="str">
            <v>FAS</v>
          </cell>
          <cell r="L3257" t="str">
            <v>PROD (Production Department)</v>
          </cell>
          <cell r="M3257" t="str">
            <v>Section 4</v>
          </cell>
          <cell r="N3257" t="str">
            <v>Subaru Initial</v>
          </cell>
          <cell r="O3257" t="str">
            <v>N/A</v>
          </cell>
          <cell r="P3257" t="str">
            <v>B</v>
          </cell>
          <cell r="Q3257" t="str">
            <v>ROSARIO</v>
          </cell>
          <cell r="R3257" t="str">
            <v>DS</v>
          </cell>
          <cell r="S3257" t="str">
            <v>8:00 - 5:00</v>
          </cell>
          <cell r="T3257" t="str">
            <v>Permanent</v>
          </cell>
        </row>
        <row r="3258">
          <cell r="A3258" t="str">
            <v>20-05768</v>
          </cell>
          <cell r="B3258" t="str">
            <v>Macado, Juvie Ann M.</v>
          </cell>
          <cell r="C3258" t="str">
            <v>F</v>
          </cell>
          <cell r="D3258">
            <v>2020</v>
          </cell>
          <cell r="E3258">
            <v>9</v>
          </cell>
          <cell r="F3258">
            <v>1</v>
          </cell>
          <cell r="G3258">
            <v>1</v>
          </cell>
          <cell r="J3258" t="str">
            <v>Associate</v>
          </cell>
          <cell r="K3258" t="str">
            <v>FAS</v>
          </cell>
          <cell r="L3258" t="str">
            <v>QA (Quality Assurance Department)</v>
          </cell>
          <cell r="M3258" t="str">
            <v>Quality Assurance</v>
          </cell>
          <cell r="N3258" t="str">
            <v>QA-Initial (Mass Pro)</v>
          </cell>
          <cell r="O3258" t="str">
            <v>N/A</v>
          </cell>
          <cell r="P3258" t="str">
            <v>A</v>
          </cell>
          <cell r="Q3258" t="str">
            <v>LIPA MALAPIT</v>
          </cell>
          <cell r="R3258" t="str">
            <v>DS</v>
          </cell>
          <cell r="S3258" t="str">
            <v>8:00 - 5:00</v>
          </cell>
          <cell r="T3258" t="str">
            <v>Permanent</v>
          </cell>
        </row>
        <row r="3259">
          <cell r="A3259" t="str">
            <v>20-05769</v>
          </cell>
          <cell r="B3259" t="str">
            <v>Magbilang, Angelica M.</v>
          </cell>
          <cell r="C3259" t="str">
            <v>F</v>
          </cell>
          <cell r="D3259">
            <v>2020</v>
          </cell>
          <cell r="E3259">
            <v>9</v>
          </cell>
          <cell r="F3259">
            <v>1</v>
          </cell>
          <cell r="G3259">
            <v>1</v>
          </cell>
          <cell r="J3259" t="str">
            <v>Associate</v>
          </cell>
          <cell r="K3259" t="str">
            <v>FAS</v>
          </cell>
          <cell r="L3259" t="str">
            <v>PROD (Production Department)</v>
          </cell>
          <cell r="M3259" t="str">
            <v>Section 2</v>
          </cell>
          <cell r="N3259" t="str">
            <v>Mazda Merge Final</v>
          </cell>
          <cell r="O3259" t="str">
            <v>N/A</v>
          </cell>
          <cell r="P3259" t="str">
            <v>A</v>
          </cell>
          <cell r="Q3259" t="str">
            <v>PADRE GARCIA</v>
          </cell>
          <cell r="R3259" t="str">
            <v>DS</v>
          </cell>
          <cell r="S3259" t="str">
            <v>8:00 - 5:00</v>
          </cell>
          <cell r="T3259" t="str">
            <v>Permanent</v>
          </cell>
        </row>
        <row r="3260">
          <cell r="A3260" t="str">
            <v>20-05771</v>
          </cell>
          <cell r="B3260" t="str">
            <v>Manalo, Sharmaine G.</v>
          </cell>
          <cell r="C3260" t="str">
            <v>F</v>
          </cell>
          <cell r="D3260">
            <v>2020</v>
          </cell>
          <cell r="E3260">
            <v>9</v>
          </cell>
          <cell r="F3260">
            <v>1</v>
          </cell>
          <cell r="G3260">
            <v>1</v>
          </cell>
          <cell r="J3260" t="str">
            <v>Associate</v>
          </cell>
          <cell r="K3260" t="str">
            <v>FAS</v>
          </cell>
          <cell r="L3260" t="str">
            <v>PROD (Production Department)</v>
          </cell>
          <cell r="M3260" t="str">
            <v>Section 4</v>
          </cell>
          <cell r="N3260" t="str">
            <v>Subaru Final</v>
          </cell>
          <cell r="O3260" t="str">
            <v>N/A</v>
          </cell>
          <cell r="P3260" t="str">
            <v>B</v>
          </cell>
          <cell r="Q3260" t="str">
            <v>LIPA MALAPIT</v>
          </cell>
          <cell r="R3260" t="str">
            <v>NS</v>
          </cell>
          <cell r="S3260" t="str">
            <v>8:00 - 5:00</v>
          </cell>
          <cell r="T3260" t="str">
            <v>Permanent</v>
          </cell>
        </row>
        <row r="3261">
          <cell r="A3261" t="str">
            <v>20-05772</v>
          </cell>
          <cell r="B3261" t="str">
            <v>Maraña, Sarah B.</v>
          </cell>
          <cell r="C3261" t="str">
            <v>F</v>
          </cell>
          <cell r="D3261">
            <v>2020</v>
          </cell>
          <cell r="E3261">
            <v>9</v>
          </cell>
          <cell r="F3261">
            <v>1</v>
          </cell>
          <cell r="G3261">
            <v>1</v>
          </cell>
          <cell r="J3261" t="str">
            <v>Associate</v>
          </cell>
          <cell r="K3261" t="str">
            <v>FAS</v>
          </cell>
          <cell r="L3261" t="str">
            <v>QA (Quality Assurance Department)</v>
          </cell>
          <cell r="M3261" t="str">
            <v>Quality Assurance</v>
          </cell>
          <cell r="N3261" t="str">
            <v>QA-PPG</v>
          </cell>
          <cell r="O3261" t="str">
            <v>N/A</v>
          </cell>
          <cell r="P3261" t="str">
            <v>B</v>
          </cell>
          <cell r="Q3261" t="str">
            <v>STO. TOMAS MALAPIT</v>
          </cell>
          <cell r="R3261" t="str">
            <v>ADS</v>
          </cell>
          <cell r="S3261" t="str">
            <v>8:00 - 5:00</v>
          </cell>
          <cell r="T3261" t="str">
            <v>Permanent</v>
          </cell>
        </row>
        <row r="3262">
          <cell r="A3262" t="str">
            <v>20-05773</v>
          </cell>
          <cell r="B3262" t="str">
            <v>Maranan, Claudine B.</v>
          </cell>
          <cell r="C3262" t="str">
            <v>F</v>
          </cell>
          <cell r="D3262">
            <v>2020</v>
          </cell>
          <cell r="E3262">
            <v>9</v>
          </cell>
          <cell r="F3262">
            <v>1</v>
          </cell>
          <cell r="G3262">
            <v>1</v>
          </cell>
          <cell r="J3262" t="str">
            <v>Associate</v>
          </cell>
          <cell r="K3262" t="str">
            <v>FAS</v>
          </cell>
          <cell r="L3262" t="str">
            <v>PROD (Production Department)</v>
          </cell>
          <cell r="M3262" t="str">
            <v>Section 4</v>
          </cell>
          <cell r="N3262" t="str">
            <v>Subaru Initial</v>
          </cell>
          <cell r="O3262" t="str">
            <v>N/A</v>
          </cell>
          <cell r="P3262" t="str">
            <v>B</v>
          </cell>
          <cell r="Q3262" t="str">
            <v>BATANGAS</v>
          </cell>
          <cell r="R3262" t="str">
            <v>DS</v>
          </cell>
          <cell r="S3262" t="str">
            <v>8:00 - 5:00</v>
          </cell>
          <cell r="T3262" t="str">
            <v>Permanent</v>
          </cell>
        </row>
        <row r="3263">
          <cell r="A3263" t="str">
            <v>20-05774</v>
          </cell>
          <cell r="B3263" t="str">
            <v>Mendez, Sharmaine C.</v>
          </cell>
          <cell r="C3263" t="str">
            <v>F</v>
          </cell>
          <cell r="D3263">
            <v>2020</v>
          </cell>
          <cell r="E3263">
            <v>9</v>
          </cell>
          <cell r="F3263">
            <v>1</v>
          </cell>
          <cell r="G3263">
            <v>1</v>
          </cell>
          <cell r="J3263" t="str">
            <v>Associate</v>
          </cell>
          <cell r="K3263" t="str">
            <v>FAS</v>
          </cell>
          <cell r="L3263" t="str">
            <v>PROD (Production Department)</v>
          </cell>
          <cell r="M3263" t="str">
            <v>Section 2</v>
          </cell>
          <cell r="N3263" t="str">
            <v>Mazda J12 Initial</v>
          </cell>
          <cell r="O3263" t="str">
            <v>N/A</v>
          </cell>
          <cell r="P3263" t="str">
            <v>A</v>
          </cell>
          <cell r="Q3263" t="str">
            <v>LIPA MALAYO</v>
          </cell>
          <cell r="R3263" t="str">
            <v>NS</v>
          </cell>
          <cell r="S3263" t="str">
            <v>8:00 - 5:00</v>
          </cell>
          <cell r="T3263" t="str">
            <v>Permanent</v>
          </cell>
        </row>
        <row r="3264">
          <cell r="A3264" t="str">
            <v>20-05776</v>
          </cell>
          <cell r="B3264" t="str">
            <v>Merto, Almera A.</v>
          </cell>
          <cell r="C3264" t="str">
            <v>F</v>
          </cell>
          <cell r="D3264">
            <v>2020</v>
          </cell>
          <cell r="E3264">
            <v>9</v>
          </cell>
          <cell r="F3264">
            <v>1</v>
          </cell>
          <cell r="G3264">
            <v>1</v>
          </cell>
          <cell r="J3264" t="str">
            <v>Associate</v>
          </cell>
          <cell r="K3264" t="str">
            <v>FAS</v>
          </cell>
          <cell r="L3264" t="str">
            <v>PROD (Production Department)</v>
          </cell>
          <cell r="M3264" t="str">
            <v>Section 3</v>
          </cell>
          <cell r="N3264" t="str">
            <v>Daihatsu Final</v>
          </cell>
          <cell r="O3264" t="str">
            <v>N/A</v>
          </cell>
          <cell r="P3264" t="str">
            <v>B</v>
          </cell>
          <cell r="Q3264" t="str">
            <v>LIPA MALAPIT</v>
          </cell>
          <cell r="R3264" t="str">
            <v>DS</v>
          </cell>
          <cell r="S3264" t="str">
            <v>8:00 - 5:00</v>
          </cell>
          <cell r="T3264" t="str">
            <v>Permanent</v>
          </cell>
        </row>
        <row r="3265">
          <cell r="A3265" t="str">
            <v>20-05777</v>
          </cell>
          <cell r="B3265" t="str">
            <v>Midua, Reynaldo H.</v>
          </cell>
          <cell r="C3265" t="str">
            <v>M</v>
          </cell>
          <cell r="D3265">
            <v>2020</v>
          </cell>
          <cell r="E3265">
            <v>9</v>
          </cell>
          <cell r="F3265">
            <v>1</v>
          </cell>
          <cell r="G3265">
            <v>1</v>
          </cell>
          <cell r="J3265" t="str">
            <v>Associate</v>
          </cell>
          <cell r="K3265" t="str">
            <v>FAS</v>
          </cell>
          <cell r="L3265" t="str">
            <v>PROD (Production Department)</v>
          </cell>
          <cell r="M3265" t="str">
            <v>Section 5</v>
          </cell>
          <cell r="N3265" t="str">
            <v>Honda Final</v>
          </cell>
          <cell r="O3265" t="str">
            <v>N/A</v>
          </cell>
          <cell r="P3265" t="str">
            <v>B</v>
          </cell>
          <cell r="Q3265" t="str">
            <v>STO. TOMAS MALAPIT</v>
          </cell>
          <cell r="R3265" t="str">
            <v>NS</v>
          </cell>
          <cell r="S3265" t="str">
            <v>8:00 - 5:00</v>
          </cell>
          <cell r="T3265" t="str">
            <v>Permanent</v>
          </cell>
        </row>
        <row r="3266">
          <cell r="A3266" t="str">
            <v>20-05778</v>
          </cell>
          <cell r="B3266" t="str">
            <v>Monteroso, Melanie R.</v>
          </cell>
          <cell r="C3266" t="str">
            <v>F</v>
          </cell>
          <cell r="D3266">
            <v>2020</v>
          </cell>
          <cell r="E3266">
            <v>9</v>
          </cell>
          <cell r="F3266">
            <v>1</v>
          </cell>
          <cell r="G3266">
            <v>1</v>
          </cell>
          <cell r="J3266" t="str">
            <v>Associate</v>
          </cell>
          <cell r="K3266" t="str">
            <v>FAS</v>
          </cell>
          <cell r="L3266" t="str">
            <v>PROD (Production Department)</v>
          </cell>
          <cell r="M3266" t="str">
            <v>Section 4</v>
          </cell>
          <cell r="N3266" t="str">
            <v>Subaru Final</v>
          </cell>
          <cell r="O3266" t="str">
            <v>N/A</v>
          </cell>
          <cell r="P3266" t="str">
            <v>B</v>
          </cell>
          <cell r="Q3266" t="str">
            <v>LIPA MALAPIT</v>
          </cell>
          <cell r="R3266" t="str">
            <v>NS</v>
          </cell>
          <cell r="S3266" t="str">
            <v>8:00 - 5:00</v>
          </cell>
          <cell r="T3266" t="str">
            <v>Permanent</v>
          </cell>
        </row>
        <row r="3267">
          <cell r="A3267" t="str">
            <v>20-05779</v>
          </cell>
          <cell r="B3267" t="str">
            <v>Nastor, Roselyn S.</v>
          </cell>
          <cell r="C3267" t="str">
            <v>F</v>
          </cell>
          <cell r="D3267">
            <v>2020</v>
          </cell>
          <cell r="E3267">
            <v>9</v>
          </cell>
          <cell r="F3267">
            <v>1</v>
          </cell>
          <cell r="G3267">
            <v>1</v>
          </cell>
          <cell r="J3267" t="str">
            <v>Associate</v>
          </cell>
          <cell r="K3267" t="str">
            <v>FAS</v>
          </cell>
          <cell r="L3267" t="str">
            <v>PROD (Production Department)</v>
          </cell>
          <cell r="M3267" t="str">
            <v>Section 3</v>
          </cell>
          <cell r="N3267" t="str">
            <v>Daihatsu Final</v>
          </cell>
          <cell r="O3267" t="str">
            <v>N/A</v>
          </cell>
          <cell r="P3267" t="str">
            <v>B</v>
          </cell>
          <cell r="Q3267" t="str">
            <v>LIPA MALAYO</v>
          </cell>
          <cell r="R3267" t="str">
            <v>NS</v>
          </cell>
          <cell r="S3267" t="str">
            <v>8:00 - 5:00</v>
          </cell>
          <cell r="T3267" t="str">
            <v>Permanent</v>
          </cell>
        </row>
        <row r="3268">
          <cell r="A3268" t="str">
            <v>20-05781</v>
          </cell>
          <cell r="B3268" t="str">
            <v>Pagcaliwagan, Paulo L.</v>
          </cell>
          <cell r="C3268" t="str">
            <v>M</v>
          </cell>
          <cell r="D3268">
            <v>2020</v>
          </cell>
          <cell r="E3268">
            <v>9</v>
          </cell>
          <cell r="F3268">
            <v>1</v>
          </cell>
          <cell r="G3268">
            <v>1</v>
          </cell>
          <cell r="J3268" t="str">
            <v>Associate</v>
          </cell>
          <cell r="K3268" t="str">
            <v>FAS</v>
          </cell>
          <cell r="L3268" t="str">
            <v>PROD (Production Department)</v>
          </cell>
          <cell r="M3268" t="str">
            <v>Section 4</v>
          </cell>
          <cell r="N3268" t="str">
            <v>Subaru Final</v>
          </cell>
          <cell r="O3268" t="str">
            <v>N/A</v>
          </cell>
          <cell r="P3268" t="str">
            <v>B</v>
          </cell>
          <cell r="Q3268" t="str">
            <v>IBAAN</v>
          </cell>
          <cell r="R3268" t="str">
            <v>DS</v>
          </cell>
          <cell r="S3268" t="str">
            <v>8:00 - 5:00</v>
          </cell>
          <cell r="T3268" t="str">
            <v>Permanent</v>
          </cell>
        </row>
        <row r="3269">
          <cell r="A3269" t="str">
            <v>20-05782</v>
          </cell>
          <cell r="B3269" t="str">
            <v>Pajarillo, Elsa B.</v>
          </cell>
          <cell r="C3269" t="str">
            <v>F</v>
          </cell>
          <cell r="D3269">
            <v>2020</v>
          </cell>
          <cell r="E3269">
            <v>9</v>
          </cell>
          <cell r="F3269">
            <v>1</v>
          </cell>
          <cell r="G3269">
            <v>1</v>
          </cell>
          <cell r="J3269" t="str">
            <v>Associate</v>
          </cell>
          <cell r="K3269" t="str">
            <v>FAS</v>
          </cell>
          <cell r="L3269" t="str">
            <v>PROD (Production Department)</v>
          </cell>
          <cell r="M3269" t="str">
            <v>Section 1</v>
          </cell>
          <cell r="N3269" t="str">
            <v>Suzuki Final</v>
          </cell>
          <cell r="O3269" t="str">
            <v>N/A</v>
          </cell>
          <cell r="P3269" t="str">
            <v>A</v>
          </cell>
          <cell r="Q3269" t="str">
            <v>LIPA MALAYO</v>
          </cell>
          <cell r="R3269" t="str">
            <v>NS</v>
          </cell>
          <cell r="S3269" t="str">
            <v>8:00 - 5:00</v>
          </cell>
          <cell r="T3269" t="str">
            <v>Permanent</v>
          </cell>
        </row>
        <row r="3270">
          <cell r="A3270" t="str">
            <v>20-05783</v>
          </cell>
          <cell r="B3270" t="str">
            <v>Panganiban, Janet C.</v>
          </cell>
          <cell r="C3270" t="str">
            <v>F</v>
          </cell>
          <cell r="D3270">
            <v>2020</v>
          </cell>
          <cell r="E3270">
            <v>9</v>
          </cell>
          <cell r="F3270">
            <v>1</v>
          </cell>
          <cell r="G3270">
            <v>1</v>
          </cell>
          <cell r="J3270" t="str">
            <v>Associate</v>
          </cell>
          <cell r="K3270" t="str">
            <v>FAS</v>
          </cell>
          <cell r="L3270" t="str">
            <v>PROD (Production Department)</v>
          </cell>
          <cell r="M3270" t="str">
            <v>Section 4</v>
          </cell>
          <cell r="N3270" t="str">
            <v>Subaru Final</v>
          </cell>
          <cell r="O3270" t="str">
            <v>N/A</v>
          </cell>
          <cell r="P3270" t="str">
            <v>B</v>
          </cell>
          <cell r="Q3270" t="str">
            <v>ROSARIO</v>
          </cell>
          <cell r="R3270" t="str">
            <v>DS</v>
          </cell>
          <cell r="S3270" t="str">
            <v>8:00 - 5:00</v>
          </cell>
          <cell r="T3270" t="str">
            <v>Permanent</v>
          </cell>
        </row>
        <row r="3271">
          <cell r="A3271" t="str">
            <v>20-05784</v>
          </cell>
          <cell r="B3271" t="str">
            <v>Pastoral, Abegail T.</v>
          </cell>
          <cell r="C3271" t="str">
            <v>F</v>
          </cell>
          <cell r="D3271">
            <v>2020</v>
          </cell>
          <cell r="E3271">
            <v>9</v>
          </cell>
          <cell r="F3271">
            <v>1</v>
          </cell>
          <cell r="G3271">
            <v>1</v>
          </cell>
          <cell r="J3271" t="str">
            <v>Associate</v>
          </cell>
          <cell r="K3271" t="str">
            <v>FAS</v>
          </cell>
          <cell r="L3271" t="str">
            <v>PROD (Production Department)</v>
          </cell>
          <cell r="M3271" t="str">
            <v>Section 3</v>
          </cell>
          <cell r="N3271" t="str">
            <v>Daihatsu Final</v>
          </cell>
          <cell r="O3271" t="str">
            <v>N/A</v>
          </cell>
          <cell r="P3271" t="str">
            <v>B</v>
          </cell>
          <cell r="Q3271" t="str">
            <v>LIPA MALAYO</v>
          </cell>
          <cell r="R3271" t="str">
            <v>DS</v>
          </cell>
          <cell r="S3271" t="str">
            <v>8:00 - 5:00</v>
          </cell>
          <cell r="T3271" t="str">
            <v>Permanent</v>
          </cell>
        </row>
        <row r="3272">
          <cell r="A3272" t="str">
            <v>13-0171</v>
          </cell>
          <cell r="B3272" t="str">
            <v>Ilagan, Erica F.</v>
          </cell>
          <cell r="C3272" t="str">
            <v>F</v>
          </cell>
          <cell r="D3272">
            <v>2013</v>
          </cell>
          <cell r="E3272">
            <v>1</v>
          </cell>
          <cell r="F3272">
            <v>7</v>
          </cell>
          <cell r="G3272">
            <v>1</v>
          </cell>
          <cell r="J3272" t="str">
            <v>Staff</v>
          </cell>
          <cell r="K3272" t="str">
            <v>FAS</v>
          </cell>
          <cell r="L3272" t="str">
            <v>PROD (Production Department)</v>
          </cell>
          <cell r="M3272" t="str">
            <v>Section 6</v>
          </cell>
          <cell r="N3272" t="str">
            <v>SWAT Final</v>
          </cell>
          <cell r="O3272" t="str">
            <v>N/A</v>
          </cell>
          <cell r="P3272" t="str">
            <v>B</v>
          </cell>
          <cell r="Q3272" t="str">
            <v>PADRE GARCIA</v>
          </cell>
          <cell r="R3272" t="str">
            <v>DS</v>
          </cell>
          <cell r="S3272" t="str">
            <v>8:00 - 5:00</v>
          </cell>
          <cell r="T3272" t="str">
            <v>Permanent</v>
          </cell>
        </row>
        <row r="3273">
          <cell r="A3273" t="str">
            <v>20-05786</v>
          </cell>
          <cell r="B3273" t="str">
            <v>Pornobi, Verna L.</v>
          </cell>
          <cell r="C3273" t="str">
            <v>F</v>
          </cell>
          <cell r="D3273">
            <v>2020</v>
          </cell>
          <cell r="E3273">
            <v>9</v>
          </cell>
          <cell r="F3273">
            <v>1</v>
          </cell>
          <cell r="G3273">
            <v>1</v>
          </cell>
          <cell r="J3273" t="str">
            <v>Associate</v>
          </cell>
          <cell r="K3273" t="str">
            <v>FAS</v>
          </cell>
          <cell r="L3273" t="str">
            <v>PROD (Production Department)</v>
          </cell>
          <cell r="M3273" t="str">
            <v>Section 3</v>
          </cell>
          <cell r="N3273" t="str">
            <v>Daihatsu Final</v>
          </cell>
          <cell r="O3273" t="str">
            <v>N/A</v>
          </cell>
          <cell r="P3273" t="str">
            <v>A</v>
          </cell>
          <cell r="Q3273" t="str">
            <v>STA. TERESITA</v>
          </cell>
          <cell r="R3273" t="str">
            <v>DS</v>
          </cell>
          <cell r="S3273" t="str">
            <v>8:00 - 5:00</v>
          </cell>
          <cell r="T3273" t="str">
            <v>Permanent</v>
          </cell>
        </row>
        <row r="3274">
          <cell r="A3274" t="str">
            <v>20-05787</v>
          </cell>
          <cell r="B3274" t="str">
            <v>Recaido, Adela B.</v>
          </cell>
          <cell r="C3274" t="str">
            <v>F</v>
          </cell>
          <cell r="D3274">
            <v>2020</v>
          </cell>
          <cell r="E3274">
            <v>9</v>
          </cell>
          <cell r="F3274">
            <v>1</v>
          </cell>
          <cell r="G3274">
            <v>1</v>
          </cell>
          <cell r="J3274" t="str">
            <v>Associate</v>
          </cell>
          <cell r="K3274" t="str">
            <v>FAS</v>
          </cell>
          <cell r="L3274" t="str">
            <v>PROD (Production Department)</v>
          </cell>
          <cell r="M3274" t="str">
            <v>Section 1</v>
          </cell>
          <cell r="N3274" t="str">
            <v>Suzuki Final</v>
          </cell>
          <cell r="O3274" t="str">
            <v>N/A</v>
          </cell>
          <cell r="P3274" t="str">
            <v>A</v>
          </cell>
          <cell r="Q3274" t="str">
            <v>STO. TOMAS MALAPIT</v>
          </cell>
          <cell r="R3274" t="str">
            <v>DS</v>
          </cell>
          <cell r="S3274" t="str">
            <v>8:00 - 5:00</v>
          </cell>
          <cell r="T3274" t="str">
            <v>Permanent</v>
          </cell>
        </row>
        <row r="3275">
          <cell r="A3275" t="str">
            <v>20-05788</v>
          </cell>
          <cell r="B3275" t="str">
            <v>Regidor, Juliet May J.</v>
          </cell>
          <cell r="C3275" t="str">
            <v>F</v>
          </cell>
          <cell r="D3275">
            <v>2020</v>
          </cell>
          <cell r="E3275">
            <v>9</v>
          </cell>
          <cell r="F3275">
            <v>1</v>
          </cell>
          <cell r="G3275">
            <v>1</v>
          </cell>
          <cell r="J3275" t="str">
            <v>Associate</v>
          </cell>
          <cell r="K3275" t="str">
            <v>FAS</v>
          </cell>
          <cell r="L3275" t="str">
            <v>PROD (Production Department)</v>
          </cell>
          <cell r="M3275" t="str">
            <v>Section 1</v>
          </cell>
          <cell r="N3275" t="str">
            <v>Suzuki Initial</v>
          </cell>
          <cell r="O3275" t="str">
            <v>N/A</v>
          </cell>
          <cell r="P3275" t="str">
            <v>A</v>
          </cell>
          <cell r="Q3275" t="str">
            <v>STO. TOMAS MALAPIT</v>
          </cell>
          <cell r="R3275" t="str">
            <v>DS</v>
          </cell>
          <cell r="S3275" t="str">
            <v>8:00 - 5:00</v>
          </cell>
          <cell r="T3275" t="str">
            <v>Permanent</v>
          </cell>
        </row>
        <row r="3276">
          <cell r="A3276" t="str">
            <v>20-05789</v>
          </cell>
          <cell r="B3276" t="str">
            <v>Relox, Rodrigo D.</v>
          </cell>
          <cell r="C3276" t="str">
            <v>M</v>
          </cell>
          <cell r="D3276">
            <v>2020</v>
          </cell>
          <cell r="E3276">
            <v>9</v>
          </cell>
          <cell r="F3276">
            <v>1</v>
          </cell>
          <cell r="G3276">
            <v>1</v>
          </cell>
          <cell r="J3276" t="str">
            <v>Associate</v>
          </cell>
          <cell r="K3276" t="str">
            <v>FAS</v>
          </cell>
          <cell r="L3276" t="str">
            <v>EQD (Equipment Department)</v>
          </cell>
          <cell r="M3276" t="str">
            <v>Equipment Engineering</v>
          </cell>
          <cell r="N3276" t="str">
            <v>Fabrication</v>
          </cell>
          <cell r="O3276" t="str">
            <v>N/A</v>
          </cell>
          <cell r="P3276" t="str">
            <v>A</v>
          </cell>
          <cell r="Q3276" t="str">
            <v>BATANGAS</v>
          </cell>
          <cell r="R3276" t="str">
            <v>DS</v>
          </cell>
          <cell r="S3276" t="str">
            <v>8:00 - 5:00</v>
          </cell>
          <cell r="T3276" t="str">
            <v>Permanent</v>
          </cell>
        </row>
        <row r="3277">
          <cell r="A3277" t="str">
            <v>20-05790</v>
          </cell>
          <cell r="B3277" t="str">
            <v>Reyes, Rachelle R.</v>
          </cell>
          <cell r="C3277" t="str">
            <v>F</v>
          </cell>
          <cell r="D3277">
            <v>2020</v>
          </cell>
          <cell r="E3277">
            <v>9</v>
          </cell>
          <cell r="F3277">
            <v>1</v>
          </cell>
          <cell r="G3277">
            <v>1</v>
          </cell>
          <cell r="J3277" t="str">
            <v>Associate</v>
          </cell>
          <cell r="K3277" t="str">
            <v>FAS</v>
          </cell>
          <cell r="L3277" t="str">
            <v>PROD (Production Department)</v>
          </cell>
          <cell r="M3277" t="str">
            <v>Section 1</v>
          </cell>
          <cell r="N3277" t="str">
            <v>Suzuki Final</v>
          </cell>
          <cell r="O3277" t="str">
            <v>N/A</v>
          </cell>
          <cell r="P3277" t="str">
            <v>A</v>
          </cell>
          <cell r="Q3277" t="str">
            <v>STA. TERESITA</v>
          </cell>
          <cell r="R3277" t="str">
            <v>DS</v>
          </cell>
          <cell r="S3277" t="str">
            <v>8:00 - 5:00</v>
          </cell>
          <cell r="T3277" t="str">
            <v>Permanent</v>
          </cell>
        </row>
        <row r="3278">
          <cell r="A3278" t="str">
            <v>20-05791</v>
          </cell>
          <cell r="B3278" t="str">
            <v>Rocafort, Henry V.</v>
          </cell>
          <cell r="C3278" t="str">
            <v>M</v>
          </cell>
          <cell r="D3278">
            <v>2020</v>
          </cell>
          <cell r="E3278">
            <v>9</v>
          </cell>
          <cell r="F3278">
            <v>1</v>
          </cell>
          <cell r="G3278">
            <v>1</v>
          </cell>
          <cell r="J3278" t="str">
            <v>Associate</v>
          </cell>
          <cell r="K3278" t="str">
            <v>FAS</v>
          </cell>
          <cell r="L3278" t="str">
            <v>PROD (Production Department)</v>
          </cell>
          <cell r="M3278" t="str">
            <v>Section 4</v>
          </cell>
          <cell r="N3278" t="str">
            <v>Subaru Final</v>
          </cell>
          <cell r="O3278" t="str">
            <v>N/A</v>
          </cell>
          <cell r="P3278" t="str">
            <v>B</v>
          </cell>
          <cell r="Q3278" t="str">
            <v>ROSARIO</v>
          </cell>
          <cell r="R3278" t="str">
            <v>NS</v>
          </cell>
          <cell r="S3278" t="str">
            <v>8:00 - 5:00</v>
          </cell>
          <cell r="T3278" t="str">
            <v>Permanent</v>
          </cell>
        </row>
        <row r="3279">
          <cell r="A3279" t="str">
            <v>20-05792</v>
          </cell>
          <cell r="B3279" t="str">
            <v>Roda, Sherryl C.</v>
          </cell>
          <cell r="C3279" t="str">
            <v>F</v>
          </cell>
          <cell r="D3279">
            <v>2020</v>
          </cell>
          <cell r="E3279">
            <v>9</v>
          </cell>
          <cell r="F3279">
            <v>1</v>
          </cell>
          <cell r="G3279">
            <v>1</v>
          </cell>
          <cell r="J3279" t="str">
            <v>Associate</v>
          </cell>
          <cell r="K3279" t="str">
            <v>FAS</v>
          </cell>
          <cell r="L3279" t="str">
            <v>PROD (Production Department)</v>
          </cell>
          <cell r="M3279" t="str">
            <v>Section 2</v>
          </cell>
          <cell r="N3279" t="str">
            <v>Toyota Final</v>
          </cell>
          <cell r="O3279" t="str">
            <v>N/A</v>
          </cell>
          <cell r="P3279" t="str">
            <v>A</v>
          </cell>
          <cell r="Q3279" t="str">
            <v>STO. TOMAS MALAYO</v>
          </cell>
          <cell r="R3279" t="str">
            <v>DS</v>
          </cell>
          <cell r="S3279" t="str">
            <v>8:00 - 5:00</v>
          </cell>
          <cell r="T3279" t="str">
            <v>Permanent</v>
          </cell>
        </row>
        <row r="3280">
          <cell r="A3280" t="str">
            <v>20-05793</v>
          </cell>
          <cell r="B3280" t="str">
            <v>Roldan, Rosanna D.</v>
          </cell>
          <cell r="C3280" t="str">
            <v>F</v>
          </cell>
          <cell r="D3280">
            <v>2020</v>
          </cell>
          <cell r="E3280">
            <v>9</v>
          </cell>
          <cell r="F3280">
            <v>1</v>
          </cell>
          <cell r="G3280">
            <v>1</v>
          </cell>
          <cell r="J3280" t="str">
            <v>Associate</v>
          </cell>
          <cell r="K3280" t="str">
            <v>FAS</v>
          </cell>
          <cell r="L3280" t="str">
            <v>PROD (Production Department)</v>
          </cell>
          <cell r="M3280" t="str">
            <v>Section 2</v>
          </cell>
          <cell r="N3280" t="str">
            <v>Mazda Merge Final</v>
          </cell>
          <cell r="O3280" t="str">
            <v>N/A</v>
          </cell>
          <cell r="P3280" t="str">
            <v>A</v>
          </cell>
          <cell r="Q3280" t="str">
            <v>STO. TOMAS MALAPIT</v>
          </cell>
          <cell r="R3280" t="str">
            <v>NS</v>
          </cell>
          <cell r="S3280" t="str">
            <v>8:00 - 5:00</v>
          </cell>
          <cell r="T3280" t="str">
            <v>Permanent</v>
          </cell>
        </row>
        <row r="3281">
          <cell r="A3281" t="str">
            <v>20-05794</v>
          </cell>
          <cell r="B3281" t="str">
            <v>Sandoval, Ethel T.</v>
          </cell>
          <cell r="C3281" t="str">
            <v>F</v>
          </cell>
          <cell r="D3281">
            <v>2020</v>
          </cell>
          <cell r="E3281">
            <v>9</v>
          </cell>
          <cell r="F3281">
            <v>1</v>
          </cell>
          <cell r="G3281">
            <v>1</v>
          </cell>
          <cell r="J3281" t="str">
            <v>Associate</v>
          </cell>
          <cell r="K3281" t="str">
            <v>FAS</v>
          </cell>
          <cell r="L3281" t="str">
            <v>QA (Quality Assurance Department)</v>
          </cell>
          <cell r="M3281" t="str">
            <v>Quality Management</v>
          </cell>
          <cell r="N3281" t="str">
            <v>QA-IQC</v>
          </cell>
          <cell r="O3281" t="str">
            <v>N/A</v>
          </cell>
          <cell r="P3281" t="str">
            <v>B</v>
          </cell>
          <cell r="Q3281" t="str">
            <v>STA. TERESITA</v>
          </cell>
          <cell r="R3281" t="str">
            <v>DS</v>
          </cell>
          <cell r="S3281" t="str">
            <v>8:00 - 5:00</v>
          </cell>
          <cell r="T3281" t="str">
            <v>Permanent</v>
          </cell>
        </row>
        <row r="3282">
          <cell r="A3282" t="str">
            <v>13-0219</v>
          </cell>
          <cell r="B3282" t="str">
            <v>Lalap, Donna D.</v>
          </cell>
          <cell r="C3282" t="str">
            <v>F</v>
          </cell>
          <cell r="D3282">
            <v>2013</v>
          </cell>
          <cell r="E3282">
            <v>3</v>
          </cell>
          <cell r="F3282">
            <v>1</v>
          </cell>
          <cell r="G3282">
            <v>1</v>
          </cell>
          <cell r="J3282" t="str">
            <v>Junior Staff</v>
          </cell>
          <cell r="K3282" t="str">
            <v>FAS</v>
          </cell>
          <cell r="L3282" t="str">
            <v>PROD (Production Department)</v>
          </cell>
          <cell r="M3282" t="str">
            <v>Section 6</v>
          </cell>
          <cell r="N3282" t="str">
            <v>SWAT Final</v>
          </cell>
          <cell r="O3282" t="str">
            <v>N/A</v>
          </cell>
          <cell r="P3282" t="str">
            <v>B</v>
          </cell>
          <cell r="Q3282" t="str">
            <v>STO. TOMAS MALAYO</v>
          </cell>
          <cell r="R3282" t="str">
            <v>NS</v>
          </cell>
          <cell r="S3282" t="str">
            <v>8:00 - 5:00</v>
          </cell>
          <cell r="T3282" t="str">
            <v>Permanent</v>
          </cell>
        </row>
        <row r="3283">
          <cell r="A3283" t="str">
            <v>20-05796</v>
          </cell>
          <cell r="B3283" t="str">
            <v>Sarmiento, Criscel Mae O.</v>
          </cell>
          <cell r="C3283" t="str">
            <v>F</v>
          </cell>
          <cell r="D3283">
            <v>2020</v>
          </cell>
          <cell r="E3283">
            <v>9</v>
          </cell>
          <cell r="F3283">
            <v>1</v>
          </cell>
          <cell r="G3283">
            <v>1</v>
          </cell>
          <cell r="J3283" t="str">
            <v>Associate</v>
          </cell>
          <cell r="K3283" t="str">
            <v>FAS</v>
          </cell>
          <cell r="L3283" t="str">
            <v>QA (Quality Assurance Department)</v>
          </cell>
          <cell r="M3283" t="str">
            <v>Quality Assurance</v>
          </cell>
          <cell r="N3283" t="str">
            <v>QA-Final (Mass Pro)</v>
          </cell>
          <cell r="O3283" t="str">
            <v>N/A</v>
          </cell>
          <cell r="P3283" t="str">
            <v>B</v>
          </cell>
          <cell r="Q3283" t="str">
            <v>STO. TOMAS MALAPIT</v>
          </cell>
          <cell r="R3283" t="str">
            <v>DS</v>
          </cell>
          <cell r="S3283" t="str">
            <v>8:00 - 5:00</v>
          </cell>
          <cell r="T3283" t="str">
            <v>Permanent</v>
          </cell>
        </row>
        <row r="3284">
          <cell r="A3284" t="str">
            <v>20-05797</v>
          </cell>
          <cell r="B3284" t="str">
            <v>Songalia, Jheziel I.</v>
          </cell>
          <cell r="C3284" t="str">
            <v>F</v>
          </cell>
          <cell r="D3284">
            <v>2020</v>
          </cell>
          <cell r="E3284">
            <v>9</v>
          </cell>
          <cell r="F3284">
            <v>1</v>
          </cell>
          <cell r="G3284">
            <v>1</v>
          </cell>
          <cell r="J3284" t="str">
            <v>Associate</v>
          </cell>
          <cell r="K3284" t="str">
            <v>FAS</v>
          </cell>
          <cell r="L3284" t="str">
            <v>PROD (Production Department)</v>
          </cell>
          <cell r="M3284" t="str">
            <v>Section 4</v>
          </cell>
          <cell r="N3284" t="str">
            <v>Subaru Final</v>
          </cell>
          <cell r="O3284" t="str">
            <v>N/A</v>
          </cell>
          <cell r="P3284" t="str">
            <v>B</v>
          </cell>
          <cell r="Q3284" t="str">
            <v>STA. TERESITA</v>
          </cell>
          <cell r="R3284" t="str">
            <v>DS</v>
          </cell>
          <cell r="S3284" t="str">
            <v>8:00 - 5:00</v>
          </cell>
          <cell r="T3284" t="str">
            <v>Permanent</v>
          </cell>
        </row>
        <row r="3285">
          <cell r="A3285" t="str">
            <v>20-05798</v>
          </cell>
          <cell r="B3285" t="str">
            <v>Vale, Josue V.</v>
          </cell>
          <cell r="C3285" t="str">
            <v>M</v>
          </cell>
          <cell r="D3285">
            <v>2020</v>
          </cell>
          <cell r="E3285">
            <v>9</v>
          </cell>
          <cell r="F3285">
            <v>1</v>
          </cell>
          <cell r="G3285">
            <v>1</v>
          </cell>
          <cell r="J3285" t="str">
            <v>Associate</v>
          </cell>
          <cell r="K3285" t="str">
            <v>FAS</v>
          </cell>
          <cell r="L3285" t="str">
            <v>EQD (Equipment Department)</v>
          </cell>
          <cell r="M3285" t="str">
            <v>Equipment Management</v>
          </cell>
          <cell r="N3285" t="str">
            <v>Equipment Management Initial</v>
          </cell>
          <cell r="O3285" t="str">
            <v>N/A</v>
          </cell>
          <cell r="P3285" t="str">
            <v>A</v>
          </cell>
          <cell r="Q3285" t="str">
            <v>STO. TOMAS MALAPIT</v>
          </cell>
          <cell r="R3285" t="str">
            <v>DS</v>
          </cell>
          <cell r="S3285" t="str">
            <v>8:00 - 5:00</v>
          </cell>
          <cell r="T3285" t="str">
            <v>Permanent</v>
          </cell>
        </row>
        <row r="3286">
          <cell r="A3286" t="str">
            <v>20-05799</v>
          </cell>
          <cell r="B3286" t="str">
            <v>Velasco, Ericka R.</v>
          </cell>
          <cell r="C3286" t="str">
            <v>F</v>
          </cell>
          <cell r="D3286">
            <v>2020</v>
          </cell>
          <cell r="E3286">
            <v>9</v>
          </cell>
          <cell r="F3286">
            <v>1</v>
          </cell>
          <cell r="G3286">
            <v>1</v>
          </cell>
          <cell r="J3286" t="str">
            <v>Associate</v>
          </cell>
          <cell r="K3286" t="str">
            <v>FAS</v>
          </cell>
          <cell r="L3286" t="str">
            <v>QA (Quality Assurance Department)</v>
          </cell>
          <cell r="M3286" t="str">
            <v>Quality Assurance</v>
          </cell>
          <cell r="N3286" t="str">
            <v>QA-Initial (Mass Pro)</v>
          </cell>
          <cell r="O3286" t="str">
            <v>N/A</v>
          </cell>
          <cell r="P3286" t="str">
            <v>B</v>
          </cell>
          <cell r="Q3286" t="str">
            <v>SAN PABLO VIA LIPA</v>
          </cell>
          <cell r="R3286" t="str">
            <v>DS</v>
          </cell>
          <cell r="S3286" t="str">
            <v>8:00 - 5:00</v>
          </cell>
          <cell r="T3286" t="str">
            <v>Permanent</v>
          </cell>
        </row>
        <row r="3287">
          <cell r="A3287" t="str">
            <v>20-05800</v>
          </cell>
          <cell r="B3287" t="str">
            <v>Villaruz, Cristine G.</v>
          </cell>
          <cell r="C3287" t="str">
            <v>F</v>
          </cell>
          <cell r="D3287">
            <v>2020</v>
          </cell>
          <cell r="E3287">
            <v>9</v>
          </cell>
          <cell r="F3287">
            <v>1</v>
          </cell>
          <cell r="G3287">
            <v>1</v>
          </cell>
          <cell r="J3287" t="str">
            <v>Associate</v>
          </cell>
          <cell r="K3287" t="str">
            <v>FAS</v>
          </cell>
          <cell r="L3287" t="str">
            <v>QA (Quality Assurance Department)</v>
          </cell>
          <cell r="M3287" t="str">
            <v>Quality Assurance</v>
          </cell>
          <cell r="N3287" t="str">
            <v>QA-Initial (Mass Pro)</v>
          </cell>
          <cell r="O3287" t="str">
            <v>N/A</v>
          </cell>
          <cell r="P3287" t="str">
            <v>B</v>
          </cell>
          <cell r="Q3287" t="str">
            <v>STO. TOMAS MALAPIT</v>
          </cell>
          <cell r="R3287" t="str">
            <v>NS</v>
          </cell>
          <cell r="S3287" t="str">
            <v>8:00 - 5:00</v>
          </cell>
          <cell r="T3287" t="str">
            <v>Permanent</v>
          </cell>
        </row>
        <row r="3288">
          <cell r="A3288" t="str">
            <v>20-05801</v>
          </cell>
          <cell r="B3288" t="str">
            <v>Zamora, Jincky M.</v>
          </cell>
          <cell r="C3288" t="str">
            <v>F</v>
          </cell>
          <cell r="D3288">
            <v>2020</v>
          </cell>
          <cell r="E3288">
            <v>9</v>
          </cell>
          <cell r="F3288">
            <v>1</v>
          </cell>
          <cell r="G3288">
            <v>1</v>
          </cell>
          <cell r="J3288" t="str">
            <v>Associate</v>
          </cell>
          <cell r="K3288" t="str">
            <v>FAS</v>
          </cell>
          <cell r="L3288" t="str">
            <v>QA (Quality Assurance Department)</v>
          </cell>
          <cell r="M3288" t="str">
            <v>Quality Assurance</v>
          </cell>
          <cell r="N3288" t="str">
            <v>QA-Final (Mass Pro)</v>
          </cell>
          <cell r="O3288" t="str">
            <v>N/A</v>
          </cell>
          <cell r="P3288" t="str">
            <v>B</v>
          </cell>
          <cell r="Q3288" t="str">
            <v>LIPA MALAYO</v>
          </cell>
          <cell r="R3288" t="str">
            <v>DS</v>
          </cell>
          <cell r="S3288" t="str">
            <v>8:00 - 5:00</v>
          </cell>
          <cell r="T3288" t="str">
            <v>Permanent</v>
          </cell>
        </row>
        <row r="3289">
          <cell r="A3289" t="str">
            <v>20-05802</v>
          </cell>
          <cell r="B3289" t="str">
            <v>Zonio, Vina V.</v>
          </cell>
          <cell r="C3289" t="str">
            <v>F</v>
          </cell>
          <cell r="D3289">
            <v>2020</v>
          </cell>
          <cell r="E3289">
            <v>9</v>
          </cell>
          <cell r="F3289">
            <v>1</v>
          </cell>
          <cell r="G3289">
            <v>1</v>
          </cell>
          <cell r="J3289" t="str">
            <v>Associate</v>
          </cell>
          <cell r="K3289" t="str">
            <v>FAS</v>
          </cell>
          <cell r="L3289" t="str">
            <v>PROD (Production Department)</v>
          </cell>
          <cell r="M3289" t="str">
            <v>Section 5</v>
          </cell>
          <cell r="N3289" t="str">
            <v>Honda Initial</v>
          </cell>
          <cell r="O3289" t="str">
            <v>N/A</v>
          </cell>
          <cell r="P3289" t="str">
            <v>B</v>
          </cell>
          <cell r="Q3289" t="str">
            <v>STO. TOMAS MALAPIT</v>
          </cell>
          <cell r="R3289" t="str">
            <v>DS</v>
          </cell>
          <cell r="S3289" t="str">
            <v>8:00 - 5:00</v>
          </cell>
          <cell r="T3289" t="str">
            <v>Permanent</v>
          </cell>
        </row>
        <row r="3290">
          <cell r="A3290" t="str">
            <v>20-05803</v>
          </cell>
          <cell r="B3290" t="str">
            <v>Capino, Angela Catherine P.</v>
          </cell>
          <cell r="C3290" t="str">
            <v>F</v>
          </cell>
          <cell r="D3290">
            <v>2020</v>
          </cell>
          <cell r="E3290">
            <v>9</v>
          </cell>
          <cell r="F3290">
            <v>9</v>
          </cell>
          <cell r="G3290">
            <v>1</v>
          </cell>
          <cell r="J3290" t="str">
            <v>Staff</v>
          </cell>
          <cell r="K3290" t="str">
            <v>FAS</v>
          </cell>
          <cell r="L3290" t="str">
            <v>MPD (Material Procurement Department)</v>
          </cell>
          <cell r="M3290" t="str">
            <v>Material Management</v>
          </cell>
          <cell r="N3290" t="str">
            <v>Material Management</v>
          </cell>
          <cell r="O3290" t="str">
            <v>N/A</v>
          </cell>
          <cell r="P3290" t="str">
            <v>B</v>
          </cell>
          <cell r="Q3290" t="str">
            <v>LIPA MALAYO</v>
          </cell>
          <cell r="R3290" t="str">
            <v>DS</v>
          </cell>
          <cell r="S3290" t="str">
            <v>8:00 - 5:00</v>
          </cell>
          <cell r="T3290" t="str">
            <v>Permanent</v>
          </cell>
        </row>
        <row r="3291">
          <cell r="A3291" t="str">
            <v>20-05804</v>
          </cell>
          <cell r="B3291" t="str">
            <v>Lumayad, Daniella R.</v>
          </cell>
          <cell r="C3291" t="str">
            <v>F</v>
          </cell>
          <cell r="D3291">
            <v>2020</v>
          </cell>
          <cell r="E3291">
            <v>9</v>
          </cell>
          <cell r="F3291">
            <v>9</v>
          </cell>
          <cell r="G3291">
            <v>1</v>
          </cell>
          <cell r="J3291" t="str">
            <v>Staff</v>
          </cell>
          <cell r="K3291" t="str">
            <v>FAS</v>
          </cell>
          <cell r="L3291" t="str">
            <v>MPD (Material Procurement Department)</v>
          </cell>
          <cell r="M3291" t="str">
            <v>Material Management</v>
          </cell>
          <cell r="N3291" t="str">
            <v>Material Management</v>
          </cell>
          <cell r="O3291" t="str">
            <v>N/A</v>
          </cell>
          <cell r="P3291" t="str">
            <v>B</v>
          </cell>
          <cell r="Q3291" t="str">
            <v>STO. TOMAS MALAPIT</v>
          </cell>
          <cell r="R3291" t="str">
            <v>DS</v>
          </cell>
          <cell r="S3291" t="str">
            <v>8:00 - 5:00</v>
          </cell>
          <cell r="T3291" t="str">
            <v>Permanent</v>
          </cell>
        </row>
        <row r="3292">
          <cell r="A3292" t="str">
            <v>20-05810</v>
          </cell>
          <cell r="B3292" t="str">
            <v>Aguila, Divina C.</v>
          </cell>
          <cell r="C3292" t="str">
            <v>F</v>
          </cell>
          <cell r="D3292">
            <v>2020</v>
          </cell>
          <cell r="E3292">
            <v>10</v>
          </cell>
          <cell r="F3292">
            <v>1</v>
          </cell>
          <cell r="G3292">
            <v>1</v>
          </cell>
          <cell r="J3292" t="str">
            <v>Associate</v>
          </cell>
          <cell r="K3292" t="str">
            <v>FAS</v>
          </cell>
          <cell r="L3292" t="str">
            <v>PROD (Production Department)</v>
          </cell>
          <cell r="M3292" t="str">
            <v>Section 3</v>
          </cell>
          <cell r="N3292" t="str">
            <v>Daihatsu Final</v>
          </cell>
          <cell r="O3292" t="str">
            <v>N/A</v>
          </cell>
          <cell r="P3292" t="str">
            <v>B</v>
          </cell>
          <cell r="Q3292" t="str">
            <v>STA. TERESITA</v>
          </cell>
          <cell r="R3292" t="str">
            <v>DS</v>
          </cell>
          <cell r="S3292" t="str">
            <v>8:00 - 5:00</v>
          </cell>
          <cell r="T3292" t="str">
            <v>Permanent</v>
          </cell>
        </row>
        <row r="3293">
          <cell r="A3293" t="str">
            <v>20-05811</v>
          </cell>
          <cell r="B3293" t="str">
            <v>Alviola, Shiela B.</v>
          </cell>
          <cell r="C3293" t="str">
            <v>F</v>
          </cell>
          <cell r="D3293">
            <v>2020</v>
          </cell>
          <cell r="E3293">
            <v>10</v>
          </cell>
          <cell r="F3293">
            <v>1</v>
          </cell>
          <cell r="G3293">
            <v>1</v>
          </cell>
          <cell r="J3293" t="str">
            <v>Associate</v>
          </cell>
          <cell r="K3293" t="str">
            <v>FAS</v>
          </cell>
          <cell r="L3293" t="str">
            <v>PROD (Production Department)</v>
          </cell>
          <cell r="M3293" t="str">
            <v>Section 1</v>
          </cell>
          <cell r="N3293" t="str">
            <v>Suzuki Final</v>
          </cell>
          <cell r="O3293" t="str">
            <v>N/A</v>
          </cell>
          <cell r="P3293" t="str">
            <v>A</v>
          </cell>
          <cell r="Q3293" t="str">
            <v>LIPA MALAPIT</v>
          </cell>
          <cell r="R3293" t="str">
            <v>NS</v>
          </cell>
          <cell r="S3293" t="str">
            <v>8:00 - 5:00</v>
          </cell>
          <cell r="T3293" t="str">
            <v>Permanent</v>
          </cell>
        </row>
        <row r="3294">
          <cell r="A3294" t="str">
            <v>20-05812</v>
          </cell>
          <cell r="B3294" t="str">
            <v>Banaira, Mahlyn C.</v>
          </cell>
          <cell r="C3294" t="str">
            <v>F</v>
          </cell>
          <cell r="D3294">
            <v>2020</v>
          </cell>
          <cell r="E3294">
            <v>10</v>
          </cell>
          <cell r="F3294">
            <v>1</v>
          </cell>
          <cell r="G3294">
            <v>1</v>
          </cell>
          <cell r="J3294" t="str">
            <v>Associate</v>
          </cell>
          <cell r="K3294" t="str">
            <v>FAS</v>
          </cell>
          <cell r="L3294" t="str">
            <v>PROD (Production Department)</v>
          </cell>
          <cell r="M3294" t="str">
            <v>Section 2</v>
          </cell>
          <cell r="N3294" t="str">
            <v>Mazda Merge Final</v>
          </cell>
          <cell r="O3294" t="str">
            <v>N/A</v>
          </cell>
          <cell r="P3294" t="str">
            <v>A</v>
          </cell>
          <cell r="Q3294" t="str">
            <v>ROSARIO</v>
          </cell>
          <cell r="R3294" t="str">
            <v>DS</v>
          </cell>
          <cell r="S3294" t="str">
            <v>8:00 - 5:00</v>
          </cell>
          <cell r="T3294" t="str">
            <v>Permanent</v>
          </cell>
        </row>
        <row r="3295">
          <cell r="A3295" t="str">
            <v>20-05813</v>
          </cell>
          <cell r="B3295" t="str">
            <v>Briones, Marjorie M.</v>
          </cell>
          <cell r="C3295" t="str">
            <v>F</v>
          </cell>
          <cell r="D3295">
            <v>2020</v>
          </cell>
          <cell r="E3295">
            <v>10</v>
          </cell>
          <cell r="F3295">
            <v>1</v>
          </cell>
          <cell r="G3295">
            <v>1</v>
          </cell>
          <cell r="J3295" t="str">
            <v>Associate</v>
          </cell>
          <cell r="K3295" t="str">
            <v>FAS</v>
          </cell>
          <cell r="L3295" t="str">
            <v>QA (Quality Assurance Department)</v>
          </cell>
          <cell r="M3295" t="str">
            <v>Quality Assurance</v>
          </cell>
          <cell r="N3295" t="str">
            <v>QA-Initial (Mass Pro)</v>
          </cell>
          <cell r="O3295" t="str">
            <v>N/A</v>
          </cell>
          <cell r="P3295" t="str">
            <v>A</v>
          </cell>
          <cell r="Q3295" t="str">
            <v>ROSARIO</v>
          </cell>
          <cell r="R3295" t="str">
            <v>NS</v>
          </cell>
          <cell r="S3295" t="str">
            <v>8:00 - 5:00</v>
          </cell>
          <cell r="T3295" t="str">
            <v>Permanent</v>
          </cell>
        </row>
        <row r="3296">
          <cell r="A3296" t="str">
            <v>20-05814</v>
          </cell>
          <cell r="B3296" t="str">
            <v>Brucal, Aprilyn M.</v>
          </cell>
          <cell r="C3296" t="str">
            <v>F</v>
          </cell>
          <cell r="D3296">
            <v>2020</v>
          </cell>
          <cell r="E3296">
            <v>10</v>
          </cell>
          <cell r="F3296">
            <v>1</v>
          </cell>
          <cell r="G3296">
            <v>1</v>
          </cell>
          <cell r="J3296" t="str">
            <v>Associate</v>
          </cell>
          <cell r="K3296" t="str">
            <v>FAS</v>
          </cell>
          <cell r="L3296" t="str">
            <v>PROD (Production Department)</v>
          </cell>
          <cell r="M3296" t="str">
            <v>Section 1</v>
          </cell>
          <cell r="N3296" t="str">
            <v>Suzuki Final</v>
          </cell>
          <cell r="O3296" t="str">
            <v>N/A</v>
          </cell>
          <cell r="P3296" t="str">
            <v>A</v>
          </cell>
          <cell r="Q3296" t="str">
            <v>STA. TERESITA</v>
          </cell>
          <cell r="R3296" t="str">
            <v>DS</v>
          </cell>
          <cell r="S3296" t="str">
            <v>8:00 - 5:00</v>
          </cell>
          <cell r="T3296" t="str">
            <v>Permanent</v>
          </cell>
        </row>
        <row r="3297">
          <cell r="A3297" t="str">
            <v>20-05815</v>
          </cell>
          <cell r="B3297" t="str">
            <v>Bustamante, Janeth V.</v>
          </cell>
          <cell r="C3297" t="str">
            <v>F</v>
          </cell>
          <cell r="D3297">
            <v>2020</v>
          </cell>
          <cell r="E3297">
            <v>10</v>
          </cell>
          <cell r="F3297">
            <v>1</v>
          </cell>
          <cell r="G3297">
            <v>1</v>
          </cell>
          <cell r="J3297" t="str">
            <v>Associate</v>
          </cell>
          <cell r="K3297" t="str">
            <v>FAS</v>
          </cell>
          <cell r="L3297" t="str">
            <v>PROD (Production Department)</v>
          </cell>
          <cell r="M3297" t="str">
            <v>Section 2</v>
          </cell>
          <cell r="N3297" t="str">
            <v>Mazda Merge Final</v>
          </cell>
          <cell r="O3297" t="str">
            <v>N/A</v>
          </cell>
          <cell r="P3297" t="str">
            <v>A</v>
          </cell>
          <cell r="Q3297" t="str">
            <v>LIPA MALAYO</v>
          </cell>
          <cell r="R3297" t="str">
            <v>DS</v>
          </cell>
          <cell r="S3297" t="str">
            <v>8:00 - 5:00</v>
          </cell>
          <cell r="T3297" t="str">
            <v>Permanent</v>
          </cell>
        </row>
        <row r="3298">
          <cell r="A3298" t="str">
            <v>20-05816</v>
          </cell>
          <cell r="B3298" t="str">
            <v>Carandang, Dianne S.</v>
          </cell>
          <cell r="C3298" t="str">
            <v>F</v>
          </cell>
          <cell r="D3298">
            <v>2020</v>
          </cell>
          <cell r="E3298">
            <v>10</v>
          </cell>
          <cell r="F3298">
            <v>1</v>
          </cell>
          <cell r="G3298">
            <v>1</v>
          </cell>
          <cell r="J3298" t="str">
            <v>Associate</v>
          </cell>
          <cell r="K3298" t="str">
            <v>FAS</v>
          </cell>
          <cell r="L3298" t="str">
            <v>PROD (Production Department)</v>
          </cell>
          <cell r="M3298" t="str">
            <v>Section 2</v>
          </cell>
          <cell r="N3298" t="str">
            <v>Mazda Merge Final</v>
          </cell>
          <cell r="O3298" t="str">
            <v>N/A</v>
          </cell>
          <cell r="P3298" t="str">
            <v>A</v>
          </cell>
          <cell r="Q3298" t="str">
            <v>ROSARIO</v>
          </cell>
          <cell r="R3298" t="str">
            <v>DS</v>
          </cell>
          <cell r="S3298" t="str">
            <v>8:00 - 5:00</v>
          </cell>
          <cell r="T3298" t="str">
            <v>Permanent</v>
          </cell>
        </row>
        <row r="3299">
          <cell r="A3299" t="str">
            <v>13-0258</v>
          </cell>
          <cell r="B3299" t="str">
            <v>Manalo, Melissa L.</v>
          </cell>
          <cell r="C3299" t="str">
            <v>F</v>
          </cell>
          <cell r="D3299">
            <v>2013</v>
          </cell>
          <cell r="E3299">
            <v>4</v>
          </cell>
          <cell r="F3299">
            <v>1</v>
          </cell>
          <cell r="G3299">
            <v>1</v>
          </cell>
          <cell r="J3299" t="str">
            <v>Junior Staff</v>
          </cell>
          <cell r="K3299" t="str">
            <v>FAS</v>
          </cell>
          <cell r="L3299" t="str">
            <v>PROD (Production Department)</v>
          </cell>
          <cell r="M3299" t="str">
            <v>Section 6</v>
          </cell>
          <cell r="N3299" t="str">
            <v>SWAT Final</v>
          </cell>
          <cell r="O3299" t="str">
            <v>N/A</v>
          </cell>
          <cell r="P3299" t="str">
            <v>B</v>
          </cell>
          <cell r="Q3299" t="str">
            <v>LIPA MALAYO</v>
          </cell>
          <cell r="R3299" t="str">
            <v>DS</v>
          </cell>
          <cell r="S3299" t="str">
            <v>8:00 - 5:00</v>
          </cell>
          <cell r="T3299" t="str">
            <v>Permanent</v>
          </cell>
        </row>
        <row r="3300">
          <cell r="A3300" t="str">
            <v>20-05819</v>
          </cell>
          <cell r="B3300" t="str">
            <v>Destriza, Emilyn S.</v>
          </cell>
          <cell r="C3300" t="str">
            <v>F</v>
          </cell>
          <cell r="D3300">
            <v>2020</v>
          </cell>
          <cell r="E3300">
            <v>10</v>
          </cell>
          <cell r="F3300">
            <v>1</v>
          </cell>
          <cell r="G3300">
            <v>1</v>
          </cell>
          <cell r="J3300" t="str">
            <v>Associate</v>
          </cell>
          <cell r="K3300" t="str">
            <v>FAS</v>
          </cell>
          <cell r="L3300" t="str">
            <v>PROD (Production Department)</v>
          </cell>
          <cell r="M3300" t="str">
            <v>Section 3</v>
          </cell>
          <cell r="N3300" t="str">
            <v>Daihatsu Final</v>
          </cell>
          <cell r="O3300" t="str">
            <v>N/A</v>
          </cell>
          <cell r="P3300" t="str">
            <v>B</v>
          </cell>
          <cell r="Q3300" t="str">
            <v>LIPA MALAYO</v>
          </cell>
          <cell r="R3300" t="str">
            <v>NS</v>
          </cell>
          <cell r="S3300" t="str">
            <v>8:00 - 5:00</v>
          </cell>
          <cell r="T3300" t="str">
            <v>Permanent</v>
          </cell>
        </row>
        <row r="3301">
          <cell r="A3301" t="str">
            <v>20-05820</v>
          </cell>
          <cell r="B3301" t="str">
            <v>Fallaria, Arlyn G.</v>
          </cell>
          <cell r="C3301" t="str">
            <v>F</v>
          </cell>
          <cell r="D3301">
            <v>2020</v>
          </cell>
          <cell r="E3301">
            <v>10</v>
          </cell>
          <cell r="F3301">
            <v>1</v>
          </cell>
          <cell r="G3301">
            <v>1</v>
          </cell>
          <cell r="J3301" t="str">
            <v>Associate</v>
          </cell>
          <cell r="K3301" t="str">
            <v>FAS</v>
          </cell>
          <cell r="L3301" t="str">
            <v>PROD (Production Department)</v>
          </cell>
          <cell r="M3301" t="str">
            <v>Section 2</v>
          </cell>
          <cell r="N3301" t="str">
            <v>Mazda Merge Final</v>
          </cell>
          <cell r="O3301" t="str">
            <v>N/A</v>
          </cell>
          <cell r="P3301" t="str">
            <v>A</v>
          </cell>
          <cell r="Q3301" t="str">
            <v>SAN JOSE</v>
          </cell>
          <cell r="R3301" t="str">
            <v>DS</v>
          </cell>
          <cell r="S3301" t="str">
            <v>8:00 - 5:00</v>
          </cell>
          <cell r="T3301" t="str">
            <v>Permanent</v>
          </cell>
        </row>
        <row r="3302">
          <cell r="A3302" t="str">
            <v>20-05821</v>
          </cell>
          <cell r="B3302" t="str">
            <v>Gloriane, Annalyn U.</v>
          </cell>
          <cell r="C3302" t="str">
            <v>F</v>
          </cell>
          <cell r="D3302">
            <v>2020</v>
          </cell>
          <cell r="E3302">
            <v>10</v>
          </cell>
          <cell r="F3302">
            <v>1</v>
          </cell>
          <cell r="G3302">
            <v>1</v>
          </cell>
          <cell r="J3302" t="str">
            <v>Associate</v>
          </cell>
          <cell r="K3302" t="str">
            <v>FAS</v>
          </cell>
          <cell r="L3302" t="str">
            <v>PROD (Production Department)</v>
          </cell>
          <cell r="M3302" t="str">
            <v>Section 1</v>
          </cell>
          <cell r="N3302" t="str">
            <v>Suzuki Final</v>
          </cell>
          <cell r="O3302" t="str">
            <v>N/A</v>
          </cell>
          <cell r="P3302" t="str">
            <v>A</v>
          </cell>
          <cell r="Q3302" t="str">
            <v>STO. TOMAS MALAPIT</v>
          </cell>
          <cell r="R3302" t="str">
            <v>NS</v>
          </cell>
          <cell r="S3302" t="str">
            <v>8:00 - 5:00</v>
          </cell>
          <cell r="T3302" t="str">
            <v>Permanent</v>
          </cell>
        </row>
        <row r="3303">
          <cell r="A3303" t="str">
            <v>20-05823</v>
          </cell>
          <cell r="B3303" t="str">
            <v>Gubi, Jackielou B.</v>
          </cell>
          <cell r="C3303" t="str">
            <v>F</v>
          </cell>
          <cell r="D3303">
            <v>2020</v>
          </cell>
          <cell r="E3303">
            <v>10</v>
          </cell>
          <cell r="F3303">
            <v>1</v>
          </cell>
          <cell r="G3303">
            <v>1</v>
          </cell>
          <cell r="J3303" t="str">
            <v>Associate</v>
          </cell>
          <cell r="K3303" t="str">
            <v>FAS</v>
          </cell>
          <cell r="L3303" t="str">
            <v>PROD (Production Department)</v>
          </cell>
          <cell r="M3303" t="str">
            <v>Section 2</v>
          </cell>
          <cell r="N3303" t="str">
            <v>Mazda Merge Final</v>
          </cell>
          <cell r="O3303" t="str">
            <v>N/A</v>
          </cell>
          <cell r="P3303" t="str">
            <v>A</v>
          </cell>
          <cell r="Q3303" t="str">
            <v>STO. TOMAS MALAPIT</v>
          </cell>
          <cell r="R3303" t="str">
            <v>NS</v>
          </cell>
          <cell r="S3303" t="str">
            <v>8:00 - 5:00</v>
          </cell>
          <cell r="T3303" t="str">
            <v>Permanent</v>
          </cell>
        </row>
        <row r="3304">
          <cell r="A3304" t="str">
            <v>20-05824</v>
          </cell>
          <cell r="B3304" t="str">
            <v>Hernandez, Ronnabelle M.</v>
          </cell>
          <cell r="C3304" t="str">
            <v>F</v>
          </cell>
          <cell r="D3304">
            <v>2020</v>
          </cell>
          <cell r="E3304">
            <v>10</v>
          </cell>
          <cell r="F3304">
            <v>1</v>
          </cell>
          <cell r="G3304">
            <v>1</v>
          </cell>
          <cell r="J3304" t="str">
            <v>Associate</v>
          </cell>
          <cell r="K3304" t="str">
            <v>FAS</v>
          </cell>
          <cell r="L3304" t="str">
            <v>PROD (Production Department)</v>
          </cell>
          <cell r="M3304" t="str">
            <v>Section 3</v>
          </cell>
          <cell r="N3304" t="str">
            <v>Daihatsu Final</v>
          </cell>
          <cell r="O3304" t="str">
            <v>N/A</v>
          </cell>
          <cell r="P3304" t="str">
            <v>B</v>
          </cell>
          <cell r="Q3304" t="str">
            <v>BATANGAS</v>
          </cell>
          <cell r="R3304" t="str">
            <v>NS</v>
          </cell>
          <cell r="S3304" t="str">
            <v>8:00 - 5:00</v>
          </cell>
          <cell r="T3304" t="str">
            <v>Permanent</v>
          </cell>
        </row>
        <row r="3305">
          <cell r="A3305" t="str">
            <v>20-05825</v>
          </cell>
          <cell r="B3305" t="str">
            <v>Labanda, Kimberly N.</v>
          </cell>
          <cell r="C3305" t="str">
            <v>F</v>
          </cell>
          <cell r="D3305">
            <v>2020</v>
          </cell>
          <cell r="E3305">
            <v>10</v>
          </cell>
          <cell r="F3305">
            <v>1</v>
          </cell>
          <cell r="G3305">
            <v>1</v>
          </cell>
          <cell r="J3305" t="str">
            <v>Associate</v>
          </cell>
          <cell r="K3305" t="str">
            <v>FAS</v>
          </cell>
          <cell r="L3305" t="str">
            <v>PROD (Production Department)</v>
          </cell>
          <cell r="M3305" t="str">
            <v>Section 1</v>
          </cell>
          <cell r="N3305" t="str">
            <v>Suzuki Final</v>
          </cell>
          <cell r="O3305" t="str">
            <v>N/A</v>
          </cell>
          <cell r="P3305" t="str">
            <v>A</v>
          </cell>
          <cell r="Q3305" t="str">
            <v>STA. TERESITA</v>
          </cell>
          <cell r="R3305" t="str">
            <v>DS</v>
          </cell>
          <cell r="S3305" t="str">
            <v>8:00 - 5:00</v>
          </cell>
          <cell r="T3305" t="str">
            <v>Permanent</v>
          </cell>
        </row>
        <row r="3306">
          <cell r="A3306" t="str">
            <v>20-05826</v>
          </cell>
          <cell r="B3306" t="str">
            <v>Maranan, Genalyn V.</v>
          </cell>
          <cell r="C3306" t="str">
            <v>F</v>
          </cell>
          <cell r="D3306">
            <v>2020</v>
          </cell>
          <cell r="E3306">
            <v>10</v>
          </cell>
          <cell r="F3306">
            <v>1</v>
          </cell>
          <cell r="G3306">
            <v>1</v>
          </cell>
          <cell r="J3306" t="str">
            <v>Associate</v>
          </cell>
          <cell r="K3306" t="str">
            <v>FAS</v>
          </cell>
          <cell r="L3306" t="str">
            <v>PROD (Production Department)</v>
          </cell>
          <cell r="M3306" t="str">
            <v>Section 2</v>
          </cell>
          <cell r="N3306" t="str">
            <v>Mazda Merge Final</v>
          </cell>
          <cell r="O3306" t="str">
            <v>N/A</v>
          </cell>
          <cell r="P3306" t="str">
            <v>A</v>
          </cell>
          <cell r="Q3306" t="str">
            <v>IBAAN</v>
          </cell>
          <cell r="R3306" t="str">
            <v>DS</v>
          </cell>
          <cell r="S3306" t="str">
            <v>8:00 - 5:00</v>
          </cell>
          <cell r="T3306" t="str">
            <v>Permanent</v>
          </cell>
        </row>
        <row r="3307">
          <cell r="A3307" t="str">
            <v>20-05827</v>
          </cell>
          <cell r="B3307" t="str">
            <v>Mercado, Gretchen R.</v>
          </cell>
          <cell r="C3307" t="str">
            <v>F</v>
          </cell>
          <cell r="D3307">
            <v>2020</v>
          </cell>
          <cell r="E3307">
            <v>10</v>
          </cell>
          <cell r="F3307">
            <v>1</v>
          </cell>
          <cell r="G3307">
            <v>1</v>
          </cell>
          <cell r="J3307" t="str">
            <v>Associate</v>
          </cell>
          <cell r="K3307" t="str">
            <v>FAS</v>
          </cell>
          <cell r="L3307" t="str">
            <v>PROD (Production Department)</v>
          </cell>
          <cell r="M3307" t="str">
            <v>Section 2</v>
          </cell>
          <cell r="N3307" t="str">
            <v>Toyota Final</v>
          </cell>
          <cell r="O3307" t="str">
            <v>N/A</v>
          </cell>
          <cell r="P3307" t="str">
            <v>A</v>
          </cell>
          <cell r="Q3307" t="str">
            <v>STO. TOMAS MALAYO</v>
          </cell>
          <cell r="R3307" t="str">
            <v>ADS</v>
          </cell>
          <cell r="S3307" t="str">
            <v>8:00 - 5:00</v>
          </cell>
          <cell r="T3307" t="str">
            <v>Permanent</v>
          </cell>
        </row>
        <row r="3308">
          <cell r="A3308" t="str">
            <v>20-05828</v>
          </cell>
          <cell r="B3308" t="str">
            <v>Montemayor, Jayne</v>
          </cell>
          <cell r="C3308" t="str">
            <v>F</v>
          </cell>
          <cell r="D3308">
            <v>2020</v>
          </cell>
          <cell r="E3308">
            <v>10</v>
          </cell>
          <cell r="F3308">
            <v>1</v>
          </cell>
          <cell r="G3308">
            <v>1</v>
          </cell>
          <cell r="J3308" t="str">
            <v>Associate</v>
          </cell>
          <cell r="K3308" t="str">
            <v>FAS</v>
          </cell>
          <cell r="L3308" t="str">
            <v>PROD (Production Department)</v>
          </cell>
          <cell r="M3308" t="str">
            <v>Section 3</v>
          </cell>
          <cell r="N3308" t="str">
            <v>Daihatsu Final</v>
          </cell>
          <cell r="O3308" t="str">
            <v>N/A</v>
          </cell>
          <cell r="P3308" t="str">
            <v>A</v>
          </cell>
          <cell r="Q3308" t="str">
            <v>STO. TOMAS MALAPIT</v>
          </cell>
          <cell r="R3308" t="str">
            <v>NS</v>
          </cell>
          <cell r="S3308" t="str">
            <v>8:00 - 5:00</v>
          </cell>
          <cell r="T3308" t="str">
            <v>Permanent</v>
          </cell>
        </row>
        <row r="3309">
          <cell r="A3309" t="str">
            <v>20-05829</v>
          </cell>
          <cell r="B3309" t="str">
            <v>Montilla, Leslie Ann M.</v>
          </cell>
          <cell r="C3309" t="str">
            <v>F</v>
          </cell>
          <cell r="D3309">
            <v>2020</v>
          </cell>
          <cell r="E3309">
            <v>10</v>
          </cell>
          <cell r="F3309">
            <v>1</v>
          </cell>
          <cell r="G3309">
            <v>1</v>
          </cell>
          <cell r="J3309" t="str">
            <v>Associate</v>
          </cell>
          <cell r="K3309" t="str">
            <v>FAS</v>
          </cell>
          <cell r="L3309" t="str">
            <v>PROD (Production Department)</v>
          </cell>
          <cell r="M3309" t="str">
            <v>Section 3</v>
          </cell>
          <cell r="N3309" t="str">
            <v>Daihatsu Final</v>
          </cell>
          <cell r="O3309" t="str">
            <v>N/A</v>
          </cell>
          <cell r="P3309" t="str">
            <v>A</v>
          </cell>
          <cell r="Q3309" t="str">
            <v>SAN JOSE</v>
          </cell>
          <cell r="R3309" t="str">
            <v>DS</v>
          </cell>
          <cell r="S3309" t="str">
            <v>8:00 - 5:00</v>
          </cell>
          <cell r="T3309" t="str">
            <v>Permanent</v>
          </cell>
        </row>
        <row r="3310">
          <cell r="A3310" t="str">
            <v>20-05830</v>
          </cell>
          <cell r="B3310" t="str">
            <v>Nardo, Emily B.</v>
          </cell>
          <cell r="C3310" t="str">
            <v>F</v>
          </cell>
          <cell r="D3310">
            <v>2020</v>
          </cell>
          <cell r="E3310">
            <v>10</v>
          </cell>
          <cell r="F3310">
            <v>1</v>
          </cell>
          <cell r="G3310">
            <v>1</v>
          </cell>
          <cell r="J3310" t="str">
            <v>Associate</v>
          </cell>
          <cell r="K3310" t="str">
            <v>FAS</v>
          </cell>
          <cell r="L3310" t="str">
            <v>PROD (Production Department)</v>
          </cell>
          <cell r="M3310" t="str">
            <v>Section 6</v>
          </cell>
          <cell r="N3310" t="str">
            <v>Tube Cutting</v>
          </cell>
          <cell r="O3310" t="str">
            <v>N/A</v>
          </cell>
          <cell r="P3310" t="str">
            <v>B</v>
          </cell>
          <cell r="Q3310" t="str">
            <v>STO. TOMAS MALAPIT</v>
          </cell>
          <cell r="R3310" t="str">
            <v>NS</v>
          </cell>
          <cell r="S3310" t="str">
            <v>8:00 - 5:00</v>
          </cell>
          <cell r="T3310" t="str">
            <v>Permanent</v>
          </cell>
        </row>
        <row r="3311">
          <cell r="A3311" t="str">
            <v>20-05831</v>
          </cell>
          <cell r="B3311" t="str">
            <v>Oraa, Carmela F.</v>
          </cell>
          <cell r="C3311" t="str">
            <v>F</v>
          </cell>
          <cell r="D3311">
            <v>2020</v>
          </cell>
          <cell r="E3311">
            <v>10</v>
          </cell>
          <cell r="F3311">
            <v>1</v>
          </cell>
          <cell r="G3311">
            <v>1</v>
          </cell>
          <cell r="J3311" t="str">
            <v>Associate</v>
          </cell>
          <cell r="K3311" t="str">
            <v>FAS</v>
          </cell>
          <cell r="L3311" t="str">
            <v>PROD (Production Department)</v>
          </cell>
          <cell r="M3311" t="str">
            <v>Section 5</v>
          </cell>
          <cell r="N3311" t="str">
            <v>Honda Final</v>
          </cell>
          <cell r="O3311" t="str">
            <v>N/A</v>
          </cell>
          <cell r="P3311" t="str">
            <v>B</v>
          </cell>
          <cell r="Q3311" t="str">
            <v>STO. TOMAS MALAYO</v>
          </cell>
          <cell r="R3311" t="str">
            <v>NS</v>
          </cell>
          <cell r="S3311" t="str">
            <v>8:00 - 5:00</v>
          </cell>
          <cell r="T3311" t="str">
            <v>Permanent</v>
          </cell>
        </row>
        <row r="3312">
          <cell r="A3312" t="str">
            <v>20-05832</v>
          </cell>
          <cell r="B3312" t="str">
            <v>Orongan, Jovelyn F.</v>
          </cell>
          <cell r="C3312" t="str">
            <v>F</v>
          </cell>
          <cell r="D3312">
            <v>2020</v>
          </cell>
          <cell r="E3312">
            <v>10</v>
          </cell>
          <cell r="F3312">
            <v>1</v>
          </cell>
          <cell r="G3312">
            <v>1</v>
          </cell>
          <cell r="J3312" t="str">
            <v>Associate</v>
          </cell>
          <cell r="K3312" t="str">
            <v>FAS</v>
          </cell>
          <cell r="L3312" t="str">
            <v>QA (Quality Assurance Department)</v>
          </cell>
          <cell r="M3312" t="str">
            <v>Quality Assurance</v>
          </cell>
          <cell r="N3312" t="str">
            <v>QA-Initial (Mass Pro)</v>
          </cell>
          <cell r="O3312" t="str">
            <v>N/A</v>
          </cell>
          <cell r="P3312" t="str">
            <v>A</v>
          </cell>
          <cell r="Q3312" t="str">
            <v>STO. TOMAS MALAPIT</v>
          </cell>
          <cell r="R3312" t="str">
            <v>DS</v>
          </cell>
          <cell r="S3312" t="str">
            <v>8:00 - 5:00</v>
          </cell>
          <cell r="T3312" t="str">
            <v>Permanent</v>
          </cell>
        </row>
        <row r="3313">
          <cell r="A3313" t="str">
            <v>20-05833</v>
          </cell>
          <cell r="B3313" t="str">
            <v>Ponteros, Jojeth T.</v>
          </cell>
          <cell r="C3313" t="str">
            <v>F</v>
          </cell>
          <cell r="D3313">
            <v>2020</v>
          </cell>
          <cell r="E3313">
            <v>10</v>
          </cell>
          <cell r="F3313">
            <v>1</v>
          </cell>
          <cell r="G3313">
            <v>1</v>
          </cell>
          <cell r="J3313" t="str">
            <v>Associate</v>
          </cell>
          <cell r="K3313" t="str">
            <v>FAS</v>
          </cell>
          <cell r="L3313" t="str">
            <v>PROD (Production Department)</v>
          </cell>
          <cell r="M3313" t="str">
            <v>Section 2</v>
          </cell>
          <cell r="N3313" t="str">
            <v>Mazda Merge Final</v>
          </cell>
          <cell r="O3313" t="str">
            <v>N/A</v>
          </cell>
          <cell r="P3313" t="str">
            <v>A</v>
          </cell>
          <cell r="Q3313" t="str">
            <v>STA. TERESITA</v>
          </cell>
          <cell r="R3313" t="str">
            <v>DS</v>
          </cell>
          <cell r="S3313" t="str">
            <v>8:00 - 5:00</v>
          </cell>
          <cell r="T3313" t="str">
            <v>Permanent</v>
          </cell>
        </row>
        <row r="3314">
          <cell r="A3314" t="str">
            <v>20-05834</v>
          </cell>
          <cell r="B3314" t="str">
            <v>Rocio, Resly M.</v>
          </cell>
          <cell r="C3314" t="str">
            <v>F</v>
          </cell>
          <cell r="D3314">
            <v>2020</v>
          </cell>
          <cell r="E3314">
            <v>10</v>
          </cell>
          <cell r="F3314">
            <v>1</v>
          </cell>
          <cell r="G3314">
            <v>1</v>
          </cell>
          <cell r="J3314" t="str">
            <v>Associate</v>
          </cell>
          <cell r="K3314" t="str">
            <v>FAS</v>
          </cell>
          <cell r="L3314" t="str">
            <v>PROD (Production Department)</v>
          </cell>
          <cell r="M3314" t="str">
            <v>Section 3</v>
          </cell>
          <cell r="N3314" t="str">
            <v>Daihatsu Final</v>
          </cell>
          <cell r="O3314" t="str">
            <v>N/A</v>
          </cell>
          <cell r="P3314" t="str">
            <v>A</v>
          </cell>
          <cell r="Q3314" t="str">
            <v>IBAAN</v>
          </cell>
          <cell r="R3314" t="str">
            <v>DS</v>
          </cell>
          <cell r="S3314" t="str">
            <v>8:00 - 5:00</v>
          </cell>
          <cell r="T3314" t="str">
            <v>Permanent</v>
          </cell>
        </row>
        <row r="3315">
          <cell r="A3315" t="str">
            <v>20-05835</v>
          </cell>
          <cell r="B3315" t="str">
            <v>Rosales, Roslyn E.</v>
          </cell>
          <cell r="C3315" t="str">
            <v>F</v>
          </cell>
          <cell r="D3315">
            <v>2020</v>
          </cell>
          <cell r="E3315">
            <v>10</v>
          </cell>
          <cell r="F3315">
            <v>1</v>
          </cell>
          <cell r="G3315">
            <v>1</v>
          </cell>
          <cell r="J3315" t="str">
            <v>Associate</v>
          </cell>
          <cell r="K3315" t="str">
            <v>FAS</v>
          </cell>
          <cell r="L3315" t="str">
            <v>PROD (Production Department)</v>
          </cell>
          <cell r="M3315" t="str">
            <v>Section 1</v>
          </cell>
          <cell r="N3315" t="str">
            <v>Suzuki Final</v>
          </cell>
          <cell r="O3315" t="str">
            <v>N/A</v>
          </cell>
          <cell r="P3315" t="str">
            <v>A</v>
          </cell>
          <cell r="Q3315" t="str">
            <v>STO. TOMAS MALAYO</v>
          </cell>
          <cell r="R3315" t="str">
            <v>DS</v>
          </cell>
          <cell r="S3315" t="str">
            <v>8:00 - 5:00</v>
          </cell>
          <cell r="T3315" t="str">
            <v>Permanent</v>
          </cell>
        </row>
        <row r="3316">
          <cell r="A3316" t="str">
            <v>20-05836</v>
          </cell>
          <cell r="B3316" t="str">
            <v>Samson, Maryrose R.</v>
          </cell>
          <cell r="C3316" t="str">
            <v>F</v>
          </cell>
          <cell r="D3316">
            <v>2020</v>
          </cell>
          <cell r="E3316">
            <v>10</v>
          </cell>
          <cell r="F3316">
            <v>1</v>
          </cell>
          <cell r="G3316">
            <v>1</v>
          </cell>
          <cell r="J3316" t="str">
            <v>Associate</v>
          </cell>
          <cell r="K3316" t="str">
            <v>FAS</v>
          </cell>
          <cell r="L3316" t="str">
            <v>PROD (Production Department)</v>
          </cell>
          <cell r="M3316" t="str">
            <v>Section 2</v>
          </cell>
          <cell r="N3316" t="str">
            <v>Mazda Merge Final</v>
          </cell>
          <cell r="O3316" t="str">
            <v>N/A</v>
          </cell>
          <cell r="P3316" t="str">
            <v>A</v>
          </cell>
          <cell r="Q3316" t="str">
            <v>LIPA MALAYO</v>
          </cell>
          <cell r="R3316" t="str">
            <v>NS</v>
          </cell>
          <cell r="S3316" t="str">
            <v>8:00 - 5:00</v>
          </cell>
          <cell r="T3316" t="str">
            <v>Permanent</v>
          </cell>
        </row>
        <row r="3317">
          <cell r="A3317" t="str">
            <v>20-05837</v>
          </cell>
          <cell r="B3317" t="str">
            <v>Tapero, Raymart C.</v>
          </cell>
          <cell r="C3317" t="str">
            <v>M</v>
          </cell>
          <cell r="D3317">
            <v>2020</v>
          </cell>
          <cell r="E3317">
            <v>10</v>
          </cell>
          <cell r="F3317">
            <v>1</v>
          </cell>
          <cell r="G3317">
            <v>1</v>
          </cell>
          <cell r="J3317" t="str">
            <v>Associate</v>
          </cell>
          <cell r="K3317" t="str">
            <v>FAS</v>
          </cell>
          <cell r="L3317" t="str">
            <v>HR (Human Resource Department)</v>
          </cell>
          <cell r="M3317" t="str">
            <v>Recruitment &amp; Training</v>
          </cell>
          <cell r="N3317" t="str">
            <v>PD Technical Training</v>
          </cell>
          <cell r="O3317" t="str">
            <v>N/A</v>
          </cell>
          <cell r="P3317" t="str">
            <v>A</v>
          </cell>
          <cell r="Q3317" t="str">
            <v>ROSARIO</v>
          </cell>
          <cell r="R3317" t="str">
            <v>DS</v>
          </cell>
          <cell r="S3317" t="str">
            <v>8:00 - 5:00</v>
          </cell>
          <cell r="T3317" t="str">
            <v>Permanent</v>
          </cell>
        </row>
        <row r="3318">
          <cell r="A3318" t="str">
            <v>18-04189</v>
          </cell>
          <cell r="B3318" t="str">
            <v>Hernandez, Charline P.</v>
          </cell>
          <cell r="C3318" t="str">
            <v>F</v>
          </cell>
          <cell r="D3318">
            <v>2018</v>
          </cell>
          <cell r="E3318">
            <v>11</v>
          </cell>
          <cell r="F3318">
            <v>16</v>
          </cell>
          <cell r="G3318">
            <v>1</v>
          </cell>
          <cell r="J3318" t="str">
            <v>Associate</v>
          </cell>
          <cell r="K3318" t="str">
            <v>FAS</v>
          </cell>
          <cell r="L3318" t="str">
            <v>PE (Production Engineering Department)</v>
          </cell>
          <cell r="M3318" t="str">
            <v>MPPD</v>
          </cell>
          <cell r="N3318" t="str">
            <v>PE-Final ( MPPD )</v>
          </cell>
          <cell r="O3318" t="str">
            <v>N/A</v>
          </cell>
          <cell r="P3318" t="str">
            <v>B</v>
          </cell>
          <cell r="Q3318" t="str">
            <v>STO. TOMAS MALAPIT</v>
          </cell>
          <cell r="R3318" t="str">
            <v>DS</v>
          </cell>
          <cell r="S3318" t="str">
            <v>8:00 - 5:00</v>
          </cell>
          <cell r="T3318" t="str">
            <v>Permanent</v>
          </cell>
        </row>
        <row r="3319">
          <cell r="A3319" t="str">
            <v>18-04209</v>
          </cell>
          <cell r="B3319" t="str">
            <v>Samson, Sahreen D.</v>
          </cell>
          <cell r="C3319" t="str">
            <v>F</v>
          </cell>
          <cell r="D3319">
            <v>2018</v>
          </cell>
          <cell r="E3319">
            <v>11</v>
          </cell>
          <cell r="F3319">
            <v>26</v>
          </cell>
          <cell r="G3319">
            <v>1</v>
          </cell>
          <cell r="J3319" t="str">
            <v>Associate</v>
          </cell>
          <cell r="K3319" t="str">
            <v>FAS</v>
          </cell>
          <cell r="L3319" t="str">
            <v>PE (Production Engineering Department)</v>
          </cell>
          <cell r="M3319" t="str">
            <v>MPPD</v>
          </cell>
          <cell r="N3319" t="str">
            <v>PE-Final ( MPPD )</v>
          </cell>
          <cell r="O3319" t="str">
            <v>N/A</v>
          </cell>
          <cell r="P3319" t="str">
            <v>B</v>
          </cell>
          <cell r="Q3319" t="str">
            <v>STO. TOMAS MALAPIT</v>
          </cell>
          <cell r="R3319" t="str">
            <v>DS</v>
          </cell>
          <cell r="S3319" t="str">
            <v>8:00 - 5:00</v>
          </cell>
          <cell r="T3319" t="str">
            <v>Permanent</v>
          </cell>
        </row>
        <row r="3320">
          <cell r="A3320" t="str">
            <v>20-05843</v>
          </cell>
          <cell r="B3320" t="str">
            <v>De Torres, King Ryan L.</v>
          </cell>
          <cell r="C3320" t="str">
            <v>M</v>
          </cell>
          <cell r="D3320">
            <v>2020</v>
          </cell>
          <cell r="E3320">
            <v>10</v>
          </cell>
          <cell r="F3320">
            <v>29</v>
          </cell>
          <cell r="G3320">
            <v>1</v>
          </cell>
          <cell r="J3320" t="str">
            <v>Associate</v>
          </cell>
          <cell r="K3320" t="str">
            <v>FAS</v>
          </cell>
          <cell r="L3320" t="str">
            <v>PE (Production Engineering Department)</v>
          </cell>
          <cell r="M3320" t="str">
            <v>PEC&amp;C</v>
          </cell>
          <cell r="N3320" t="str">
            <v>PE Initial</v>
          </cell>
          <cell r="O3320" t="str">
            <v>N/A</v>
          </cell>
          <cell r="P3320" t="str">
            <v>A</v>
          </cell>
          <cell r="Q3320" t="str">
            <v>LIPA MALAPIT</v>
          </cell>
          <cell r="R3320" t="str">
            <v>NS</v>
          </cell>
          <cell r="S3320" t="str">
            <v>8:00 - 5:00</v>
          </cell>
          <cell r="T3320" t="str">
            <v>Permanent</v>
          </cell>
        </row>
        <row r="3321">
          <cell r="A3321" t="str">
            <v>20-05844</v>
          </cell>
          <cell r="B3321" t="str">
            <v>Espiritu, Ma. Mary Jane D.</v>
          </cell>
          <cell r="C3321" t="str">
            <v>F</v>
          </cell>
          <cell r="D3321">
            <v>2020</v>
          </cell>
          <cell r="E3321">
            <v>11</v>
          </cell>
          <cell r="F3321">
            <v>4</v>
          </cell>
          <cell r="G3321">
            <v>1</v>
          </cell>
          <cell r="J3321" t="str">
            <v>Staff</v>
          </cell>
          <cell r="K3321" t="str">
            <v>FAS</v>
          </cell>
          <cell r="L3321" t="str">
            <v>PMD (Production Management Department)</v>
          </cell>
          <cell r="M3321" t="str">
            <v>Production Control</v>
          </cell>
          <cell r="N3321" t="str">
            <v>Production Control</v>
          </cell>
          <cell r="O3321" t="str">
            <v>N/A</v>
          </cell>
          <cell r="P3321" t="str">
            <v>B</v>
          </cell>
          <cell r="Q3321" t="str">
            <v>BATANGAS</v>
          </cell>
          <cell r="R3321" t="str">
            <v>NS</v>
          </cell>
          <cell r="S3321" t="str">
            <v>8:00 - 5:00</v>
          </cell>
          <cell r="T3321" t="str">
            <v>Permanent</v>
          </cell>
        </row>
        <row r="3322">
          <cell r="A3322" t="str">
            <v>20-05845</v>
          </cell>
          <cell r="B3322" t="str">
            <v>Labaniego, Lurey Ann C.</v>
          </cell>
          <cell r="C3322" t="str">
            <v>F</v>
          </cell>
          <cell r="D3322">
            <v>2020</v>
          </cell>
          <cell r="E3322">
            <v>11</v>
          </cell>
          <cell r="F3322">
            <v>4</v>
          </cell>
          <cell r="G3322">
            <v>1</v>
          </cell>
          <cell r="J3322" t="str">
            <v>Staff</v>
          </cell>
          <cell r="K3322" t="str">
            <v>FAS</v>
          </cell>
          <cell r="L3322" t="str">
            <v>PROD (Production Department)</v>
          </cell>
          <cell r="M3322" t="str">
            <v>Section 5</v>
          </cell>
          <cell r="N3322" t="str">
            <v>Honda Initial</v>
          </cell>
          <cell r="O3322" t="str">
            <v>N/A</v>
          </cell>
          <cell r="P3322" t="str">
            <v>B</v>
          </cell>
          <cell r="Q3322" t="str">
            <v>STO. TOMAS MALAPIT</v>
          </cell>
          <cell r="R3322" t="str">
            <v>NS</v>
          </cell>
          <cell r="S3322" t="str">
            <v>8:00 - 5:00</v>
          </cell>
          <cell r="T3322" t="str">
            <v>Permanent</v>
          </cell>
        </row>
        <row r="3323">
          <cell r="A3323" t="str">
            <v>20-05846</v>
          </cell>
          <cell r="B3323" t="str">
            <v>Marasigan, Diana Grace C.</v>
          </cell>
          <cell r="C3323" t="str">
            <v>F</v>
          </cell>
          <cell r="D3323">
            <v>2020</v>
          </cell>
          <cell r="E3323">
            <v>11</v>
          </cell>
          <cell r="F3323">
            <v>4</v>
          </cell>
          <cell r="G3323">
            <v>1</v>
          </cell>
          <cell r="J3323" t="str">
            <v>Staff</v>
          </cell>
          <cell r="K3323" t="str">
            <v>FAS</v>
          </cell>
          <cell r="L3323" t="str">
            <v>PMD (Production Management Department)</v>
          </cell>
          <cell r="M3323" t="str">
            <v>Production Control</v>
          </cell>
          <cell r="N3323" t="str">
            <v>Production Control</v>
          </cell>
          <cell r="O3323" t="str">
            <v>N/A</v>
          </cell>
          <cell r="P3323" t="str">
            <v>B</v>
          </cell>
          <cell r="Q3323" t="str">
            <v>LIPA MALAYO</v>
          </cell>
          <cell r="R3323" t="str">
            <v>DS</v>
          </cell>
          <cell r="S3323" t="str">
            <v>8:00 - 5:00</v>
          </cell>
          <cell r="T3323" t="str">
            <v>Permanent</v>
          </cell>
        </row>
        <row r="3324">
          <cell r="A3324" t="str">
            <v>20-05848</v>
          </cell>
          <cell r="B3324" t="str">
            <v>Panopio, Joyce Ann M.</v>
          </cell>
          <cell r="C3324" t="str">
            <v>F</v>
          </cell>
          <cell r="D3324">
            <v>2020</v>
          </cell>
          <cell r="E3324">
            <v>11</v>
          </cell>
          <cell r="F3324">
            <v>4</v>
          </cell>
          <cell r="G3324">
            <v>1</v>
          </cell>
          <cell r="J3324" t="str">
            <v>Staff</v>
          </cell>
          <cell r="K3324" t="str">
            <v>FAS</v>
          </cell>
          <cell r="L3324" t="str">
            <v>EQD (Equipment Department)</v>
          </cell>
          <cell r="M3324" t="str">
            <v>Equipment Management</v>
          </cell>
          <cell r="N3324" t="str">
            <v>Facilities</v>
          </cell>
          <cell r="O3324" t="str">
            <v>N/A</v>
          </cell>
          <cell r="P3324" t="str">
            <v>A</v>
          </cell>
          <cell r="Q3324" t="str">
            <v>LIPA MALAPIT</v>
          </cell>
          <cell r="R3324" t="str">
            <v>DS</v>
          </cell>
          <cell r="S3324" t="str">
            <v>8:00 - 5:00</v>
          </cell>
          <cell r="T3324" t="str">
            <v>Permanent</v>
          </cell>
        </row>
        <row r="3325">
          <cell r="A3325" t="str">
            <v>20-05849</v>
          </cell>
          <cell r="B3325" t="str">
            <v>Pineda, Marbelyn Shaidel T.</v>
          </cell>
          <cell r="C3325" t="str">
            <v>F</v>
          </cell>
          <cell r="D3325">
            <v>2020</v>
          </cell>
          <cell r="E3325">
            <v>11</v>
          </cell>
          <cell r="F3325">
            <v>4</v>
          </cell>
          <cell r="G3325">
            <v>1</v>
          </cell>
          <cell r="J3325" t="str">
            <v>Staff</v>
          </cell>
          <cell r="K3325" t="str">
            <v>FAS</v>
          </cell>
          <cell r="L3325" t="str">
            <v>PMD (Production Management Department)</v>
          </cell>
          <cell r="M3325" t="str">
            <v>Production Control</v>
          </cell>
          <cell r="N3325" t="str">
            <v>Production Control</v>
          </cell>
          <cell r="O3325" t="str">
            <v>N/A</v>
          </cell>
          <cell r="P3325" t="str">
            <v>B</v>
          </cell>
          <cell r="Q3325" t="str">
            <v>LIPA MALAYO</v>
          </cell>
          <cell r="R3325" t="str">
            <v>NS</v>
          </cell>
          <cell r="S3325" t="str">
            <v>8:00 - 5:00</v>
          </cell>
          <cell r="T3325" t="str">
            <v>Permanent</v>
          </cell>
        </row>
        <row r="3326">
          <cell r="A3326" t="str">
            <v>20-05850</v>
          </cell>
          <cell r="B3326" t="str">
            <v>Quizon, Gino Carlo S.</v>
          </cell>
          <cell r="C3326" t="str">
            <v>M</v>
          </cell>
          <cell r="D3326">
            <v>2020</v>
          </cell>
          <cell r="E3326">
            <v>11</v>
          </cell>
          <cell r="F3326">
            <v>4</v>
          </cell>
          <cell r="G3326">
            <v>1</v>
          </cell>
          <cell r="J3326" t="str">
            <v>Supervisor</v>
          </cell>
          <cell r="K3326" t="str">
            <v>FAS</v>
          </cell>
          <cell r="L3326" t="str">
            <v>EQD (Equipment Department)</v>
          </cell>
          <cell r="M3326" t="str">
            <v>Equipment Management</v>
          </cell>
          <cell r="N3326" t="str">
            <v>Equipment Management Initial</v>
          </cell>
          <cell r="O3326" t="str">
            <v>N/A</v>
          </cell>
          <cell r="P3326" t="str">
            <v>A</v>
          </cell>
          <cell r="Q3326" t="str">
            <v>LIPA MALAYO</v>
          </cell>
          <cell r="R3326" t="str">
            <v>NS</v>
          </cell>
          <cell r="S3326" t="str">
            <v>8:00 - 5:00</v>
          </cell>
          <cell r="T3326" t="str">
            <v>Permanent</v>
          </cell>
        </row>
        <row r="3327">
          <cell r="A3327" t="str">
            <v>20-05851</v>
          </cell>
          <cell r="B3327" t="str">
            <v>Rivera, Jemuel D.</v>
          </cell>
          <cell r="C3327" t="str">
            <v>M</v>
          </cell>
          <cell r="D3327">
            <v>2020</v>
          </cell>
          <cell r="E3327">
            <v>11</v>
          </cell>
          <cell r="F3327">
            <v>4</v>
          </cell>
          <cell r="G3327">
            <v>1</v>
          </cell>
          <cell r="J3327" t="str">
            <v>Staff</v>
          </cell>
          <cell r="K3327" t="str">
            <v>FAS</v>
          </cell>
          <cell r="L3327" t="str">
            <v>PMD (Production Management Department)</v>
          </cell>
          <cell r="M3327" t="str">
            <v>Production Control</v>
          </cell>
          <cell r="N3327" t="str">
            <v>Production Control</v>
          </cell>
          <cell r="O3327" t="str">
            <v>N/A</v>
          </cell>
          <cell r="P3327" t="str">
            <v>B</v>
          </cell>
          <cell r="Q3327" t="str">
            <v>LIPA MALAPIT</v>
          </cell>
          <cell r="R3327" t="str">
            <v>DS</v>
          </cell>
          <cell r="S3327" t="str">
            <v>8:00 - 5:00</v>
          </cell>
          <cell r="T3327" t="str">
            <v>Permanent</v>
          </cell>
        </row>
        <row r="3328">
          <cell r="A3328" t="str">
            <v>20-05852</v>
          </cell>
          <cell r="B3328" t="str">
            <v>Umali, Raffy L.</v>
          </cell>
          <cell r="C3328" t="str">
            <v>M</v>
          </cell>
          <cell r="D3328">
            <v>2020</v>
          </cell>
          <cell r="E3328">
            <v>11</v>
          </cell>
          <cell r="F3328">
            <v>4</v>
          </cell>
          <cell r="G3328">
            <v>1</v>
          </cell>
          <cell r="J3328" t="str">
            <v>Associate</v>
          </cell>
          <cell r="K3328" t="str">
            <v>FAS</v>
          </cell>
          <cell r="L3328" t="str">
            <v>EQD (Equipment Department)</v>
          </cell>
          <cell r="M3328" t="str">
            <v>Equipment Engineering</v>
          </cell>
          <cell r="N3328" t="str">
            <v>Machinery Center</v>
          </cell>
          <cell r="O3328" t="str">
            <v>N/A</v>
          </cell>
          <cell r="P3328" t="str">
            <v>A</v>
          </cell>
          <cell r="Q3328" t="str">
            <v>STO. TOMAS MALAPIT</v>
          </cell>
          <cell r="R3328" t="str">
            <v>NS</v>
          </cell>
          <cell r="S3328" t="str">
            <v>8:00 - 5:00</v>
          </cell>
          <cell r="T3328" t="str">
            <v>Permanent</v>
          </cell>
        </row>
        <row r="3329">
          <cell r="A3329" t="str">
            <v>18-04342</v>
          </cell>
          <cell r="B3329" t="str">
            <v>Magpantay, Jennifer P.</v>
          </cell>
          <cell r="C3329" t="str">
            <v>F</v>
          </cell>
          <cell r="D3329">
            <v>2018</v>
          </cell>
          <cell r="E3329">
            <v>12</v>
          </cell>
          <cell r="F3329">
            <v>16</v>
          </cell>
          <cell r="G3329">
            <v>1</v>
          </cell>
          <cell r="J3329" t="str">
            <v>Associate</v>
          </cell>
          <cell r="K3329" t="str">
            <v>FAS</v>
          </cell>
          <cell r="L3329" t="str">
            <v>PE (Production Engineering Department)</v>
          </cell>
          <cell r="M3329" t="str">
            <v>MPPD</v>
          </cell>
          <cell r="N3329" t="str">
            <v>PE-Final ( MPPD )</v>
          </cell>
          <cell r="O3329" t="str">
            <v>N/A</v>
          </cell>
          <cell r="P3329" t="str">
            <v>B</v>
          </cell>
          <cell r="Q3329" t="str">
            <v>LIPA MALAPIT</v>
          </cell>
          <cell r="R3329" t="str">
            <v>DS</v>
          </cell>
          <cell r="S3329" t="str">
            <v>8:00 - 5:00</v>
          </cell>
          <cell r="T3329" t="str">
            <v>Permanent</v>
          </cell>
        </row>
        <row r="3330">
          <cell r="A3330" t="str">
            <v>20-05854</v>
          </cell>
          <cell r="B3330" t="str">
            <v>Dizon, Bernadine B.</v>
          </cell>
          <cell r="C3330" t="str">
            <v>F</v>
          </cell>
          <cell r="D3330">
            <v>2020</v>
          </cell>
          <cell r="E3330">
            <v>11</v>
          </cell>
          <cell r="F3330">
            <v>11</v>
          </cell>
          <cell r="G3330">
            <v>1</v>
          </cell>
          <cell r="J3330" t="str">
            <v>Staff</v>
          </cell>
          <cell r="K3330" t="str">
            <v>FAS</v>
          </cell>
          <cell r="L3330" t="str">
            <v>QA (Quality Assurance Department)</v>
          </cell>
          <cell r="M3330" t="str">
            <v>Quality Management</v>
          </cell>
          <cell r="N3330" t="str">
            <v>QM-SQM</v>
          </cell>
          <cell r="O3330" t="str">
            <v>N/A</v>
          </cell>
          <cell r="P3330" t="str">
            <v>B</v>
          </cell>
          <cell r="Q3330" t="str">
            <v>SAN PABLO VIA TOMAS</v>
          </cell>
          <cell r="R3330" t="str">
            <v>DS</v>
          </cell>
          <cell r="S3330" t="str">
            <v>8:00 - 5:00</v>
          </cell>
          <cell r="T3330" t="str">
            <v>Permanent</v>
          </cell>
        </row>
        <row r="3331">
          <cell r="A3331" t="str">
            <v>20-05856</v>
          </cell>
          <cell r="B3331" t="str">
            <v>Medrano, Jayrard Vi-an Gabriel R.</v>
          </cell>
          <cell r="C3331" t="str">
            <v>M</v>
          </cell>
          <cell r="D3331">
            <v>2020</v>
          </cell>
          <cell r="E3331">
            <v>11</v>
          </cell>
          <cell r="F3331">
            <v>11</v>
          </cell>
          <cell r="G3331">
            <v>1</v>
          </cell>
          <cell r="J3331" t="str">
            <v>Junior Staff</v>
          </cell>
          <cell r="K3331" t="str">
            <v>FAS</v>
          </cell>
          <cell r="L3331" t="str">
            <v>SHD (Safety &amp; Health Department)</v>
          </cell>
          <cell r="M3331" t="str">
            <v>Safety &amp; Health</v>
          </cell>
          <cell r="N3331" t="str">
            <v>Safety &amp; Health</v>
          </cell>
          <cell r="O3331" t="str">
            <v>N/A</v>
          </cell>
          <cell r="P3331" t="str">
            <v>B</v>
          </cell>
          <cell r="Q3331" t="str">
            <v>STA. TERESITA</v>
          </cell>
          <cell r="R3331" t="str">
            <v>NS</v>
          </cell>
          <cell r="S3331" t="str">
            <v>8:00 - 5:00</v>
          </cell>
          <cell r="T3331" t="str">
            <v>Permanent</v>
          </cell>
        </row>
        <row r="3332">
          <cell r="A3332" t="str">
            <v>20-05857</v>
          </cell>
          <cell r="B3332" t="str">
            <v>Olan, Jolina M.</v>
          </cell>
          <cell r="C3332" t="str">
            <v>F</v>
          </cell>
          <cell r="D3332">
            <v>2020</v>
          </cell>
          <cell r="E3332">
            <v>11</v>
          </cell>
          <cell r="F3332">
            <v>11</v>
          </cell>
          <cell r="G3332">
            <v>1</v>
          </cell>
          <cell r="J3332" t="str">
            <v>Staff</v>
          </cell>
          <cell r="K3332" t="str">
            <v>FAS</v>
          </cell>
          <cell r="L3332" t="str">
            <v>QA (Quality Assurance Department)</v>
          </cell>
          <cell r="M3332" t="str">
            <v>Quality Assurance</v>
          </cell>
          <cell r="N3332" t="str">
            <v>QA-PPG</v>
          </cell>
          <cell r="O3332" t="str">
            <v>N/A</v>
          </cell>
          <cell r="P3332" t="str">
            <v>B</v>
          </cell>
          <cell r="Q3332" t="str">
            <v>LIPA MALAPIT</v>
          </cell>
          <cell r="R3332" t="str">
            <v>ADS</v>
          </cell>
          <cell r="S3332" t="str">
            <v>8:00 - 5:00</v>
          </cell>
          <cell r="T3332" t="str">
            <v>Permanent</v>
          </cell>
        </row>
        <row r="3333">
          <cell r="A3333" t="str">
            <v>20-05858</v>
          </cell>
          <cell r="B3333" t="str">
            <v>Olan, Wendell N.</v>
          </cell>
          <cell r="C3333" t="str">
            <v>M</v>
          </cell>
          <cell r="D3333">
            <v>2020</v>
          </cell>
          <cell r="E3333">
            <v>11</v>
          </cell>
          <cell r="F3333">
            <v>11</v>
          </cell>
          <cell r="G3333">
            <v>1</v>
          </cell>
          <cell r="J3333" t="str">
            <v>Junior Staff</v>
          </cell>
          <cell r="K3333" t="str">
            <v>FAS</v>
          </cell>
          <cell r="L3333" t="str">
            <v>SHD (Safety &amp; Health Department)</v>
          </cell>
          <cell r="M3333" t="str">
            <v>Safety &amp; Health</v>
          </cell>
          <cell r="N3333" t="str">
            <v>Safety &amp; Health</v>
          </cell>
          <cell r="O3333" t="str">
            <v>N/A</v>
          </cell>
          <cell r="P3333" t="str">
            <v>A</v>
          </cell>
          <cell r="Q3333" t="str">
            <v>LIPA MALAPIT</v>
          </cell>
          <cell r="R3333" t="str">
            <v>NS</v>
          </cell>
          <cell r="S3333" t="str">
            <v>8:00 - 5:00</v>
          </cell>
          <cell r="T3333" t="str">
            <v>Permanent</v>
          </cell>
        </row>
        <row r="3334">
          <cell r="A3334" t="str">
            <v>18-04423</v>
          </cell>
          <cell r="B3334" t="str">
            <v>Tilo, Cyra Marie M.</v>
          </cell>
          <cell r="C3334" t="str">
            <v>F</v>
          </cell>
          <cell r="D3334">
            <v>2018</v>
          </cell>
          <cell r="E3334">
            <v>12</v>
          </cell>
          <cell r="F3334">
            <v>16</v>
          </cell>
          <cell r="G3334">
            <v>1</v>
          </cell>
          <cell r="J3334" t="str">
            <v>Associate</v>
          </cell>
          <cell r="K3334" t="str">
            <v>FAS</v>
          </cell>
          <cell r="L3334" t="str">
            <v>PE (Production Engineering Department)</v>
          </cell>
          <cell r="M3334" t="str">
            <v>MPPD</v>
          </cell>
          <cell r="N3334" t="str">
            <v>PE-Final ( MPPD )</v>
          </cell>
          <cell r="O3334" t="str">
            <v>N/A</v>
          </cell>
          <cell r="P3334" t="str">
            <v>B</v>
          </cell>
          <cell r="Q3334" t="str">
            <v>BATANGAS</v>
          </cell>
          <cell r="R3334" t="str">
            <v>DS</v>
          </cell>
          <cell r="S3334" t="str">
            <v>8:00 - 5:00</v>
          </cell>
          <cell r="T3334" t="str">
            <v>Permanent</v>
          </cell>
        </row>
        <row r="3335">
          <cell r="A3335" t="str">
            <v>20-05860</v>
          </cell>
          <cell r="B3335" t="str">
            <v>Payoyo, Raphael L.</v>
          </cell>
          <cell r="C3335" t="str">
            <v>M</v>
          </cell>
          <cell r="D3335">
            <v>2020</v>
          </cell>
          <cell r="E3335">
            <v>11</v>
          </cell>
          <cell r="F3335">
            <v>11</v>
          </cell>
          <cell r="G3335">
            <v>1</v>
          </cell>
          <cell r="J3335" t="str">
            <v>Junior Staff</v>
          </cell>
          <cell r="K3335" t="str">
            <v>FAS</v>
          </cell>
          <cell r="L3335" t="str">
            <v>SHD (Safety &amp; Health Department)</v>
          </cell>
          <cell r="M3335" t="str">
            <v>Safety &amp; Health</v>
          </cell>
          <cell r="N3335" t="str">
            <v>Safety &amp; Health</v>
          </cell>
          <cell r="O3335" t="str">
            <v>N/A</v>
          </cell>
          <cell r="P3335" t="str">
            <v>B</v>
          </cell>
          <cell r="Q3335" t="str">
            <v>BATANGAS</v>
          </cell>
          <cell r="R3335" t="str">
            <v>DS</v>
          </cell>
          <cell r="S3335" t="str">
            <v>8:00 - 5:00</v>
          </cell>
          <cell r="T3335" t="str">
            <v>Permanent</v>
          </cell>
        </row>
        <row r="3336">
          <cell r="A3336" t="str">
            <v>20-05861</v>
          </cell>
          <cell r="B3336" t="str">
            <v>Tusi, Denise Maxim R.</v>
          </cell>
          <cell r="C3336" t="str">
            <v>F</v>
          </cell>
          <cell r="D3336">
            <v>2020</v>
          </cell>
          <cell r="E3336">
            <v>11</v>
          </cell>
          <cell r="F3336">
            <v>11</v>
          </cell>
          <cell r="G3336">
            <v>1</v>
          </cell>
          <cell r="J3336" t="str">
            <v>Junior Staff</v>
          </cell>
          <cell r="K3336" t="str">
            <v>FAS</v>
          </cell>
          <cell r="L3336" t="str">
            <v>HR (Human Resource Department)</v>
          </cell>
          <cell r="M3336" t="str">
            <v>Human Resource</v>
          </cell>
          <cell r="N3336" t="str">
            <v>Human Resource</v>
          </cell>
          <cell r="O3336" t="str">
            <v>N/A</v>
          </cell>
          <cell r="P3336" t="str">
            <v>A</v>
          </cell>
          <cell r="Q3336" t="str">
            <v>LIPA MALAYO</v>
          </cell>
          <cell r="R3336" t="str">
            <v>NS</v>
          </cell>
          <cell r="S3336" t="str">
            <v>8:00 - 5:50</v>
          </cell>
          <cell r="T3336" t="str">
            <v>Permanent</v>
          </cell>
        </row>
        <row r="3337">
          <cell r="A3337" t="str">
            <v>20-05862</v>
          </cell>
          <cell r="B3337" t="str">
            <v>Marfa, Kathleen Kate D.</v>
          </cell>
          <cell r="C3337" t="str">
            <v>F</v>
          </cell>
          <cell r="D3337">
            <v>2020</v>
          </cell>
          <cell r="E3337">
            <v>11</v>
          </cell>
          <cell r="F3337">
            <v>18</v>
          </cell>
          <cell r="G3337">
            <v>1</v>
          </cell>
          <cell r="J3337" t="str">
            <v>Staff</v>
          </cell>
          <cell r="K3337" t="str">
            <v>FAS</v>
          </cell>
          <cell r="L3337" t="str">
            <v>QA (Quality Assurance Department)</v>
          </cell>
          <cell r="M3337" t="str">
            <v>Quality Assurance</v>
          </cell>
          <cell r="N3337" t="str">
            <v>QA-FGI</v>
          </cell>
          <cell r="O3337" t="str">
            <v>N/A</v>
          </cell>
          <cell r="P3337" t="str">
            <v>A</v>
          </cell>
          <cell r="Q3337" t="str">
            <v>STO. TOMAS MALAYO</v>
          </cell>
          <cell r="R3337" t="str">
            <v>DS</v>
          </cell>
          <cell r="S3337" t="str">
            <v>8:00 - 5:00</v>
          </cell>
          <cell r="T3337" t="str">
            <v>Permanent</v>
          </cell>
        </row>
        <row r="3338">
          <cell r="A3338" t="str">
            <v>20-05863</v>
          </cell>
          <cell r="B3338" t="str">
            <v>Soriano, Angel Paola O.</v>
          </cell>
          <cell r="C3338" t="str">
            <v>F</v>
          </cell>
          <cell r="D3338">
            <v>2020</v>
          </cell>
          <cell r="E3338">
            <v>11</v>
          </cell>
          <cell r="F3338">
            <v>18</v>
          </cell>
          <cell r="G3338">
            <v>1</v>
          </cell>
          <cell r="J3338" t="str">
            <v>Staff</v>
          </cell>
          <cell r="K3338" t="str">
            <v>FAS</v>
          </cell>
          <cell r="L3338" t="str">
            <v>PROD (Production Department)</v>
          </cell>
          <cell r="M3338" t="str">
            <v>Section 4</v>
          </cell>
          <cell r="N3338" t="str">
            <v>Subaru Final</v>
          </cell>
          <cell r="O3338" t="str">
            <v>N/A</v>
          </cell>
          <cell r="P3338" t="str">
            <v>B</v>
          </cell>
          <cell r="Q3338" t="str">
            <v>STO. TOMAS MALAYO</v>
          </cell>
          <cell r="R3338" t="str">
            <v>NS</v>
          </cell>
          <cell r="S3338" t="str">
            <v>8:00 - 5:00</v>
          </cell>
          <cell r="T3338" t="str">
            <v>Permanent</v>
          </cell>
        </row>
        <row r="3339">
          <cell r="A3339" t="str">
            <v>20-05865</v>
          </cell>
          <cell r="B3339" t="str">
            <v>Capule, Marilyn B.</v>
          </cell>
          <cell r="C3339" t="str">
            <v>F</v>
          </cell>
          <cell r="D3339">
            <v>2020</v>
          </cell>
          <cell r="E3339">
            <v>11</v>
          </cell>
          <cell r="F3339">
            <v>25</v>
          </cell>
          <cell r="G3339">
            <v>1</v>
          </cell>
          <cell r="J3339" t="str">
            <v>Staff</v>
          </cell>
          <cell r="K3339" t="str">
            <v>FAS</v>
          </cell>
          <cell r="L3339" t="str">
            <v>QA (Quality Assurance Department)</v>
          </cell>
          <cell r="M3339" t="str">
            <v>Quality Control</v>
          </cell>
          <cell r="N3339" t="str">
            <v>QC-CSG</v>
          </cell>
          <cell r="O3339" t="str">
            <v>N/A</v>
          </cell>
          <cell r="P3339" t="str">
            <v>B</v>
          </cell>
          <cell r="Q3339" t="str">
            <v>SAN PABLO VIA TOMAS</v>
          </cell>
          <cell r="R3339" t="str">
            <v>DS</v>
          </cell>
          <cell r="S3339" t="str">
            <v>8:00 - 5:00</v>
          </cell>
          <cell r="T3339" t="str">
            <v>Permanent</v>
          </cell>
        </row>
        <row r="3340">
          <cell r="A3340" t="str">
            <v>20-05866</v>
          </cell>
          <cell r="B3340" t="str">
            <v>Maranan, Rochelle Mae B.</v>
          </cell>
          <cell r="C3340" t="str">
            <v>F</v>
          </cell>
          <cell r="D3340">
            <v>2020</v>
          </cell>
          <cell r="E3340">
            <v>11</v>
          </cell>
          <cell r="F3340">
            <v>25</v>
          </cell>
          <cell r="G3340">
            <v>1</v>
          </cell>
          <cell r="J3340" t="str">
            <v>Staff</v>
          </cell>
          <cell r="K3340" t="str">
            <v>FAS</v>
          </cell>
          <cell r="L3340" t="str">
            <v>QA (Quality Assurance Department)</v>
          </cell>
          <cell r="M3340" t="str">
            <v>Quality Management</v>
          </cell>
          <cell r="N3340" t="str">
            <v>QM- SMG</v>
          </cell>
          <cell r="O3340" t="str">
            <v>N/A</v>
          </cell>
          <cell r="P3340" t="str">
            <v>B</v>
          </cell>
          <cell r="Q3340" t="str">
            <v>STO. TOMAS MALAPIT</v>
          </cell>
          <cell r="R3340" t="str">
            <v>DS</v>
          </cell>
          <cell r="S3340" t="str">
            <v>8:00 - 5:00</v>
          </cell>
          <cell r="T3340" t="str">
            <v>Permanent</v>
          </cell>
        </row>
        <row r="3341">
          <cell r="A3341" t="str">
            <v>20-05869</v>
          </cell>
          <cell r="B3341" t="str">
            <v>Adame, Edlerose L.</v>
          </cell>
          <cell r="C3341" t="str">
            <v>F</v>
          </cell>
          <cell r="D3341">
            <v>2020</v>
          </cell>
          <cell r="E3341">
            <v>12</v>
          </cell>
          <cell r="F3341">
            <v>1</v>
          </cell>
          <cell r="G3341">
            <v>1</v>
          </cell>
          <cell r="J3341" t="str">
            <v>Associate</v>
          </cell>
          <cell r="K3341" t="str">
            <v>FAS</v>
          </cell>
          <cell r="L3341" t="str">
            <v>PROD (Production Department)</v>
          </cell>
          <cell r="M3341" t="str">
            <v>Section 1</v>
          </cell>
          <cell r="N3341" t="str">
            <v>Suzuki Initial</v>
          </cell>
          <cell r="O3341" t="str">
            <v>N/A</v>
          </cell>
          <cell r="P3341" t="str">
            <v>A</v>
          </cell>
          <cell r="Q3341" t="str">
            <v>BATANGAS</v>
          </cell>
          <cell r="R3341" t="str">
            <v>DS</v>
          </cell>
          <cell r="S3341" t="str">
            <v>8:00 - 5:00</v>
          </cell>
          <cell r="T3341" t="str">
            <v>Permanent</v>
          </cell>
        </row>
        <row r="3342">
          <cell r="A3342" t="str">
            <v>13-0513</v>
          </cell>
          <cell r="B3342" t="str">
            <v>Acaling, Richelle S.</v>
          </cell>
          <cell r="C3342" t="str">
            <v>F</v>
          </cell>
          <cell r="D3342">
            <v>2013</v>
          </cell>
          <cell r="E3342">
            <v>9</v>
          </cell>
          <cell r="F3342">
            <v>2</v>
          </cell>
          <cell r="G3342">
            <v>1</v>
          </cell>
          <cell r="J3342" t="str">
            <v>Junior Staff</v>
          </cell>
          <cell r="K3342" t="str">
            <v>FAS</v>
          </cell>
          <cell r="L3342" t="str">
            <v>PROD (Production Department)</v>
          </cell>
          <cell r="M3342" t="str">
            <v>Section 6</v>
          </cell>
          <cell r="N3342" t="str">
            <v>SWAT Final</v>
          </cell>
          <cell r="O3342" t="str">
            <v>N/A</v>
          </cell>
          <cell r="P3342" t="str">
            <v>B</v>
          </cell>
          <cell r="Q3342" t="str">
            <v>LIPA MALAPIT</v>
          </cell>
          <cell r="R3342" t="str">
            <v>DS</v>
          </cell>
          <cell r="S3342" t="str">
            <v>8:00 - 5:00</v>
          </cell>
          <cell r="T3342" t="str">
            <v>Permanent</v>
          </cell>
        </row>
        <row r="3343">
          <cell r="A3343" t="str">
            <v>20-05871</v>
          </cell>
          <cell r="B3343" t="str">
            <v>Andal, Pearl Angely M.</v>
          </cell>
          <cell r="C3343" t="str">
            <v>F</v>
          </cell>
          <cell r="D3343">
            <v>2020</v>
          </cell>
          <cell r="E3343">
            <v>12</v>
          </cell>
          <cell r="F3343">
            <v>1</v>
          </cell>
          <cell r="G3343">
            <v>1</v>
          </cell>
          <cell r="J3343" t="str">
            <v>Associate</v>
          </cell>
          <cell r="K3343" t="str">
            <v>FAS</v>
          </cell>
          <cell r="L3343" t="str">
            <v>PROD (Production Department)</v>
          </cell>
          <cell r="M3343" t="str">
            <v>Section 2</v>
          </cell>
          <cell r="N3343" t="str">
            <v>Mazda J12 Final</v>
          </cell>
          <cell r="O3343" t="str">
            <v>N/A</v>
          </cell>
          <cell r="P3343" t="str">
            <v>A</v>
          </cell>
          <cell r="Q3343" t="str">
            <v>STO. TOMAS MALAPIT</v>
          </cell>
          <cell r="R3343" t="str">
            <v>ADS</v>
          </cell>
          <cell r="S3343" t="str">
            <v>8:00 - 5:00</v>
          </cell>
          <cell r="T3343" t="str">
            <v>Permanent</v>
          </cell>
        </row>
        <row r="3344">
          <cell r="A3344" t="str">
            <v>20-05872</v>
          </cell>
          <cell r="B3344" t="str">
            <v>Arellano, John Lerry M.</v>
          </cell>
          <cell r="C3344" t="str">
            <v>M</v>
          </cell>
          <cell r="D3344">
            <v>2020</v>
          </cell>
          <cell r="E3344">
            <v>12</v>
          </cell>
          <cell r="F3344">
            <v>1</v>
          </cell>
          <cell r="G3344">
            <v>1</v>
          </cell>
          <cell r="J3344" t="str">
            <v>Associate</v>
          </cell>
          <cell r="K3344" t="str">
            <v>FAS</v>
          </cell>
          <cell r="L3344" t="str">
            <v>EQD (Equipment Department)</v>
          </cell>
          <cell r="M3344" t="str">
            <v>Equipment Management</v>
          </cell>
          <cell r="N3344" t="str">
            <v>Equipment Management Initial</v>
          </cell>
          <cell r="O3344" t="str">
            <v>N/A</v>
          </cell>
          <cell r="P3344" t="str">
            <v>B</v>
          </cell>
          <cell r="Q3344" t="str">
            <v>LIPA MALAPIT</v>
          </cell>
          <cell r="R3344" t="str">
            <v>NS</v>
          </cell>
          <cell r="S3344" t="str">
            <v>8:00 - 5:00</v>
          </cell>
          <cell r="T3344" t="str">
            <v>Permanent</v>
          </cell>
        </row>
        <row r="3345">
          <cell r="A3345" t="str">
            <v>20-05873</v>
          </cell>
          <cell r="B3345" t="str">
            <v>Barinque, Cheryl B.</v>
          </cell>
          <cell r="C3345" t="str">
            <v>F</v>
          </cell>
          <cell r="D3345">
            <v>2020</v>
          </cell>
          <cell r="E3345">
            <v>12</v>
          </cell>
          <cell r="F3345">
            <v>1</v>
          </cell>
          <cell r="G3345">
            <v>1</v>
          </cell>
          <cell r="J3345" t="str">
            <v>Associate</v>
          </cell>
          <cell r="K3345" t="str">
            <v>FAS</v>
          </cell>
          <cell r="L3345" t="str">
            <v>PROD (Production Department)</v>
          </cell>
          <cell r="M3345" t="str">
            <v>Section 5</v>
          </cell>
          <cell r="N3345" t="str">
            <v>Honda Final</v>
          </cell>
          <cell r="O3345" t="str">
            <v>N/A</v>
          </cell>
          <cell r="P3345" t="str">
            <v>B</v>
          </cell>
          <cell r="Q3345" t="str">
            <v>SAN JOSE</v>
          </cell>
          <cell r="R3345" t="str">
            <v>DS</v>
          </cell>
          <cell r="S3345" t="str">
            <v>8:00 - 5:00</v>
          </cell>
          <cell r="T3345" t="str">
            <v>Permanent</v>
          </cell>
        </row>
        <row r="3346">
          <cell r="A3346" t="str">
            <v>20-05874</v>
          </cell>
          <cell r="B3346" t="str">
            <v>Bautista, Gerley Jane M.</v>
          </cell>
          <cell r="C3346" t="str">
            <v>F</v>
          </cell>
          <cell r="D3346">
            <v>2020</v>
          </cell>
          <cell r="E3346">
            <v>12</v>
          </cell>
          <cell r="F3346">
            <v>1</v>
          </cell>
          <cell r="G3346">
            <v>1</v>
          </cell>
          <cell r="J3346" t="str">
            <v>Associate</v>
          </cell>
          <cell r="K3346" t="str">
            <v>FAS</v>
          </cell>
          <cell r="L3346" t="str">
            <v>PROD (Production Department)</v>
          </cell>
          <cell r="M3346" t="str">
            <v>Section 2</v>
          </cell>
          <cell r="N3346" t="str">
            <v>Mazda J12 Final</v>
          </cell>
          <cell r="O3346" t="str">
            <v>N/A</v>
          </cell>
          <cell r="P3346" t="str">
            <v>A</v>
          </cell>
          <cell r="Q3346" t="str">
            <v>LIPA MALAYO</v>
          </cell>
          <cell r="R3346" t="str">
            <v>ADS</v>
          </cell>
          <cell r="S3346" t="str">
            <v>8:00 - 5:00</v>
          </cell>
          <cell r="T3346" t="str">
            <v>Permanent</v>
          </cell>
        </row>
        <row r="3347">
          <cell r="A3347" t="str">
            <v>20-05875</v>
          </cell>
          <cell r="B3347" t="str">
            <v>Bendiola, Hazel B.</v>
          </cell>
          <cell r="C3347" t="str">
            <v>F</v>
          </cell>
          <cell r="D3347">
            <v>2020</v>
          </cell>
          <cell r="E3347">
            <v>12</v>
          </cell>
          <cell r="F3347">
            <v>1</v>
          </cell>
          <cell r="G3347">
            <v>1</v>
          </cell>
          <cell r="J3347" t="str">
            <v>Associate</v>
          </cell>
          <cell r="K3347" t="str">
            <v>FAS</v>
          </cell>
          <cell r="L3347" t="str">
            <v>PROD (Production Department)</v>
          </cell>
          <cell r="M3347" t="str">
            <v>Section 1</v>
          </cell>
          <cell r="N3347" t="str">
            <v>Suzuki Final</v>
          </cell>
          <cell r="O3347" t="str">
            <v>N/A</v>
          </cell>
          <cell r="P3347" t="str">
            <v>A</v>
          </cell>
          <cell r="Q3347" t="str">
            <v>STO. TOMAS MALAPIT</v>
          </cell>
          <cell r="R3347" t="str">
            <v>DS</v>
          </cell>
          <cell r="S3347" t="str">
            <v>8:00 - 5:00</v>
          </cell>
          <cell r="T3347" t="str">
            <v>Permanent</v>
          </cell>
        </row>
        <row r="3348">
          <cell r="A3348" t="str">
            <v>20-05876</v>
          </cell>
          <cell r="B3348" t="str">
            <v>Bendiola, Rozel B.</v>
          </cell>
          <cell r="C3348" t="str">
            <v>F</v>
          </cell>
          <cell r="D3348">
            <v>2020</v>
          </cell>
          <cell r="E3348">
            <v>12</v>
          </cell>
          <cell r="F3348">
            <v>1</v>
          </cell>
          <cell r="G3348">
            <v>1</v>
          </cell>
          <cell r="J3348" t="str">
            <v>Associate</v>
          </cell>
          <cell r="K3348" t="str">
            <v>FAS</v>
          </cell>
          <cell r="L3348" t="str">
            <v>PROD (Production Department)</v>
          </cell>
          <cell r="M3348" t="str">
            <v>Section 1</v>
          </cell>
          <cell r="N3348" t="str">
            <v>Suzuki Final</v>
          </cell>
          <cell r="O3348" t="str">
            <v>N/A</v>
          </cell>
          <cell r="P3348" t="str">
            <v>A</v>
          </cell>
          <cell r="Q3348" t="str">
            <v>STO. TOMAS MALAPIT</v>
          </cell>
          <cell r="R3348" t="str">
            <v>DS</v>
          </cell>
          <cell r="S3348" t="str">
            <v>8:00 - 5:00</v>
          </cell>
          <cell r="T3348" t="str">
            <v>Permanent</v>
          </cell>
        </row>
        <row r="3349">
          <cell r="A3349" t="str">
            <v>20-05877</v>
          </cell>
          <cell r="B3349" t="str">
            <v>Briton, Vernah Dette E.</v>
          </cell>
          <cell r="C3349" t="str">
            <v>F</v>
          </cell>
          <cell r="D3349">
            <v>2020</v>
          </cell>
          <cell r="E3349">
            <v>12</v>
          </cell>
          <cell r="F3349">
            <v>1</v>
          </cell>
          <cell r="G3349">
            <v>1</v>
          </cell>
          <cell r="J3349" t="str">
            <v>Associate</v>
          </cell>
          <cell r="K3349" t="str">
            <v>FAS</v>
          </cell>
          <cell r="L3349" t="str">
            <v>PROD (Production Department)</v>
          </cell>
          <cell r="M3349" t="str">
            <v>Section 3</v>
          </cell>
          <cell r="N3349" t="str">
            <v>Daihatsu Final</v>
          </cell>
          <cell r="O3349" t="str">
            <v>N/A</v>
          </cell>
          <cell r="P3349" t="str">
            <v>B</v>
          </cell>
          <cell r="Q3349" t="str">
            <v>BATANGAS</v>
          </cell>
          <cell r="R3349" t="str">
            <v>NS</v>
          </cell>
          <cell r="S3349" t="str">
            <v>8:00 - 5:00</v>
          </cell>
          <cell r="T3349" t="str">
            <v>Permanent</v>
          </cell>
        </row>
        <row r="3350">
          <cell r="A3350" t="str">
            <v>20-05878</v>
          </cell>
          <cell r="B3350" t="str">
            <v>Carpela, May C.</v>
          </cell>
          <cell r="C3350" t="str">
            <v>F</v>
          </cell>
          <cell r="D3350">
            <v>2020</v>
          </cell>
          <cell r="E3350">
            <v>12</v>
          </cell>
          <cell r="F3350">
            <v>1</v>
          </cell>
          <cell r="G3350">
            <v>1</v>
          </cell>
          <cell r="J3350" t="str">
            <v>Associate</v>
          </cell>
          <cell r="K3350" t="str">
            <v>FAS</v>
          </cell>
          <cell r="L3350" t="str">
            <v>PROD (Production Department)</v>
          </cell>
          <cell r="M3350" t="str">
            <v>Section 1</v>
          </cell>
          <cell r="N3350" t="str">
            <v>Suzuki Initial</v>
          </cell>
          <cell r="O3350" t="str">
            <v>N/A</v>
          </cell>
          <cell r="P3350" t="str">
            <v>A</v>
          </cell>
          <cell r="Q3350" t="str">
            <v>STO. TOMAS MALAPIT</v>
          </cell>
          <cell r="R3350" t="str">
            <v>NS</v>
          </cell>
          <cell r="S3350" t="str">
            <v>8:00 - 5:00</v>
          </cell>
          <cell r="T3350" t="str">
            <v>Permanent</v>
          </cell>
        </row>
        <row r="3351">
          <cell r="A3351" t="str">
            <v>20-05879</v>
          </cell>
          <cell r="B3351" t="str">
            <v>Castillo , Edlyn  G.</v>
          </cell>
          <cell r="C3351" t="str">
            <v>F</v>
          </cell>
          <cell r="D3351">
            <v>2020</v>
          </cell>
          <cell r="E3351">
            <v>12</v>
          </cell>
          <cell r="F3351">
            <v>1</v>
          </cell>
          <cell r="G3351">
            <v>1</v>
          </cell>
          <cell r="J3351" t="str">
            <v>Associate</v>
          </cell>
          <cell r="K3351" t="str">
            <v>FAS</v>
          </cell>
          <cell r="L3351" t="str">
            <v>PROD (Production Department)</v>
          </cell>
          <cell r="M3351" t="str">
            <v>Section 4</v>
          </cell>
          <cell r="N3351" t="str">
            <v>Subaru Initial</v>
          </cell>
          <cell r="O3351" t="str">
            <v>N/A</v>
          </cell>
          <cell r="P3351" t="str">
            <v>B</v>
          </cell>
          <cell r="Q3351" t="str">
            <v>SAN JOSE</v>
          </cell>
          <cell r="R3351" t="str">
            <v>DS</v>
          </cell>
          <cell r="S3351" t="str">
            <v>8:00 - 5:00</v>
          </cell>
          <cell r="T3351" t="str">
            <v>Permanent</v>
          </cell>
        </row>
        <row r="3352">
          <cell r="A3352" t="str">
            <v>20-05880</v>
          </cell>
          <cell r="B3352" t="str">
            <v>Fallarcuna, Apple Rose F.</v>
          </cell>
          <cell r="C3352" t="str">
            <v>F</v>
          </cell>
          <cell r="D3352">
            <v>2020</v>
          </cell>
          <cell r="E3352">
            <v>12</v>
          </cell>
          <cell r="F3352">
            <v>1</v>
          </cell>
          <cell r="G3352">
            <v>1</v>
          </cell>
          <cell r="J3352" t="str">
            <v>Associate</v>
          </cell>
          <cell r="K3352" t="str">
            <v>FAS</v>
          </cell>
          <cell r="L3352" t="str">
            <v>PROD (Production Department)</v>
          </cell>
          <cell r="M3352" t="str">
            <v>Section 3</v>
          </cell>
          <cell r="N3352" t="str">
            <v>Daihatsu Final</v>
          </cell>
          <cell r="O3352" t="str">
            <v>N/A</v>
          </cell>
          <cell r="P3352" t="str">
            <v>A</v>
          </cell>
          <cell r="Q3352" t="str">
            <v>LIPA MALAYO</v>
          </cell>
          <cell r="R3352" t="str">
            <v>NS</v>
          </cell>
          <cell r="S3352" t="str">
            <v>8:00 - 5:00</v>
          </cell>
          <cell r="T3352" t="str">
            <v>Permanent</v>
          </cell>
        </row>
        <row r="3353">
          <cell r="A3353" t="str">
            <v>20-05881</v>
          </cell>
          <cell r="B3353" t="str">
            <v>Familara , Gigi C.</v>
          </cell>
          <cell r="C3353" t="str">
            <v>F</v>
          </cell>
          <cell r="D3353">
            <v>2020</v>
          </cell>
          <cell r="E3353">
            <v>12</v>
          </cell>
          <cell r="F3353">
            <v>1</v>
          </cell>
          <cell r="G3353">
            <v>1</v>
          </cell>
          <cell r="J3353" t="str">
            <v>Associate</v>
          </cell>
          <cell r="K3353" t="str">
            <v>FAS</v>
          </cell>
          <cell r="L3353" t="str">
            <v>PROD (Production Department)</v>
          </cell>
          <cell r="M3353" t="str">
            <v>Section 3</v>
          </cell>
          <cell r="N3353" t="str">
            <v>Daihatsu Initial</v>
          </cell>
          <cell r="O3353" t="str">
            <v>N/A</v>
          </cell>
          <cell r="P3353" t="str">
            <v>A</v>
          </cell>
          <cell r="Q3353" t="str">
            <v>BATANGAS</v>
          </cell>
          <cell r="R3353" t="str">
            <v>NS</v>
          </cell>
          <cell r="S3353" t="str">
            <v>8:00 - 5:00</v>
          </cell>
          <cell r="T3353" t="str">
            <v>Permanent</v>
          </cell>
        </row>
        <row r="3354">
          <cell r="A3354" t="str">
            <v>14-01093</v>
          </cell>
          <cell r="B3354" t="str">
            <v>De Guzman, Rhea B.</v>
          </cell>
          <cell r="C3354" t="str">
            <v>F</v>
          </cell>
          <cell r="D3354">
            <v>2014</v>
          </cell>
          <cell r="E3354">
            <v>1</v>
          </cell>
          <cell r="F3354">
            <v>2</v>
          </cell>
          <cell r="G3354">
            <v>1</v>
          </cell>
          <cell r="J3354" t="str">
            <v>Junior Staff</v>
          </cell>
          <cell r="K3354" t="str">
            <v>FAS</v>
          </cell>
          <cell r="L3354" t="str">
            <v>PROD (Production Department)</v>
          </cell>
          <cell r="M3354" t="str">
            <v>Section 6</v>
          </cell>
          <cell r="N3354" t="str">
            <v>SWAT Final</v>
          </cell>
          <cell r="O3354" t="str">
            <v>N/A</v>
          </cell>
          <cell r="P3354" t="str">
            <v>B</v>
          </cell>
          <cell r="Q3354" t="str">
            <v>LIPA MALAPIT</v>
          </cell>
          <cell r="R3354" t="str">
            <v>DS</v>
          </cell>
          <cell r="S3354" t="str">
            <v>8:00 - 5:00</v>
          </cell>
          <cell r="T3354" t="str">
            <v>Permanent</v>
          </cell>
        </row>
        <row r="3355">
          <cell r="A3355" t="str">
            <v>20-05883</v>
          </cell>
          <cell r="B3355" t="str">
            <v>Hernandez, Nelian G.</v>
          </cell>
          <cell r="C3355" t="str">
            <v>F</v>
          </cell>
          <cell r="D3355">
            <v>2020</v>
          </cell>
          <cell r="E3355">
            <v>12</v>
          </cell>
          <cell r="F3355">
            <v>1</v>
          </cell>
          <cell r="G3355">
            <v>1</v>
          </cell>
          <cell r="J3355" t="str">
            <v>Associate</v>
          </cell>
          <cell r="K3355" t="str">
            <v>FAS</v>
          </cell>
          <cell r="L3355" t="str">
            <v>QA (Quality Assurance Department)</v>
          </cell>
          <cell r="M3355" t="str">
            <v>Quality Assurance</v>
          </cell>
          <cell r="N3355" t="str">
            <v>QA-Final (Mass Pro)</v>
          </cell>
          <cell r="O3355" t="str">
            <v>N/A</v>
          </cell>
          <cell r="P3355" t="str">
            <v>A</v>
          </cell>
          <cell r="Q3355" t="str">
            <v>LIPA MALAPIT</v>
          </cell>
          <cell r="R3355" t="str">
            <v>DS</v>
          </cell>
          <cell r="S3355" t="str">
            <v>8:00 - 5:00</v>
          </cell>
          <cell r="T3355" t="str">
            <v>Permanent</v>
          </cell>
        </row>
        <row r="3356">
          <cell r="A3356" t="str">
            <v>20-05884</v>
          </cell>
          <cell r="B3356" t="str">
            <v>Hornilla, Jovelyn F.</v>
          </cell>
          <cell r="C3356" t="str">
            <v>F</v>
          </cell>
          <cell r="D3356">
            <v>2020</v>
          </cell>
          <cell r="E3356">
            <v>12</v>
          </cell>
          <cell r="F3356">
            <v>1</v>
          </cell>
          <cell r="G3356">
            <v>1</v>
          </cell>
          <cell r="J3356" t="str">
            <v>Associate</v>
          </cell>
          <cell r="K3356" t="str">
            <v>FAS</v>
          </cell>
          <cell r="L3356" t="str">
            <v>PROD (Production Department)</v>
          </cell>
          <cell r="M3356" t="str">
            <v>Section 3</v>
          </cell>
          <cell r="N3356" t="str">
            <v>Daihatsu Final</v>
          </cell>
          <cell r="O3356" t="str">
            <v>N/A</v>
          </cell>
          <cell r="P3356" t="str">
            <v>B</v>
          </cell>
          <cell r="Q3356" t="str">
            <v>LIPA MALAPIT</v>
          </cell>
          <cell r="R3356" t="str">
            <v>DS</v>
          </cell>
          <cell r="S3356" t="str">
            <v>8:00 - 5:00</v>
          </cell>
          <cell r="T3356" t="str">
            <v>Permanent</v>
          </cell>
        </row>
        <row r="3357">
          <cell r="A3357" t="str">
            <v>20-05885</v>
          </cell>
          <cell r="B3357" t="str">
            <v>Jacob, Rizza C.</v>
          </cell>
          <cell r="C3357" t="str">
            <v>F</v>
          </cell>
          <cell r="D3357">
            <v>2020</v>
          </cell>
          <cell r="E3357">
            <v>12</v>
          </cell>
          <cell r="F3357">
            <v>1</v>
          </cell>
          <cell r="G3357">
            <v>1</v>
          </cell>
          <cell r="J3357" t="str">
            <v>Associate</v>
          </cell>
          <cell r="K3357" t="str">
            <v>FAS</v>
          </cell>
          <cell r="L3357" t="str">
            <v>PROD (Production Department)</v>
          </cell>
          <cell r="M3357" t="str">
            <v>Section 2</v>
          </cell>
          <cell r="N3357" t="str">
            <v>Mazda J12 Initial</v>
          </cell>
          <cell r="O3357" t="str">
            <v>N/A</v>
          </cell>
          <cell r="P3357" t="str">
            <v>A</v>
          </cell>
          <cell r="Q3357" t="str">
            <v>ROSARIO</v>
          </cell>
          <cell r="R3357" t="str">
            <v>DS</v>
          </cell>
          <cell r="S3357" t="str">
            <v>8:00 - 5:00</v>
          </cell>
          <cell r="T3357" t="str">
            <v>Permanent</v>
          </cell>
        </row>
        <row r="3358">
          <cell r="A3358" t="str">
            <v>20-05886</v>
          </cell>
          <cell r="B3358" t="str">
            <v>Kalaw, Rachelle Ann S.</v>
          </cell>
          <cell r="C3358" t="str">
            <v>F</v>
          </cell>
          <cell r="D3358">
            <v>2020</v>
          </cell>
          <cell r="E3358">
            <v>12</v>
          </cell>
          <cell r="F3358">
            <v>1</v>
          </cell>
          <cell r="G3358">
            <v>1</v>
          </cell>
          <cell r="J3358" t="str">
            <v>Associate</v>
          </cell>
          <cell r="K3358" t="str">
            <v>FAS</v>
          </cell>
          <cell r="L3358" t="str">
            <v>PROD (Production Department)</v>
          </cell>
          <cell r="M3358" t="str">
            <v>Section 2</v>
          </cell>
          <cell r="N3358" t="str">
            <v>Mazda Merge Final</v>
          </cell>
          <cell r="O3358" t="str">
            <v>N/A</v>
          </cell>
          <cell r="P3358" t="str">
            <v>A</v>
          </cell>
          <cell r="Q3358" t="str">
            <v>STO. TOMAS MALAPIT</v>
          </cell>
          <cell r="R3358" t="str">
            <v>DS</v>
          </cell>
          <cell r="S3358" t="str">
            <v>8:00 - 5:00</v>
          </cell>
          <cell r="T3358" t="str">
            <v>Permanent</v>
          </cell>
        </row>
        <row r="3359">
          <cell r="A3359" t="str">
            <v>20-05887</v>
          </cell>
          <cell r="B3359" t="str">
            <v>Magadia, Julius R.</v>
          </cell>
          <cell r="C3359" t="str">
            <v>M</v>
          </cell>
          <cell r="D3359">
            <v>2020</v>
          </cell>
          <cell r="E3359">
            <v>12</v>
          </cell>
          <cell r="F3359">
            <v>1</v>
          </cell>
          <cell r="G3359">
            <v>1</v>
          </cell>
          <cell r="J3359" t="str">
            <v>Associate</v>
          </cell>
          <cell r="K3359" t="str">
            <v>FAS</v>
          </cell>
          <cell r="L3359" t="str">
            <v>PMD (Production Management Department)</v>
          </cell>
          <cell r="M3359" t="str">
            <v>Production Control</v>
          </cell>
          <cell r="N3359" t="str">
            <v>FG Preparation</v>
          </cell>
          <cell r="O3359" t="str">
            <v>N/A</v>
          </cell>
          <cell r="P3359" t="str">
            <v>B</v>
          </cell>
          <cell r="Q3359" t="str">
            <v>ROSARIO</v>
          </cell>
          <cell r="R3359" t="str">
            <v>DS</v>
          </cell>
          <cell r="S3359" t="str">
            <v>8:00 - 5:00</v>
          </cell>
          <cell r="T3359" t="str">
            <v>Permanent</v>
          </cell>
        </row>
        <row r="3360">
          <cell r="A3360" t="str">
            <v>20-05888</v>
          </cell>
          <cell r="B3360" t="str">
            <v>Martinez, Jennielyn S.</v>
          </cell>
          <cell r="C3360" t="str">
            <v>F</v>
          </cell>
          <cell r="D3360">
            <v>2020</v>
          </cell>
          <cell r="E3360">
            <v>12</v>
          </cell>
          <cell r="F3360">
            <v>1</v>
          </cell>
          <cell r="G3360">
            <v>1</v>
          </cell>
          <cell r="J3360" t="str">
            <v>Associate</v>
          </cell>
          <cell r="K3360" t="str">
            <v>FAS</v>
          </cell>
          <cell r="L3360" t="str">
            <v>PROD (Production Department)</v>
          </cell>
          <cell r="M3360" t="str">
            <v>Section 1</v>
          </cell>
          <cell r="N3360" t="str">
            <v>Suzuki Initial</v>
          </cell>
          <cell r="O3360" t="str">
            <v>N/A</v>
          </cell>
          <cell r="P3360" t="str">
            <v>A</v>
          </cell>
          <cell r="Q3360" t="str">
            <v>STO. TOMAS MALAYO</v>
          </cell>
          <cell r="R3360" t="str">
            <v>DS</v>
          </cell>
          <cell r="S3360" t="str">
            <v>8:00 - 5:00</v>
          </cell>
          <cell r="T3360" t="str">
            <v>Permanent</v>
          </cell>
        </row>
        <row r="3361">
          <cell r="A3361" t="str">
            <v>20-05889</v>
          </cell>
          <cell r="B3361" t="str">
            <v>Masamayor, Michelle M.</v>
          </cell>
          <cell r="C3361" t="str">
            <v>F</v>
          </cell>
          <cell r="D3361">
            <v>2020</v>
          </cell>
          <cell r="E3361">
            <v>12</v>
          </cell>
          <cell r="F3361">
            <v>1</v>
          </cell>
          <cell r="G3361">
            <v>1</v>
          </cell>
          <cell r="J3361" t="str">
            <v>Associate</v>
          </cell>
          <cell r="K3361" t="str">
            <v>FAS</v>
          </cell>
          <cell r="L3361" t="str">
            <v>PROD (Production Department)</v>
          </cell>
          <cell r="M3361" t="str">
            <v>Section 3</v>
          </cell>
          <cell r="N3361" t="str">
            <v>Daihatsu Final</v>
          </cell>
          <cell r="O3361" t="str">
            <v>N/A</v>
          </cell>
          <cell r="P3361" t="str">
            <v>B</v>
          </cell>
          <cell r="Q3361" t="str">
            <v>LIPA MALAYO</v>
          </cell>
          <cell r="R3361" t="str">
            <v>NS</v>
          </cell>
          <cell r="S3361" t="str">
            <v>8:00 - 5:00</v>
          </cell>
          <cell r="T3361" t="str">
            <v>Permanent</v>
          </cell>
        </row>
        <row r="3362">
          <cell r="A3362" t="str">
            <v>20-05890</v>
          </cell>
          <cell r="B3362" t="str">
            <v>Morante, Randel Gaboy</v>
          </cell>
          <cell r="C3362" t="str">
            <v>M</v>
          </cell>
          <cell r="D3362">
            <v>2020</v>
          </cell>
          <cell r="E3362">
            <v>12</v>
          </cell>
          <cell r="F3362">
            <v>1</v>
          </cell>
          <cell r="G3362">
            <v>1</v>
          </cell>
          <cell r="J3362" t="str">
            <v>Associate</v>
          </cell>
          <cell r="K3362" t="str">
            <v>FAS</v>
          </cell>
          <cell r="L3362" t="str">
            <v>PROD (Production Department)</v>
          </cell>
          <cell r="M3362" t="str">
            <v>Section 2</v>
          </cell>
          <cell r="N3362" t="str">
            <v>Mazda J12 Final</v>
          </cell>
          <cell r="O3362" t="str">
            <v>N/A</v>
          </cell>
          <cell r="P3362" t="str">
            <v>A</v>
          </cell>
          <cell r="Q3362" t="str">
            <v>LIPA MALAPIT</v>
          </cell>
          <cell r="R3362" t="str">
            <v>ADS</v>
          </cell>
          <cell r="S3362" t="str">
            <v>8:00 - 5:00</v>
          </cell>
          <cell r="T3362" t="str">
            <v>Permanent</v>
          </cell>
        </row>
        <row r="3363">
          <cell r="A3363" t="str">
            <v>20-05891</v>
          </cell>
          <cell r="B3363" t="str">
            <v>Morcilla, Mariel V.</v>
          </cell>
          <cell r="C3363" t="str">
            <v>F</v>
          </cell>
          <cell r="D3363">
            <v>2020</v>
          </cell>
          <cell r="E3363">
            <v>12</v>
          </cell>
          <cell r="F3363">
            <v>1</v>
          </cell>
          <cell r="G3363">
            <v>1</v>
          </cell>
          <cell r="J3363" t="str">
            <v>Associate</v>
          </cell>
          <cell r="K3363" t="str">
            <v>FAS</v>
          </cell>
          <cell r="L3363" t="str">
            <v>PROD (Production Department)</v>
          </cell>
          <cell r="M3363" t="str">
            <v>Section 3</v>
          </cell>
          <cell r="N3363" t="str">
            <v>Daihatsu Final</v>
          </cell>
          <cell r="O3363" t="str">
            <v>N/A</v>
          </cell>
          <cell r="P3363" t="str">
            <v>A</v>
          </cell>
          <cell r="Q3363" t="str">
            <v>STO. TOMAS MALAPIT</v>
          </cell>
          <cell r="R3363" t="str">
            <v>NS</v>
          </cell>
          <cell r="S3363" t="str">
            <v>8:00 - 5:00</v>
          </cell>
          <cell r="T3363" t="str">
            <v>Permanent</v>
          </cell>
        </row>
        <row r="3364">
          <cell r="A3364" t="str">
            <v>20-05892</v>
          </cell>
          <cell r="B3364" t="str">
            <v>Odeste, Judy Ann V.</v>
          </cell>
          <cell r="C3364" t="str">
            <v>F</v>
          </cell>
          <cell r="D3364">
            <v>2020</v>
          </cell>
          <cell r="E3364">
            <v>12</v>
          </cell>
          <cell r="F3364">
            <v>1</v>
          </cell>
          <cell r="G3364">
            <v>1</v>
          </cell>
          <cell r="J3364" t="str">
            <v>Associate</v>
          </cell>
          <cell r="K3364" t="str">
            <v>FAS</v>
          </cell>
          <cell r="L3364" t="str">
            <v>PROD (Production Department)</v>
          </cell>
          <cell r="M3364" t="str">
            <v>Section 6</v>
          </cell>
          <cell r="N3364" t="str">
            <v>Tube Cutting</v>
          </cell>
          <cell r="O3364" t="str">
            <v>N/A</v>
          </cell>
          <cell r="P3364" t="str">
            <v>B</v>
          </cell>
          <cell r="Q3364" t="str">
            <v>ROSARIO</v>
          </cell>
          <cell r="R3364" t="str">
            <v>DS</v>
          </cell>
          <cell r="S3364" t="str">
            <v>8:00 - 5:00</v>
          </cell>
          <cell r="T3364" t="str">
            <v>Permanent</v>
          </cell>
        </row>
        <row r="3365">
          <cell r="A3365" t="str">
            <v>20-05893</v>
          </cell>
          <cell r="B3365" t="str">
            <v>Quindoza, Rochelle S.</v>
          </cell>
          <cell r="C3365" t="str">
            <v>F</v>
          </cell>
          <cell r="D3365">
            <v>2020</v>
          </cell>
          <cell r="E3365">
            <v>12</v>
          </cell>
          <cell r="F3365">
            <v>1</v>
          </cell>
          <cell r="G3365">
            <v>1</v>
          </cell>
          <cell r="J3365" t="str">
            <v>Associate</v>
          </cell>
          <cell r="K3365" t="str">
            <v>FAS</v>
          </cell>
          <cell r="L3365" t="str">
            <v>PROD (Production Department)</v>
          </cell>
          <cell r="M3365" t="str">
            <v>Section 1</v>
          </cell>
          <cell r="N3365" t="str">
            <v>Suzuki Final</v>
          </cell>
          <cell r="O3365" t="str">
            <v>N/A</v>
          </cell>
          <cell r="P3365" t="str">
            <v>A</v>
          </cell>
          <cell r="Q3365" t="str">
            <v>STO. TOMAS MALAPIT</v>
          </cell>
          <cell r="R3365" t="str">
            <v>DS</v>
          </cell>
          <cell r="S3365" t="str">
            <v>8:00 - 5:00</v>
          </cell>
          <cell r="T3365" t="str">
            <v>Permanent</v>
          </cell>
        </row>
        <row r="3366">
          <cell r="A3366" t="str">
            <v>18-03735</v>
          </cell>
          <cell r="B3366" t="str">
            <v>Arabejo, Rubelyn C.</v>
          </cell>
          <cell r="C3366" t="str">
            <v>F</v>
          </cell>
          <cell r="D3366">
            <v>2018</v>
          </cell>
          <cell r="E3366">
            <v>10</v>
          </cell>
          <cell r="F3366">
            <v>1</v>
          </cell>
          <cell r="G3366">
            <v>1</v>
          </cell>
          <cell r="J3366" t="str">
            <v>Associate</v>
          </cell>
          <cell r="K3366" t="str">
            <v>FAS</v>
          </cell>
          <cell r="L3366" t="str">
            <v>PROD (Production Department)</v>
          </cell>
          <cell r="M3366" t="str">
            <v>Section 6</v>
          </cell>
          <cell r="N3366" t="str">
            <v>Battery Initial</v>
          </cell>
          <cell r="O3366" t="str">
            <v>N/A</v>
          </cell>
          <cell r="P3366" t="str">
            <v>B</v>
          </cell>
          <cell r="Q3366" t="str">
            <v>STA. TERESITA</v>
          </cell>
          <cell r="R3366" t="str">
            <v>DS</v>
          </cell>
          <cell r="S3366" t="str">
            <v>8:00 - 5:00</v>
          </cell>
          <cell r="T3366" t="str">
            <v>Permanent</v>
          </cell>
        </row>
        <row r="3367">
          <cell r="A3367" t="str">
            <v>20-05895</v>
          </cell>
          <cell r="B3367" t="str">
            <v>Solimanan, Mecaila C.</v>
          </cell>
          <cell r="C3367" t="str">
            <v>F</v>
          </cell>
          <cell r="D3367">
            <v>2020</v>
          </cell>
          <cell r="E3367">
            <v>12</v>
          </cell>
          <cell r="F3367">
            <v>1</v>
          </cell>
          <cell r="G3367">
            <v>1</v>
          </cell>
          <cell r="J3367" t="str">
            <v>Associate</v>
          </cell>
          <cell r="K3367" t="str">
            <v>FAS</v>
          </cell>
          <cell r="L3367" t="str">
            <v>PROD (Production Department)</v>
          </cell>
          <cell r="M3367" t="str">
            <v>Section 1</v>
          </cell>
          <cell r="N3367" t="str">
            <v>Suzuki Final</v>
          </cell>
          <cell r="O3367" t="str">
            <v>N/A</v>
          </cell>
          <cell r="P3367" t="str">
            <v>A</v>
          </cell>
          <cell r="Q3367" t="str">
            <v>PADRE GARCIA</v>
          </cell>
          <cell r="R3367" t="str">
            <v>DS</v>
          </cell>
          <cell r="S3367" t="str">
            <v>8:00 - 5:00</v>
          </cell>
          <cell r="T3367" t="str">
            <v>Permanent</v>
          </cell>
        </row>
        <row r="3368">
          <cell r="A3368" t="str">
            <v>20-05896</v>
          </cell>
          <cell r="B3368" t="str">
            <v>Tadeo, Rosemary T.</v>
          </cell>
          <cell r="C3368" t="str">
            <v>F</v>
          </cell>
          <cell r="D3368">
            <v>2020</v>
          </cell>
          <cell r="E3368">
            <v>12</v>
          </cell>
          <cell r="F3368">
            <v>1</v>
          </cell>
          <cell r="G3368">
            <v>1</v>
          </cell>
          <cell r="J3368" t="str">
            <v>Associate</v>
          </cell>
          <cell r="K3368" t="str">
            <v>FAS</v>
          </cell>
          <cell r="L3368" t="str">
            <v>PROD (Production Department)</v>
          </cell>
          <cell r="M3368" t="str">
            <v>Section 1</v>
          </cell>
          <cell r="N3368" t="str">
            <v>Suzuki Final</v>
          </cell>
          <cell r="O3368" t="str">
            <v>N/A</v>
          </cell>
          <cell r="P3368" t="str">
            <v>A</v>
          </cell>
          <cell r="Q3368" t="str">
            <v>STO. TOMAS MALAPIT</v>
          </cell>
          <cell r="R3368" t="str">
            <v>NS</v>
          </cell>
          <cell r="S3368" t="str">
            <v>8:00 - 5:00</v>
          </cell>
          <cell r="T3368" t="str">
            <v>Permanent</v>
          </cell>
        </row>
        <row r="3369">
          <cell r="A3369" t="str">
            <v>20-05897</v>
          </cell>
          <cell r="B3369" t="str">
            <v>Villanueva, Cristine E.</v>
          </cell>
          <cell r="C3369" t="str">
            <v>F</v>
          </cell>
          <cell r="D3369">
            <v>2020</v>
          </cell>
          <cell r="E3369">
            <v>12</v>
          </cell>
          <cell r="F3369">
            <v>1</v>
          </cell>
          <cell r="G3369">
            <v>1</v>
          </cell>
          <cell r="J3369" t="str">
            <v>Associate</v>
          </cell>
          <cell r="K3369" t="str">
            <v>FAS</v>
          </cell>
          <cell r="L3369" t="str">
            <v>PROD (Production Department)</v>
          </cell>
          <cell r="M3369" t="str">
            <v>Section 2</v>
          </cell>
          <cell r="N3369" t="str">
            <v>Mazda Merge Initial</v>
          </cell>
          <cell r="O3369" t="str">
            <v>N/A</v>
          </cell>
          <cell r="P3369" t="str">
            <v>A</v>
          </cell>
          <cell r="Q3369" t="str">
            <v>LIPA MALAPIT</v>
          </cell>
          <cell r="R3369" t="str">
            <v>DS</v>
          </cell>
          <cell r="S3369" t="str">
            <v>8:00 - 5:00</v>
          </cell>
          <cell r="T3369" t="str">
            <v>Permanent</v>
          </cell>
        </row>
        <row r="3370">
          <cell r="A3370" t="str">
            <v>20-05898</v>
          </cell>
          <cell r="B3370" t="str">
            <v>Violata, Reafe V.</v>
          </cell>
          <cell r="C3370" t="str">
            <v>F</v>
          </cell>
          <cell r="D3370">
            <v>2020</v>
          </cell>
          <cell r="E3370">
            <v>12</v>
          </cell>
          <cell r="F3370">
            <v>1</v>
          </cell>
          <cell r="G3370">
            <v>1</v>
          </cell>
          <cell r="J3370" t="str">
            <v>Associate</v>
          </cell>
          <cell r="K3370" t="str">
            <v>FAS</v>
          </cell>
          <cell r="L3370" t="str">
            <v>PROD (Production Department)</v>
          </cell>
          <cell r="M3370" t="str">
            <v>Section 1</v>
          </cell>
          <cell r="N3370" t="str">
            <v>Suzuki Initial</v>
          </cell>
          <cell r="O3370" t="str">
            <v>N/A</v>
          </cell>
          <cell r="P3370" t="str">
            <v>A</v>
          </cell>
          <cell r="Q3370" t="str">
            <v>ROSARIO</v>
          </cell>
          <cell r="R3370" t="str">
            <v>DS</v>
          </cell>
          <cell r="S3370" t="str">
            <v>8:00 - 5:00</v>
          </cell>
          <cell r="T3370" t="str">
            <v>Permanent</v>
          </cell>
        </row>
        <row r="3371">
          <cell r="A3371" t="str">
            <v>20-05901</v>
          </cell>
          <cell r="B3371" t="str">
            <v>Abriza, Aira May S.</v>
          </cell>
          <cell r="C3371" t="str">
            <v>F</v>
          </cell>
          <cell r="D3371">
            <v>2020</v>
          </cell>
          <cell r="E3371">
            <v>12</v>
          </cell>
          <cell r="F3371">
            <v>2</v>
          </cell>
          <cell r="G3371">
            <v>1</v>
          </cell>
          <cell r="J3371" t="str">
            <v>Junior Staff</v>
          </cell>
          <cell r="K3371" t="str">
            <v>FAS</v>
          </cell>
          <cell r="L3371" t="str">
            <v>PDC (Production Design Center)</v>
          </cell>
          <cell r="M3371" t="str">
            <v>Production Design Center</v>
          </cell>
          <cell r="N3371" t="str">
            <v>Production Design Center</v>
          </cell>
          <cell r="O3371" t="str">
            <v>N/A</v>
          </cell>
          <cell r="P3371" t="str">
            <v>B</v>
          </cell>
          <cell r="Q3371" t="str">
            <v>LIPA MALAPIT</v>
          </cell>
          <cell r="R3371" t="str">
            <v>NS</v>
          </cell>
          <cell r="S3371" t="str">
            <v>8:00 - 5:00</v>
          </cell>
          <cell r="T3371" t="str">
            <v>Permanent</v>
          </cell>
        </row>
        <row r="3372">
          <cell r="A3372" t="str">
            <v>20-05902</v>
          </cell>
          <cell r="B3372" t="str">
            <v>Cabrera, Lizel M.</v>
          </cell>
          <cell r="C3372" t="str">
            <v>F</v>
          </cell>
          <cell r="D3372">
            <v>2020</v>
          </cell>
          <cell r="E3372">
            <v>12</v>
          </cell>
          <cell r="F3372">
            <v>2</v>
          </cell>
          <cell r="G3372">
            <v>1</v>
          </cell>
          <cell r="J3372" t="str">
            <v>Junior Staff</v>
          </cell>
          <cell r="K3372" t="str">
            <v>FAS</v>
          </cell>
          <cell r="L3372" t="str">
            <v>PDC (Production Design Center)</v>
          </cell>
          <cell r="M3372" t="str">
            <v>Production Design Center</v>
          </cell>
          <cell r="N3372" t="str">
            <v>Production Design Center</v>
          </cell>
          <cell r="O3372" t="str">
            <v>N/A</v>
          </cell>
          <cell r="P3372" t="str">
            <v>B</v>
          </cell>
          <cell r="Q3372" t="str">
            <v>LIPA MALAPIT</v>
          </cell>
          <cell r="R3372" t="str">
            <v>DS</v>
          </cell>
          <cell r="S3372" t="str">
            <v>8:00 - 5:00</v>
          </cell>
          <cell r="T3372" t="str">
            <v>Permanent</v>
          </cell>
        </row>
        <row r="3373">
          <cell r="A3373" t="str">
            <v>20-05905</v>
          </cell>
          <cell r="B3373" t="str">
            <v>Mariano, Juliet D.</v>
          </cell>
          <cell r="C3373" t="str">
            <v>F</v>
          </cell>
          <cell r="D3373">
            <v>2020</v>
          </cell>
          <cell r="E3373">
            <v>12</v>
          </cell>
          <cell r="F3373">
            <v>2</v>
          </cell>
          <cell r="G3373">
            <v>1</v>
          </cell>
          <cell r="J3373" t="str">
            <v>Junior Staff</v>
          </cell>
          <cell r="K3373" t="str">
            <v>FAS</v>
          </cell>
          <cell r="L3373" t="str">
            <v>PDC (Production Design Center)</v>
          </cell>
          <cell r="M3373" t="str">
            <v>Production Design Center</v>
          </cell>
          <cell r="N3373" t="str">
            <v>Production Design Center</v>
          </cell>
          <cell r="O3373" t="str">
            <v>N/A</v>
          </cell>
          <cell r="P3373" t="str">
            <v>B</v>
          </cell>
          <cell r="Q3373" t="str">
            <v>LIPA MALAYO</v>
          </cell>
          <cell r="R3373" t="str">
            <v>DS</v>
          </cell>
          <cell r="S3373" t="str">
            <v>8:00 - 5:00</v>
          </cell>
          <cell r="T3373" t="str">
            <v>Permanent</v>
          </cell>
        </row>
        <row r="3374">
          <cell r="A3374" t="str">
            <v>20-05906</v>
          </cell>
          <cell r="B3374" t="str">
            <v>Narvaez, Jean Marie D.</v>
          </cell>
          <cell r="C3374" t="str">
            <v>F</v>
          </cell>
          <cell r="D3374">
            <v>2020</v>
          </cell>
          <cell r="E3374">
            <v>12</v>
          </cell>
          <cell r="F3374">
            <v>2</v>
          </cell>
          <cell r="G3374">
            <v>1</v>
          </cell>
          <cell r="J3374" t="str">
            <v>Junior Staff</v>
          </cell>
          <cell r="K3374" t="str">
            <v>FAS</v>
          </cell>
          <cell r="L3374" t="str">
            <v>PDC (Production Design Center)</v>
          </cell>
          <cell r="M3374" t="str">
            <v>Production Design Center</v>
          </cell>
          <cell r="N3374" t="str">
            <v>Production Design Center</v>
          </cell>
          <cell r="O3374" t="str">
            <v>N/A</v>
          </cell>
          <cell r="P3374" t="str">
            <v>B</v>
          </cell>
          <cell r="Q3374" t="str">
            <v>LIPA MALAPIT</v>
          </cell>
          <cell r="R3374" t="str">
            <v>NS</v>
          </cell>
          <cell r="S3374" t="str">
            <v>8:00 - 5:00</v>
          </cell>
          <cell r="T3374" t="str">
            <v>Permanent</v>
          </cell>
        </row>
        <row r="3375">
          <cell r="A3375" t="str">
            <v>20-05907</v>
          </cell>
          <cell r="B3375" t="str">
            <v>Nequiota, Jerica May L.</v>
          </cell>
          <cell r="C3375" t="str">
            <v>F</v>
          </cell>
          <cell r="D3375">
            <v>2020</v>
          </cell>
          <cell r="E3375">
            <v>12</v>
          </cell>
          <cell r="F3375">
            <v>2</v>
          </cell>
          <cell r="G3375">
            <v>1</v>
          </cell>
          <cell r="J3375" t="str">
            <v>Junior Staff</v>
          </cell>
          <cell r="K3375" t="str">
            <v>FAS</v>
          </cell>
          <cell r="L3375" t="str">
            <v>PDC (Production Design Center)</v>
          </cell>
          <cell r="M3375" t="str">
            <v>Production Design Center</v>
          </cell>
          <cell r="N3375" t="str">
            <v>Production Design Center</v>
          </cell>
          <cell r="O3375" t="str">
            <v>N/A</v>
          </cell>
          <cell r="P3375" t="str">
            <v>B</v>
          </cell>
          <cell r="Q3375" t="str">
            <v>LIPA MALAPIT</v>
          </cell>
          <cell r="R3375" t="str">
            <v>NS</v>
          </cell>
          <cell r="S3375" t="str">
            <v>8:00 - 5:00</v>
          </cell>
          <cell r="T3375" t="str">
            <v>Permanent</v>
          </cell>
        </row>
        <row r="3376">
          <cell r="A3376" t="str">
            <v>20-05867</v>
          </cell>
          <cell r="B3376" t="str">
            <v>Albay, Micah Murielle M.</v>
          </cell>
          <cell r="C3376" t="str">
            <v>F</v>
          </cell>
          <cell r="D3376">
            <v>2020</v>
          </cell>
          <cell r="E3376">
            <v>12</v>
          </cell>
          <cell r="F3376">
            <v>2</v>
          </cell>
          <cell r="G3376">
            <v>1</v>
          </cell>
          <cell r="J3376" t="str">
            <v>Junior Staff</v>
          </cell>
          <cell r="K3376" t="str">
            <v>FAS</v>
          </cell>
          <cell r="L3376" t="str">
            <v>PDC (Production Design Center)</v>
          </cell>
          <cell r="M3376" t="str">
            <v>Production Design Center</v>
          </cell>
          <cell r="N3376" t="str">
            <v>Production Design Center</v>
          </cell>
          <cell r="O3376" t="str">
            <v>N/A</v>
          </cell>
          <cell r="P3376" t="str">
            <v>B</v>
          </cell>
          <cell r="Q3376" t="str">
            <v>LIPA MALAPIT</v>
          </cell>
          <cell r="R3376" t="str">
            <v>DS</v>
          </cell>
          <cell r="S3376" t="str">
            <v>8:00 - 5:00</v>
          </cell>
          <cell r="T3376" t="str">
            <v>Permanent</v>
          </cell>
        </row>
        <row r="3377">
          <cell r="A3377" t="str">
            <v>20-05904</v>
          </cell>
          <cell r="B3377" t="str">
            <v>De Torres, Nyleendale O.</v>
          </cell>
          <cell r="C3377" t="str">
            <v>F</v>
          </cell>
          <cell r="D3377">
            <v>2020</v>
          </cell>
          <cell r="E3377">
            <v>12</v>
          </cell>
          <cell r="F3377">
            <v>2</v>
          </cell>
          <cell r="G3377">
            <v>1</v>
          </cell>
          <cell r="J3377" t="str">
            <v>Junior Staff</v>
          </cell>
          <cell r="K3377" t="str">
            <v>FAS</v>
          </cell>
          <cell r="L3377" t="str">
            <v>PDC (Production Design Center)</v>
          </cell>
          <cell r="M3377" t="str">
            <v>Production Design Center</v>
          </cell>
          <cell r="N3377" t="str">
            <v>Production Design Center</v>
          </cell>
          <cell r="O3377" t="str">
            <v>N/A</v>
          </cell>
          <cell r="P3377" t="str">
            <v>B</v>
          </cell>
          <cell r="Q3377" t="str">
            <v>BATANGAS</v>
          </cell>
          <cell r="R3377" t="str">
            <v>NS</v>
          </cell>
          <cell r="S3377" t="str">
            <v>8:00 - 5:00</v>
          </cell>
          <cell r="T3377" t="str">
            <v>Permanent</v>
          </cell>
        </row>
        <row r="3378">
          <cell r="A3378" t="str">
            <v>20-05908</v>
          </cell>
          <cell r="B3378" t="str">
            <v>Salibay, Zyra M.</v>
          </cell>
          <cell r="C3378" t="str">
            <v>F</v>
          </cell>
          <cell r="D3378">
            <v>2020</v>
          </cell>
          <cell r="E3378">
            <v>12</v>
          </cell>
          <cell r="F3378">
            <v>2</v>
          </cell>
          <cell r="G3378">
            <v>1</v>
          </cell>
          <cell r="J3378" t="str">
            <v>Junior Staff</v>
          </cell>
          <cell r="K3378" t="str">
            <v>FAS</v>
          </cell>
          <cell r="L3378" t="str">
            <v>PDC (Production Design Center)</v>
          </cell>
          <cell r="M3378" t="str">
            <v>Production Design Center</v>
          </cell>
          <cell r="N3378" t="str">
            <v>Production Design Center</v>
          </cell>
          <cell r="O3378" t="str">
            <v>N/A</v>
          </cell>
          <cell r="P3378" t="str">
            <v>B</v>
          </cell>
          <cell r="Q3378" t="str">
            <v>LIPA MALAPIT</v>
          </cell>
          <cell r="R3378" t="str">
            <v>DS</v>
          </cell>
          <cell r="S3378" t="str">
            <v>8:00 - 5:00</v>
          </cell>
          <cell r="T3378" t="str">
            <v>Permanent</v>
          </cell>
        </row>
        <row r="3379">
          <cell r="A3379" t="str">
            <v>20-05910</v>
          </cell>
          <cell r="B3379" t="str">
            <v>Dalangin, Angela Joy A.</v>
          </cell>
          <cell r="C3379" t="str">
            <v>F</v>
          </cell>
          <cell r="D3379">
            <v>2020</v>
          </cell>
          <cell r="E3379">
            <v>12</v>
          </cell>
          <cell r="F3379">
            <v>5</v>
          </cell>
          <cell r="G3379">
            <v>1</v>
          </cell>
          <cell r="J3379" t="str">
            <v>Junior Staff</v>
          </cell>
          <cell r="K3379" t="str">
            <v>FAS</v>
          </cell>
          <cell r="L3379" t="str">
            <v>PDC (Production Design Center)</v>
          </cell>
          <cell r="M3379" t="str">
            <v>Production Design Center</v>
          </cell>
          <cell r="N3379" t="str">
            <v>Production Design Center</v>
          </cell>
          <cell r="O3379" t="str">
            <v>N/A</v>
          </cell>
          <cell r="P3379" t="str">
            <v>B</v>
          </cell>
          <cell r="Q3379" t="str">
            <v>ROSARIO</v>
          </cell>
          <cell r="R3379" t="str">
            <v>DS</v>
          </cell>
          <cell r="S3379" t="str">
            <v>8:00 - 5:00</v>
          </cell>
          <cell r="T3379" t="str">
            <v>Permanent</v>
          </cell>
        </row>
        <row r="3380">
          <cell r="A3380" t="str">
            <v>20-05915</v>
          </cell>
          <cell r="B3380" t="str">
            <v>Cañobas, Jayn Betzaida L.</v>
          </cell>
          <cell r="C3380" t="str">
            <v>F</v>
          </cell>
          <cell r="D3380">
            <v>2020</v>
          </cell>
          <cell r="E3380">
            <v>12</v>
          </cell>
          <cell r="F3380">
            <v>10</v>
          </cell>
          <cell r="G3380">
            <v>1</v>
          </cell>
          <cell r="J3380" t="str">
            <v>Junior Staff</v>
          </cell>
          <cell r="K3380" t="str">
            <v>FAS</v>
          </cell>
          <cell r="L3380" t="str">
            <v>HR (Human Resource Department)</v>
          </cell>
          <cell r="M3380" t="str">
            <v>Human Resource</v>
          </cell>
          <cell r="N3380" t="str">
            <v>Human Resource</v>
          </cell>
          <cell r="O3380" t="str">
            <v>N/A</v>
          </cell>
          <cell r="P3380" t="str">
            <v>A</v>
          </cell>
          <cell r="Q3380" t="str">
            <v>LIPA MALAYO</v>
          </cell>
          <cell r="R3380" t="str">
            <v>DS</v>
          </cell>
          <cell r="S3380" t="str">
            <v>8:00 - 5:50</v>
          </cell>
          <cell r="T3380" t="str">
            <v>Permanent</v>
          </cell>
        </row>
        <row r="3381">
          <cell r="A3381" t="str">
            <v>19-04442</v>
          </cell>
          <cell r="B3381" t="str">
            <v>Dinglasan, Jovelyn Z.</v>
          </cell>
          <cell r="C3381" t="str">
            <v>F</v>
          </cell>
          <cell r="D3381">
            <v>2019</v>
          </cell>
          <cell r="E3381">
            <v>1</v>
          </cell>
          <cell r="F3381">
            <v>9</v>
          </cell>
          <cell r="G3381">
            <v>1</v>
          </cell>
          <cell r="J3381" t="str">
            <v>Associate</v>
          </cell>
          <cell r="K3381" t="str">
            <v>FAS</v>
          </cell>
          <cell r="L3381" t="str">
            <v>PE (Production Engineering Department)</v>
          </cell>
          <cell r="M3381" t="str">
            <v>MPPD</v>
          </cell>
          <cell r="N3381" t="str">
            <v>PE-Final ( MPPD )</v>
          </cell>
          <cell r="O3381" t="str">
            <v>N/A</v>
          </cell>
          <cell r="P3381" t="str">
            <v>B</v>
          </cell>
          <cell r="Q3381" t="str">
            <v>ROSARIO</v>
          </cell>
          <cell r="R3381" t="str">
            <v>DS</v>
          </cell>
          <cell r="S3381" t="str">
            <v>8:00 - 5:00</v>
          </cell>
          <cell r="T3381" t="str">
            <v>Permanent</v>
          </cell>
        </row>
        <row r="3382">
          <cell r="A3382" t="str">
            <v>20-05918</v>
          </cell>
          <cell r="B3382" t="str">
            <v>Barrion, Catherine Shiena B.</v>
          </cell>
          <cell r="C3382" t="str">
            <v>F</v>
          </cell>
          <cell r="D3382">
            <v>2020</v>
          </cell>
          <cell r="E3382">
            <v>12</v>
          </cell>
          <cell r="F3382">
            <v>16</v>
          </cell>
          <cell r="G3382">
            <v>1</v>
          </cell>
          <cell r="J3382" t="str">
            <v>Staff</v>
          </cell>
          <cell r="K3382" t="str">
            <v>FAS</v>
          </cell>
          <cell r="L3382" t="str">
            <v>PMD (Production Management Department)</v>
          </cell>
          <cell r="M3382" t="str">
            <v>Production Control</v>
          </cell>
          <cell r="N3382" t="str">
            <v>IMPEX</v>
          </cell>
          <cell r="O3382" t="str">
            <v>N/A</v>
          </cell>
          <cell r="P3382" t="str">
            <v>B</v>
          </cell>
          <cell r="Q3382" t="str">
            <v>LIPA MALAYO</v>
          </cell>
          <cell r="R3382" t="str">
            <v>DS</v>
          </cell>
          <cell r="S3382" t="str">
            <v>8:00 - 5:00</v>
          </cell>
          <cell r="T3382" t="str">
            <v>Permanent</v>
          </cell>
        </row>
        <row r="3383">
          <cell r="A3383" t="str">
            <v>20-05919</v>
          </cell>
          <cell r="B3383" t="str">
            <v>Garcia, Mary Grace P.</v>
          </cell>
          <cell r="C3383" t="str">
            <v>F</v>
          </cell>
          <cell r="D3383">
            <v>2020</v>
          </cell>
          <cell r="E3383">
            <v>12</v>
          </cell>
          <cell r="F3383">
            <v>16</v>
          </cell>
          <cell r="G3383">
            <v>1</v>
          </cell>
          <cell r="J3383" t="str">
            <v>Staff</v>
          </cell>
          <cell r="K3383" t="str">
            <v>FAS</v>
          </cell>
          <cell r="L3383" t="str">
            <v>PROD (Production Department)</v>
          </cell>
          <cell r="M3383" t="str">
            <v>Section 1</v>
          </cell>
          <cell r="N3383" t="str">
            <v>Suzuki Final</v>
          </cell>
          <cell r="O3383" t="str">
            <v>N/A</v>
          </cell>
          <cell r="P3383" t="str">
            <v>A</v>
          </cell>
          <cell r="Q3383" t="str">
            <v>PADRE GARCIA</v>
          </cell>
          <cell r="R3383" t="str">
            <v>DS</v>
          </cell>
          <cell r="S3383" t="str">
            <v>8:00 - 5:00</v>
          </cell>
          <cell r="T3383" t="str">
            <v>Permanent</v>
          </cell>
        </row>
        <row r="3384">
          <cell r="A3384" t="str">
            <v>20-05920</v>
          </cell>
          <cell r="B3384" t="str">
            <v>Garcia, Patrik Claude M.</v>
          </cell>
          <cell r="C3384" t="str">
            <v>M</v>
          </cell>
          <cell r="D3384">
            <v>2020</v>
          </cell>
          <cell r="E3384">
            <v>12</v>
          </cell>
          <cell r="F3384">
            <v>16</v>
          </cell>
          <cell r="G3384">
            <v>1</v>
          </cell>
          <cell r="J3384" t="str">
            <v>Staff</v>
          </cell>
          <cell r="K3384" t="str">
            <v>FAS</v>
          </cell>
          <cell r="L3384" t="str">
            <v>PMD (Production Management Department)</v>
          </cell>
          <cell r="M3384" t="str">
            <v>Production Control</v>
          </cell>
          <cell r="N3384" t="str">
            <v>Production Control</v>
          </cell>
          <cell r="O3384" t="str">
            <v>N/A</v>
          </cell>
          <cell r="P3384" t="str">
            <v>B</v>
          </cell>
          <cell r="Q3384" t="str">
            <v>SAN PABLO VIA TOMAS</v>
          </cell>
          <cell r="R3384" t="str">
            <v>ADS</v>
          </cell>
          <cell r="S3384" t="str">
            <v>8:00 - 5:00</v>
          </cell>
          <cell r="T3384" t="str">
            <v>Permanent</v>
          </cell>
        </row>
        <row r="3385">
          <cell r="A3385" t="str">
            <v>20-05922</v>
          </cell>
          <cell r="B3385" t="str">
            <v>Lopez, Lorenz Kate L.</v>
          </cell>
          <cell r="C3385" t="str">
            <v>F</v>
          </cell>
          <cell r="D3385">
            <v>2020</v>
          </cell>
          <cell r="E3385">
            <v>12</v>
          </cell>
          <cell r="F3385">
            <v>16</v>
          </cell>
          <cell r="G3385">
            <v>1</v>
          </cell>
          <cell r="J3385" t="str">
            <v>Junior Staff</v>
          </cell>
          <cell r="K3385" t="str">
            <v>FAS</v>
          </cell>
          <cell r="L3385" t="str">
            <v>PDC (Production Design Center)</v>
          </cell>
          <cell r="M3385" t="str">
            <v>Production Design Center</v>
          </cell>
          <cell r="N3385" t="str">
            <v>Production Design Center</v>
          </cell>
          <cell r="O3385" t="str">
            <v>N/A</v>
          </cell>
          <cell r="P3385" t="str">
            <v>B</v>
          </cell>
          <cell r="Q3385" t="str">
            <v>STO. TOMAS MALAYO</v>
          </cell>
          <cell r="R3385" t="str">
            <v>NS</v>
          </cell>
          <cell r="S3385" t="str">
            <v>8:00 - 5:00</v>
          </cell>
          <cell r="T3385" t="str">
            <v>Permanent</v>
          </cell>
        </row>
        <row r="3386">
          <cell r="A3386" t="str">
            <v>19-04853</v>
          </cell>
          <cell r="B3386" t="str">
            <v>Gonda, Stephanie A.</v>
          </cell>
          <cell r="C3386" t="str">
            <v>F</v>
          </cell>
          <cell r="D3386">
            <v>2019</v>
          </cell>
          <cell r="E3386">
            <v>2</v>
          </cell>
          <cell r="F3386">
            <v>20</v>
          </cell>
          <cell r="G3386">
            <v>1</v>
          </cell>
          <cell r="J3386" t="str">
            <v>Associate</v>
          </cell>
          <cell r="K3386" t="str">
            <v>FAS</v>
          </cell>
          <cell r="L3386" t="str">
            <v>PE (Production Engineering Department)</v>
          </cell>
          <cell r="M3386" t="str">
            <v>MPPD</v>
          </cell>
          <cell r="N3386" t="str">
            <v>PE-Final ( MPPD )</v>
          </cell>
          <cell r="O3386" t="str">
            <v>N/A</v>
          </cell>
          <cell r="P3386" t="str">
            <v>B</v>
          </cell>
          <cell r="Q3386" t="str">
            <v>BATANGAS</v>
          </cell>
          <cell r="R3386" t="str">
            <v>DS</v>
          </cell>
          <cell r="S3386" t="str">
            <v>8:00 - 5:00</v>
          </cell>
          <cell r="T3386" t="str">
            <v>Permanent</v>
          </cell>
        </row>
        <row r="3387">
          <cell r="A3387" t="str">
            <v>19-04895</v>
          </cell>
          <cell r="B3387" t="str">
            <v>Legaspi, Cinderella P.</v>
          </cell>
          <cell r="C3387" t="str">
            <v>F</v>
          </cell>
          <cell r="D3387">
            <v>2019</v>
          </cell>
          <cell r="E3387">
            <v>3</v>
          </cell>
          <cell r="F3387">
            <v>19</v>
          </cell>
          <cell r="G3387">
            <v>1</v>
          </cell>
          <cell r="J3387" t="str">
            <v>Staff</v>
          </cell>
          <cell r="K3387" t="str">
            <v>FAS</v>
          </cell>
          <cell r="L3387" t="str">
            <v>PE (Production Engineering Department)</v>
          </cell>
          <cell r="M3387" t="str">
            <v>MPPD</v>
          </cell>
          <cell r="N3387" t="str">
            <v>PE-Final ( MPPD )</v>
          </cell>
          <cell r="O3387" t="str">
            <v>N/A</v>
          </cell>
          <cell r="P3387" t="str">
            <v>B</v>
          </cell>
          <cell r="Q3387" t="str">
            <v>STO. TOMAS MALAPIT</v>
          </cell>
          <cell r="R3387" t="str">
            <v>DS</v>
          </cell>
          <cell r="S3387" t="str">
            <v>8:00 - 5:00</v>
          </cell>
          <cell r="T3387" t="str">
            <v>Permanent</v>
          </cell>
        </row>
        <row r="3388">
          <cell r="A3388" t="str">
            <v>21-05925</v>
          </cell>
          <cell r="B3388" t="str">
            <v>Dimailig, Joebelle L.</v>
          </cell>
          <cell r="C3388" t="str">
            <v>F</v>
          </cell>
          <cell r="D3388">
            <v>2021</v>
          </cell>
          <cell r="E3388">
            <v>1</v>
          </cell>
          <cell r="F3388">
            <v>6</v>
          </cell>
          <cell r="G3388">
            <v>1</v>
          </cell>
          <cell r="J3388" t="str">
            <v>Staff</v>
          </cell>
          <cell r="K3388" t="str">
            <v>FAS</v>
          </cell>
          <cell r="L3388" t="str">
            <v>PROD (Production Department)</v>
          </cell>
          <cell r="M3388" t="str">
            <v>Section 1</v>
          </cell>
          <cell r="N3388" t="str">
            <v>Suzuki Final</v>
          </cell>
          <cell r="O3388" t="str">
            <v>N/A</v>
          </cell>
          <cell r="P3388" t="str">
            <v>A</v>
          </cell>
          <cell r="Q3388" t="str">
            <v>LIPA MALAYO</v>
          </cell>
          <cell r="R3388" t="str">
            <v>DS</v>
          </cell>
          <cell r="S3388" t="str">
            <v>8:00 - 5:00</v>
          </cell>
          <cell r="T3388" t="str">
            <v>Permanent</v>
          </cell>
        </row>
        <row r="3389">
          <cell r="A3389" t="str">
            <v>19-04897</v>
          </cell>
          <cell r="B3389" t="str">
            <v>Querubin, Ermilyn R.</v>
          </cell>
          <cell r="C3389" t="str">
            <v>F</v>
          </cell>
          <cell r="D3389">
            <v>2019</v>
          </cell>
          <cell r="E3389">
            <v>3</v>
          </cell>
          <cell r="F3389">
            <v>19</v>
          </cell>
          <cell r="G3389">
            <v>1</v>
          </cell>
          <cell r="J3389" t="str">
            <v>Staff</v>
          </cell>
          <cell r="K3389" t="str">
            <v>FAS</v>
          </cell>
          <cell r="L3389" t="str">
            <v>PE (Production Engineering Department)</v>
          </cell>
          <cell r="M3389" t="str">
            <v>MPPD</v>
          </cell>
          <cell r="N3389" t="str">
            <v>PE-Final ( MPPD )</v>
          </cell>
          <cell r="O3389" t="str">
            <v>N/A</v>
          </cell>
          <cell r="P3389" t="str">
            <v>B</v>
          </cell>
          <cell r="Q3389" t="str">
            <v>LIPA MALAYO</v>
          </cell>
          <cell r="R3389" t="str">
            <v>DS</v>
          </cell>
          <cell r="S3389" t="str">
            <v>8:00 - 5:00</v>
          </cell>
          <cell r="T3389" t="str">
            <v>Permanent</v>
          </cell>
        </row>
        <row r="3390">
          <cell r="A3390" t="str">
            <v>19-04948</v>
          </cell>
          <cell r="B3390" t="str">
            <v>Frane, Maebelyn F.</v>
          </cell>
          <cell r="C3390" t="str">
            <v>F</v>
          </cell>
          <cell r="D3390">
            <v>2019</v>
          </cell>
          <cell r="E3390">
            <v>4</v>
          </cell>
          <cell r="F3390">
            <v>10</v>
          </cell>
          <cell r="G3390">
            <v>1</v>
          </cell>
          <cell r="J3390" t="str">
            <v>Staff</v>
          </cell>
          <cell r="K3390" t="str">
            <v>FAS</v>
          </cell>
          <cell r="L3390" t="str">
            <v>PE (Production Engineering Department)</v>
          </cell>
          <cell r="M3390" t="str">
            <v>MPPD</v>
          </cell>
          <cell r="N3390" t="str">
            <v>PE-Final ( MPPD )</v>
          </cell>
          <cell r="O3390" t="str">
            <v>N/A</v>
          </cell>
          <cell r="P3390" t="str">
            <v>B</v>
          </cell>
          <cell r="Q3390" t="str">
            <v>STO. TOMAS MALAPIT</v>
          </cell>
          <cell r="R3390" t="str">
            <v>DS</v>
          </cell>
          <cell r="S3390" t="str">
            <v>8:00 - 5:00</v>
          </cell>
          <cell r="T3390" t="str">
            <v>Permanent</v>
          </cell>
        </row>
        <row r="3391">
          <cell r="A3391" t="str">
            <v>21-05929</v>
          </cell>
          <cell r="B3391" t="str">
            <v>Dipasupil, Marvic Joyce E.</v>
          </cell>
          <cell r="C3391" t="str">
            <v>F</v>
          </cell>
          <cell r="D3391">
            <v>2021</v>
          </cell>
          <cell r="E3391">
            <v>1</v>
          </cell>
          <cell r="F3391">
            <v>13</v>
          </cell>
          <cell r="G3391">
            <v>1</v>
          </cell>
          <cell r="J3391" t="str">
            <v>Staff</v>
          </cell>
          <cell r="K3391" t="str">
            <v>FAS</v>
          </cell>
          <cell r="L3391" t="str">
            <v>PROD (Production Department)</v>
          </cell>
          <cell r="M3391" t="str">
            <v>Section 5</v>
          </cell>
          <cell r="N3391" t="str">
            <v>Honda Final</v>
          </cell>
          <cell r="O3391" t="str">
            <v>N/A</v>
          </cell>
          <cell r="P3391" t="str">
            <v>B</v>
          </cell>
          <cell r="Q3391" t="str">
            <v>STA. TERESITA</v>
          </cell>
          <cell r="R3391" t="str">
            <v>NS</v>
          </cell>
          <cell r="S3391" t="str">
            <v>8:00 - 5:00</v>
          </cell>
          <cell r="T3391" t="str">
            <v>Permanent</v>
          </cell>
        </row>
        <row r="3392">
          <cell r="A3392" t="str">
            <v>21-05930</v>
          </cell>
          <cell r="B3392" t="str">
            <v>Macalalad, Michelle R.</v>
          </cell>
          <cell r="C3392" t="str">
            <v>F</v>
          </cell>
          <cell r="D3392">
            <v>2021</v>
          </cell>
          <cell r="E3392">
            <v>1</v>
          </cell>
          <cell r="F3392">
            <v>13</v>
          </cell>
          <cell r="G3392">
            <v>1</v>
          </cell>
          <cell r="J3392" t="str">
            <v>Junior Staff</v>
          </cell>
          <cell r="K3392" t="str">
            <v>FAS</v>
          </cell>
          <cell r="L3392" t="str">
            <v>PDC (Production Design Center)</v>
          </cell>
          <cell r="M3392" t="str">
            <v>Production Design Center</v>
          </cell>
          <cell r="N3392" t="str">
            <v>Production Design Center</v>
          </cell>
          <cell r="O3392" t="str">
            <v>N/A</v>
          </cell>
          <cell r="P3392" t="str">
            <v>B</v>
          </cell>
          <cell r="Q3392" t="str">
            <v>LIPA MALAYO</v>
          </cell>
          <cell r="R3392" t="str">
            <v>DS</v>
          </cell>
          <cell r="S3392" t="str">
            <v>8:00 - 5:00</v>
          </cell>
          <cell r="T3392" t="str">
            <v>Permanent</v>
          </cell>
        </row>
        <row r="3393">
          <cell r="A3393" t="str">
            <v>21-05931</v>
          </cell>
          <cell r="B3393" t="str">
            <v>Mendoza, Jade Laurence M.</v>
          </cell>
          <cell r="C3393" t="str">
            <v>F</v>
          </cell>
          <cell r="D3393">
            <v>2021</v>
          </cell>
          <cell r="E3393">
            <v>1</v>
          </cell>
          <cell r="F3393">
            <v>13</v>
          </cell>
          <cell r="G3393">
            <v>1</v>
          </cell>
          <cell r="J3393" t="str">
            <v>Staff</v>
          </cell>
          <cell r="K3393" t="str">
            <v>FAS</v>
          </cell>
          <cell r="L3393" t="str">
            <v>PROD (Production Department)</v>
          </cell>
          <cell r="M3393" t="str">
            <v>Section 5</v>
          </cell>
          <cell r="N3393" t="str">
            <v>Honda Final</v>
          </cell>
          <cell r="O3393" t="str">
            <v>N/A</v>
          </cell>
          <cell r="P3393" t="str">
            <v>B</v>
          </cell>
          <cell r="Q3393" t="str">
            <v>BATANGAS</v>
          </cell>
          <cell r="R3393" t="str">
            <v>NS</v>
          </cell>
          <cell r="S3393" t="str">
            <v>8:00 - 5:00</v>
          </cell>
          <cell r="T3393" t="str">
            <v>Permanent</v>
          </cell>
        </row>
        <row r="3394">
          <cell r="A3394" t="str">
            <v>21-05932</v>
          </cell>
          <cell r="B3394" t="str">
            <v>Ramos, Manilyn D.</v>
          </cell>
          <cell r="C3394" t="str">
            <v>F</v>
          </cell>
          <cell r="D3394">
            <v>2021</v>
          </cell>
          <cell r="E3394">
            <v>1</v>
          </cell>
          <cell r="F3394">
            <v>13</v>
          </cell>
          <cell r="G3394">
            <v>1</v>
          </cell>
          <cell r="J3394" t="str">
            <v>Junior Staff</v>
          </cell>
          <cell r="K3394" t="str">
            <v>FAS</v>
          </cell>
          <cell r="L3394" t="str">
            <v>PDC (Production Design Center)</v>
          </cell>
          <cell r="M3394" t="str">
            <v>Production Design Center</v>
          </cell>
          <cell r="N3394" t="str">
            <v>Production Design Center</v>
          </cell>
          <cell r="O3394" t="str">
            <v>N/A</v>
          </cell>
          <cell r="P3394" t="str">
            <v>B</v>
          </cell>
          <cell r="Q3394" t="str">
            <v>BATANGAS</v>
          </cell>
          <cell r="R3394" t="str">
            <v>ADS</v>
          </cell>
          <cell r="S3394" t="str">
            <v>8:00 - 5:00</v>
          </cell>
          <cell r="T3394" t="str">
            <v>Permanent</v>
          </cell>
        </row>
        <row r="3395">
          <cell r="A3395" t="str">
            <v>21-05933</v>
          </cell>
          <cell r="B3395" t="str">
            <v>Rosita, Judelyn P.</v>
          </cell>
          <cell r="C3395" t="str">
            <v>F</v>
          </cell>
          <cell r="D3395">
            <v>2021</v>
          </cell>
          <cell r="E3395">
            <v>1</v>
          </cell>
          <cell r="F3395">
            <v>13</v>
          </cell>
          <cell r="G3395">
            <v>1</v>
          </cell>
          <cell r="J3395" t="str">
            <v>Staff</v>
          </cell>
          <cell r="K3395" t="str">
            <v>FAS</v>
          </cell>
          <cell r="L3395" t="str">
            <v>PMD (Production Management Department)</v>
          </cell>
          <cell r="M3395" t="str">
            <v>Production Control</v>
          </cell>
          <cell r="N3395" t="str">
            <v>IMPEX</v>
          </cell>
          <cell r="O3395" t="str">
            <v>N/A</v>
          </cell>
          <cell r="P3395" t="str">
            <v>B</v>
          </cell>
          <cell r="Q3395" t="str">
            <v>PADRE GARCIA</v>
          </cell>
          <cell r="R3395" t="str">
            <v>ADS</v>
          </cell>
          <cell r="S3395" t="str">
            <v>8:00 - 5:00</v>
          </cell>
          <cell r="T3395" t="str">
            <v>Permanent</v>
          </cell>
        </row>
        <row r="3396">
          <cell r="A3396" t="str">
            <v>21-05934</v>
          </cell>
          <cell r="B3396" t="str">
            <v>Sebuc, Mherlyeden C.</v>
          </cell>
          <cell r="C3396" t="str">
            <v>F</v>
          </cell>
          <cell r="D3396">
            <v>2021</v>
          </cell>
          <cell r="E3396">
            <v>1</v>
          </cell>
          <cell r="F3396">
            <v>13</v>
          </cell>
          <cell r="G3396">
            <v>1</v>
          </cell>
          <cell r="J3396" t="str">
            <v>Associate</v>
          </cell>
          <cell r="K3396" t="str">
            <v>FAS</v>
          </cell>
          <cell r="L3396" t="str">
            <v>PMD (Production Management Department)</v>
          </cell>
          <cell r="M3396" t="str">
            <v>Production Control</v>
          </cell>
          <cell r="N3396" t="str">
            <v>Production Control</v>
          </cell>
          <cell r="O3396" t="str">
            <v>N/A</v>
          </cell>
          <cell r="P3396" t="str">
            <v>B</v>
          </cell>
          <cell r="Q3396" t="str">
            <v>SAN PABLO VIA LIPA</v>
          </cell>
          <cell r="R3396" t="str">
            <v>DS</v>
          </cell>
          <cell r="S3396" t="str">
            <v>8:00 - 5:00</v>
          </cell>
          <cell r="T3396" t="str">
            <v>Permanent</v>
          </cell>
        </row>
        <row r="3397">
          <cell r="A3397" t="str">
            <v>21-05936</v>
          </cell>
          <cell r="B3397" t="str">
            <v>Driz, Margo Anchesca C.</v>
          </cell>
          <cell r="C3397" t="str">
            <v>F</v>
          </cell>
          <cell r="D3397">
            <v>2021</v>
          </cell>
          <cell r="E3397">
            <v>1</v>
          </cell>
          <cell r="F3397">
            <v>23</v>
          </cell>
          <cell r="G3397">
            <v>1</v>
          </cell>
          <cell r="J3397" t="str">
            <v>Associate</v>
          </cell>
          <cell r="K3397" t="str">
            <v>FAS</v>
          </cell>
          <cell r="L3397" t="str">
            <v>EQD (Equipment Department)</v>
          </cell>
          <cell r="M3397" t="str">
            <v>Equipment Management</v>
          </cell>
          <cell r="N3397" t="str">
            <v>Spareparts</v>
          </cell>
          <cell r="O3397" t="str">
            <v>N/A</v>
          </cell>
          <cell r="P3397" t="str">
            <v>A</v>
          </cell>
          <cell r="Q3397" t="str">
            <v>BATANGAS</v>
          </cell>
          <cell r="R3397" t="str">
            <v>DS</v>
          </cell>
          <cell r="S3397" t="str">
            <v>8:00 - 5:00</v>
          </cell>
          <cell r="T3397" t="str">
            <v>Permanent</v>
          </cell>
        </row>
        <row r="3398">
          <cell r="A3398" t="str">
            <v>19-04949</v>
          </cell>
          <cell r="B3398" t="str">
            <v>Mendoza, Anna Carmella M.</v>
          </cell>
          <cell r="C3398" t="str">
            <v>F</v>
          </cell>
          <cell r="D3398">
            <v>2019</v>
          </cell>
          <cell r="E3398">
            <v>4</v>
          </cell>
          <cell r="F3398">
            <v>10</v>
          </cell>
          <cell r="G3398">
            <v>1</v>
          </cell>
          <cell r="J3398" t="str">
            <v>Associate</v>
          </cell>
          <cell r="K3398" t="str">
            <v>FAS</v>
          </cell>
          <cell r="L3398" t="str">
            <v>PE (Production Engineering Department)</v>
          </cell>
          <cell r="M3398" t="str">
            <v>MPPD</v>
          </cell>
          <cell r="N3398" t="str">
            <v>PE-Final ( MPPD )</v>
          </cell>
          <cell r="O3398" t="str">
            <v>N/A</v>
          </cell>
          <cell r="P3398" t="str">
            <v>B</v>
          </cell>
          <cell r="Q3398" t="str">
            <v>STA. TERESITA</v>
          </cell>
          <cell r="R3398" t="str">
            <v>DS</v>
          </cell>
          <cell r="S3398" t="str">
            <v>8:00 - 5:00</v>
          </cell>
          <cell r="T3398" t="str">
            <v>Permanent</v>
          </cell>
        </row>
        <row r="3399">
          <cell r="A3399" t="str">
            <v>14-01139</v>
          </cell>
          <cell r="B3399" t="str">
            <v>Cruz, Mary Rose C.</v>
          </cell>
          <cell r="C3399" t="str">
            <v>F</v>
          </cell>
          <cell r="D3399">
            <v>2014</v>
          </cell>
          <cell r="E3399">
            <v>1</v>
          </cell>
          <cell r="F3399">
            <v>2</v>
          </cell>
          <cell r="G3399">
            <v>1</v>
          </cell>
          <cell r="J3399" t="str">
            <v>Associate</v>
          </cell>
          <cell r="K3399" t="str">
            <v>FAS</v>
          </cell>
          <cell r="L3399" t="str">
            <v>PROD (Production Department)</v>
          </cell>
          <cell r="M3399" t="str">
            <v>Section 6</v>
          </cell>
          <cell r="N3399" t="str">
            <v>SWAT Final</v>
          </cell>
          <cell r="O3399" t="str">
            <v>N/A</v>
          </cell>
          <cell r="P3399" t="str">
            <v>B</v>
          </cell>
          <cell r="Q3399" t="str">
            <v>LIPA MALAPIT</v>
          </cell>
          <cell r="R3399" t="str">
            <v>DS</v>
          </cell>
          <cell r="S3399" t="str">
            <v>8:00 - 5:00</v>
          </cell>
          <cell r="T3399" t="str">
            <v>Permanent</v>
          </cell>
        </row>
        <row r="3400">
          <cell r="A3400" t="str">
            <v>21-05939</v>
          </cell>
          <cell r="B3400" t="str">
            <v>Soriano, Judith-Ann U.</v>
          </cell>
          <cell r="C3400" t="str">
            <v>F</v>
          </cell>
          <cell r="D3400">
            <v>2021</v>
          </cell>
          <cell r="E3400">
            <v>1</v>
          </cell>
          <cell r="F3400">
            <v>23</v>
          </cell>
          <cell r="G3400">
            <v>1</v>
          </cell>
          <cell r="J3400" t="str">
            <v>Staff</v>
          </cell>
          <cell r="K3400" t="str">
            <v>FAS</v>
          </cell>
          <cell r="L3400" t="str">
            <v>MPD (Material Procurement Department)</v>
          </cell>
          <cell r="M3400" t="str">
            <v>Procurement</v>
          </cell>
          <cell r="N3400" t="str">
            <v>Procurement</v>
          </cell>
          <cell r="O3400" t="str">
            <v>N/A</v>
          </cell>
          <cell r="P3400" t="str">
            <v>A</v>
          </cell>
          <cell r="Q3400" t="str">
            <v>BATANGAS</v>
          </cell>
          <cell r="R3400" t="str">
            <v>ADS</v>
          </cell>
          <cell r="S3400" t="str">
            <v>8:00 - 5:00</v>
          </cell>
          <cell r="T3400" t="str">
            <v>Permanent</v>
          </cell>
        </row>
        <row r="3401">
          <cell r="A3401" t="str">
            <v>19-04951</v>
          </cell>
          <cell r="B3401" t="str">
            <v>Pitargue, Jeremie A.</v>
          </cell>
          <cell r="C3401" t="str">
            <v>M</v>
          </cell>
          <cell r="D3401">
            <v>2019</v>
          </cell>
          <cell r="E3401">
            <v>4</v>
          </cell>
          <cell r="F3401">
            <v>10</v>
          </cell>
          <cell r="G3401">
            <v>1</v>
          </cell>
          <cell r="J3401" t="str">
            <v>Staff</v>
          </cell>
          <cell r="K3401" t="str">
            <v>FAS</v>
          </cell>
          <cell r="L3401" t="str">
            <v>PE (Production Engineering Department)</v>
          </cell>
          <cell r="M3401" t="str">
            <v>MPPD</v>
          </cell>
          <cell r="N3401" t="str">
            <v>PE-Final ( MPPD )</v>
          </cell>
          <cell r="O3401" t="str">
            <v>N/A</v>
          </cell>
          <cell r="P3401" t="str">
            <v>B</v>
          </cell>
          <cell r="Q3401" t="str">
            <v>SAN PABLO VIA TOMAS</v>
          </cell>
          <cell r="R3401" t="str">
            <v>DS</v>
          </cell>
          <cell r="S3401" t="str">
            <v>8:00 - 5:00</v>
          </cell>
          <cell r="T3401" t="str">
            <v>Permanent</v>
          </cell>
        </row>
        <row r="3402">
          <cell r="A3402" t="str">
            <v>14-01987</v>
          </cell>
          <cell r="B3402" t="str">
            <v>Leynes, Liezel S.</v>
          </cell>
          <cell r="C3402" t="str">
            <v>F</v>
          </cell>
          <cell r="D3402">
            <v>2014</v>
          </cell>
          <cell r="E3402">
            <v>6</v>
          </cell>
          <cell r="F3402">
            <v>1</v>
          </cell>
          <cell r="G3402">
            <v>1</v>
          </cell>
          <cell r="J3402" t="str">
            <v>Associate</v>
          </cell>
          <cell r="K3402" t="str">
            <v>FAS</v>
          </cell>
          <cell r="L3402" t="str">
            <v>PROD (Production Department)</v>
          </cell>
          <cell r="M3402" t="str">
            <v>Section 6</v>
          </cell>
          <cell r="N3402" t="str">
            <v>SWAT Final</v>
          </cell>
          <cell r="O3402" t="str">
            <v>N/A</v>
          </cell>
          <cell r="P3402" t="str">
            <v>B</v>
          </cell>
          <cell r="Q3402" t="str">
            <v>PADRE GARCIA</v>
          </cell>
          <cell r="R3402" t="str">
            <v>NS</v>
          </cell>
          <cell r="S3402" t="str">
            <v>8:00 - 5:00</v>
          </cell>
          <cell r="T3402" t="str">
            <v>Permanent</v>
          </cell>
        </row>
        <row r="3403">
          <cell r="A3403" t="str">
            <v>19-04955</v>
          </cell>
          <cell r="B3403" t="str">
            <v>Jaen, Joan M.</v>
          </cell>
          <cell r="C3403" t="str">
            <v>F</v>
          </cell>
          <cell r="D3403">
            <v>2019</v>
          </cell>
          <cell r="E3403">
            <v>4</v>
          </cell>
          <cell r="F3403">
            <v>24</v>
          </cell>
          <cell r="G3403">
            <v>1</v>
          </cell>
          <cell r="J3403" t="str">
            <v>Associate</v>
          </cell>
          <cell r="K3403" t="str">
            <v>FAS</v>
          </cell>
          <cell r="L3403" t="str">
            <v>PE (Production Engineering Department)</v>
          </cell>
          <cell r="M3403" t="str">
            <v>MPPD</v>
          </cell>
          <cell r="N3403" t="str">
            <v>PE-Final ( MPPD )</v>
          </cell>
          <cell r="O3403" t="str">
            <v>N/A</v>
          </cell>
          <cell r="P3403" t="str">
            <v>B</v>
          </cell>
          <cell r="Q3403" t="str">
            <v>ROSARIO</v>
          </cell>
          <cell r="R3403" t="str">
            <v>DS</v>
          </cell>
          <cell r="S3403" t="str">
            <v>8:00 - 5:00</v>
          </cell>
          <cell r="T3403" t="str">
            <v>Permanent</v>
          </cell>
        </row>
        <row r="3404">
          <cell r="A3404" t="str">
            <v>21-05944</v>
          </cell>
          <cell r="B3404" t="str">
            <v>Quizon, Giovanni A.</v>
          </cell>
          <cell r="C3404" t="str">
            <v>M</v>
          </cell>
          <cell r="D3404">
            <v>2021</v>
          </cell>
          <cell r="E3404">
            <v>1</v>
          </cell>
          <cell r="F3404">
            <v>27</v>
          </cell>
          <cell r="G3404">
            <v>1</v>
          </cell>
          <cell r="J3404" t="str">
            <v>Staff</v>
          </cell>
          <cell r="K3404" t="str">
            <v>FAS</v>
          </cell>
          <cell r="L3404" t="str">
            <v>PMD (Production Management Department)</v>
          </cell>
          <cell r="M3404" t="str">
            <v>Production Control</v>
          </cell>
          <cell r="N3404" t="str">
            <v>Production Control</v>
          </cell>
          <cell r="O3404" t="str">
            <v>N/A</v>
          </cell>
          <cell r="P3404" t="str">
            <v>B</v>
          </cell>
          <cell r="Q3404" t="str">
            <v>LIPA MALAPIT</v>
          </cell>
          <cell r="R3404" t="str">
            <v>DS</v>
          </cell>
          <cell r="S3404" t="str">
            <v>8:00 - 5:00</v>
          </cell>
          <cell r="T3404" t="str">
            <v>Permanent</v>
          </cell>
        </row>
        <row r="3405">
          <cell r="A3405" t="str">
            <v>18-03801</v>
          </cell>
          <cell r="B3405" t="str">
            <v>Espina, Maria Julie Pearl P.</v>
          </cell>
          <cell r="C3405" t="str">
            <v>F</v>
          </cell>
          <cell r="D3405">
            <v>2018</v>
          </cell>
          <cell r="E3405">
            <v>10</v>
          </cell>
          <cell r="F3405">
            <v>1</v>
          </cell>
          <cell r="G3405">
            <v>1</v>
          </cell>
          <cell r="J3405" t="str">
            <v>Associate</v>
          </cell>
          <cell r="K3405" t="str">
            <v>FAS</v>
          </cell>
          <cell r="L3405" t="str">
            <v>PROD (Production Department)</v>
          </cell>
          <cell r="M3405" t="str">
            <v>Section 6</v>
          </cell>
          <cell r="N3405" t="str">
            <v>Battery Initial</v>
          </cell>
          <cell r="O3405" t="str">
            <v>N/A</v>
          </cell>
          <cell r="P3405" t="str">
            <v>B</v>
          </cell>
          <cell r="Q3405" t="str">
            <v>BATANGAS</v>
          </cell>
          <cell r="R3405" t="str">
            <v>DS</v>
          </cell>
          <cell r="S3405" t="str">
            <v>8:00 - 5:00</v>
          </cell>
          <cell r="T3405" t="str">
            <v>Permanent</v>
          </cell>
        </row>
        <row r="3406">
          <cell r="A3406" t="str">
            <v>21-05947</v>
          </cell>
          <cell r="B3406" t="str">
            <v>Arevalo, Girlly L.</v>
          </cell>
          <cell r="C3406" t="str">
            <v>F</v>
          </cell>
          <cell r="D3406">
            <v>2021</v>
          </cell>
          <cell r="E3406">
            <v>2</v>
          </cell>
          <cell r="F3406">
            <v>1</v>
          </cell>
          <cell r="G3406">
            <v>1</v>
          </cell>
          <cell r="J3406" t="str">
            <v>Associate</v>
          </cell>
          <cell r="K3406" t="str">
            <v>FAS</v>
          </cell>
          <cell r="L3406" t="str">
            <v>PROD (Production Department)</v>
          </cell>
          <cell r="M3406" t="str">
            <v>Section 2</v>
          </cell>
          <cell r="N3406" t="str">
            <v>Mazda Merge Final</v>
          </cell>
          <cell r="O3406" t="str">
            <v>N/A</v>
          </cell>
          <cell r="P3406" t="str">
            <v>A</v>
          </cell>
          <cell r="Q3406" t="str">
            <v>STO. TOMAS MALAPIT</v>
          </cell>
          <cell r="R3406" t="str">
            <v>DS</v>
          </cell>
          <cell r="S3406" t="str">
            <v>8:00 - 5:00</v>
          </cell>
          <cell r="T3406" t="str">
            <v>Permanent</v>
          </cell>
        </row>
        <row r="3407">
          <cell r="A3407" t="str">
            <v>21-05948</v>
          </cell>
          <cell r="B3407" t="str">
            <v>Bacani, Analyn M.</v>
          </cell>
          <cell r="C3407" t="str">
            <v>F</v>
          </cell>
          <cell r="D3407">
            <v>2021</v>
          </cell>
          <cell r="E3407">
            <v>2</v>
          </cell>
          <cell r="F3407">
            <v>1</v>
          </cell>
          <cell r="G3407">
            <v>1</v>
          </cell>
          <cell r="J3407" t="str">
            <v>Associate</v>
          </cell>
          <cell r="K3407" t="str">
            <v>FAS</v>
          </cell>
          <cell r="L3407" t="str">
            <v>PROD (Production Department)</v>
          </cell>
          <cell r="M3407" t="str">
            <v>Section 2</v>
          </cell>
          <cell r="N3407" t="str">
            <v>Mazda Merge Initial</v>
          </cell>
          <cell r="O3407" t="str">
            <v>N/A</v>
          </cell>
          <cell r="P3407" t="str">
            <v>A</v>
          </cell>
          <cell r="Q3407" t="str">
            <v>STO. TOMAS MALAPIT</v>
          </cell>
          <cell r="R3407" t="str">
            <v>DS</v>
          </cell>
          <cell r="S3407" t="str">
            <v>8:00 - 5:00</v>
          </cell>
          <cell r="T3407" t="str">
            <v>Permanent</v>
          </cell>
        </row>
        <row r="3408">
          <cell r="A3408" t="str">
            <v>21-05949</v>
          </cell>
          <cell r="B3408" t="str">
            <v>Bacruya, Zyra  N.</v>
          </cell>
          <cell r="C3408" t="str">
            <v>F</v>
          </cell>
          <cell r="D3408">
            <v>2021</v>
          </cell>
          <cell r="E3408">
            <v>2</v>
          </cell>
          <cell r="F3408">
            <v>1</v>
          </cell>
          <cell r="G3408">
            <v>1</v>
          </cell>
          <cell r="J3408" t="str">
            <v>Associate</v>
          </cell>
          <cell r="K3408" t="str">
            <v>FAS</v>
          </cell>
          <cell r="L3408" t="str">
            <v>PROD (Production Department)</v>
          </cell>
          <cell r="M3408" t="str">
            <v>Section 2</v>
          </cell>
          <cell r="N3408" t="str">
            <v>Mazda Merge Final</v>
          </cell>
          <cell r="O3408" t="str">
            <v>N/A</v>
          </cell>
          <cell r="P3408" t="str">
            <v>A</v>
          </cell>
          <cell r="Q3408" t="str">
            <v>IBAAN</v>
          </cell>
          <cell r="R3408" t="str">
            <v>DS</v>
          </cell>
          <cell r="S3408" t="str">
            <v>8:00 - 5:00</v>
          </cell>
          <cell r="T3408" t="str">
            <v>Permanent</v>
          </cell>
        </row>
        <row r="3409">
          <cell r="A3409" t="str">
            <v>21-05950</v>
          </cell>
          <cell r="B3409" t="str">
            <v>Baroja, Eloisa Marjorie H.</v>
          </cell>
          <cell r="C3409" t="str">
            <v>F</v>
          </cell>
          <cell r="D3409">
            <v>2021</v>
          </cell>
          <cell r="E3409">
            <v>2</v>
          </cell>
          <cell r="F3409">
            <v>1</v>
          </cell>
          <cell r="G3409">
            <v>1</v>
          </cell>
          <cell r="J3409" t="str">
            <v>Associate</v>
          </cell>
          <cell r="K3409" t="str">
            <v>FAS</v>
          </cell>
          <cell r="L3409" t="str">
            <v>PROD (Production Department)</v>
          </cell>
          <cell r="M3409" t="str">
            <v>Section 5</v>
          </cell>
          <cell r="N3409" t="str">
            <v>Honda Final</v>
          </cell>
          <cell r="O3409" t="str">
            <v>N/A</v>
          </cell>
          <cell r="P3409" t="str">
            <v>B</v>
          </cell>
          <cell r="Q3409" t="str">
            <v>STA. TERESITA</v>
          </cell>
          <cell r="R3409" t="str">
            <v>DS</v>
          </cell>
          <cell r="S3409" t="str">
            <v>8:00 - 5:00</v>
          </cell>
          <cell r="T3409" t="str">
            <v>Permanent</v>
          </cell>
        </row>
        <row r="3410">
          <cell r="A3410" t="str">
            <v>21-05951</v>
          </cell>
          <cell r="B3410" t="str">
            <v>Belen, Margarette Rebueno</v>
          </cell>
          <cell r="C3410" t="str">
            <v>F</v>
          </cell>
          <cell r="D3410">
            <v>2021</v>
          </cell>
          <cell r="E3410">
            <v>2</v>
          </cell>
          <cell r="F3410">
            <v>1</v>
          </cell>
          <cell r="G3410">
            <v>1</v>
          </cell>
          <cell r="J3410" t="str">
            <v>Associate</v>
          </cell>
          <cell r="K3410" t="str">
            <v>FAS</v>
          </cell>
          <cell r="L3410" t="str">
            <v>PROD (Production Department)</v>
          </cell>
          <cell r="M3410" t="str">
            <v>Section 4</v>
          </cell>
          <cell r="N3410" t="str">
            <v>Subaru Final</v>
          </cell>
          <cell r="O3410" t="str">
            <v>N/A</v>
          </cell>
          <cell r="P3410" t="str">
            <v>B</v>
          </cell>
          <cell r="Q3410" t="str">
            <v>LIPA MALAPIT</v>
          </cell>
          <cell r="R3410" t="str">
            <v>DS</v>
          </cell>
          <cell r="S3410" t="str">
            <v>8:00 - 5:00</v>
          </cell>
          <cell r="T3410" t="str">
            <v>Permanent</v>
          </cell>
        </row>
        <row r="3411">
          <cell r="A3411" t="str">
            <v>21-05952</v>
          </cell>
          <cell r="B3411" t="str">
            <v>Corpin, Honey</v>
          </cell>
          <cell r="C3411" t="str">
            <v>F</v>
          </cell>
          <cell r="D3411">
            <v>2021</v>
          </cell>
          <cell r="E3411">
            <v>2</v>
          </cell>
          <cell r="F3411">
            <v>1</v>
          </cell>
          <cell r="G3411">
            <v>1</v>
          </cell>
          <cell r="J3411" t="str">
            <v>Associate</v>
          </cell>
          <cell r="K3411" t="str">
            <v>FAS</v>
          </cell>
          <cell r="L3411" t="str">
            <v>PROD (Production Department)</v>
          </cell>
          <cell r="M3411" t="str">
            <v>Section 4</v>
          </cell>
          <cell r="N3411" t="str">
            <v>Subaru Final</v>
          </cell>
          <cell r="O3411" t="str">
            <v>N/A</v>
          </cell>
          <cell r="P3411" t="str">
            <v>B</v>
          </cell>
          <cell r="Q3411" t="str">
            <v>LIPA MALAPIT</v>
          </cell>
          <cell r="R3411" t="str">
            <v>DS</v>
          </cell>
          <cell r="S3411" t="str">
            <v>8:00 - 5:00</v>
          </cell>
          <cell r="T3411" t="str">
            <v>Permanent</v>
          </cell>
        </row>
        <row r="3412">
          <cell r="A3412" t="str">
            <v>21-05953</v>
          </cell>
          <cell r="B3412" t="str">
            <v>Cuasay, Bulaklak R.</v>
          </cell>
          <cell r="C3412" t="str">
            <v>F</v>
          </cell>
          <cell r="D3412">
            <v>2021</v>
          </cell>
          <cell r="E3412">
            <v>2</v>
          </cell>
          <cell r="F3412">
            <v>1</v>
          </cell>
          <cell r="G3412">
            <v>1</v>
          </cell>
          <cell r="J3412" t="str">
            <v>Associate</v>
          </cell>
          <cell r="K3412" t="str">
            <v>FAS</v>
          </cell>
          <cell r="L3412" t="str">
            <v>PROD (Production Department)</v>
          </cell>
          <cell r="M3412" t="str">
            <v>Section 2</v>
          </cell>
          <cell r="N3412" t="str">
            <v>Mazda J12 Final</v>
          </cell>
          <cell r="O3412" t="str">
            <v>N/A</v>
          </cell>
          <cell r="P3412" t="str">
            <v>A</v>
          </cell>
          <cell r="Q3412" t="str">
            <v>STO. TOMAS MALAPIT</v>
          </cell>
          <cell r="R3412" t="str">
            <v>ADS</v>
          </cell>
          <cell r="S3412" t="str">
            <v>8:00 - 5:00</v>
          </cell>
          <cell r="T3412" t="str">
            <v>Permanent</v>
          </cell>
        </row>
        <row r="3413">
          <cell r="A3413" t="str">
            <v>21-05954</v>
          </cell>
          <cell r="B3413" t="str">
            <v>De Torres, Rose Ann  O.</v>
          </cell>
          <cell r="C3413" t="str">
            <v>F</v>
          </cell>
          <cell r="D3413">
            <v>2021</v>
          </cell>
          <cell r="E3413">
            <v>2</v>
          </cell>
          <cell r="F3413">
            <v>1</v>
          </cell>
          <cell r="G3413">
            <v>1</v>
          </cell>
          <cell r="J3413" t="str">
            <v>Associate</v>
          </cell>
          <cell r="K3413" t="str">
            <v>FAS</v>
          </cell>
          <cell r="L3413" t="str">
            <v>PROD (Production Department)</v>
          </cell>
          <cell r="M3413" t="str">
            <v>Section 2</v>
          </cell>
          <cell r="N3413" t="str">
            <v>Mazda Merge Final</v>
          </cell>
          <cell r="O3413" t="str">
            <v>N/A</v>
          </cell>
          <cell r="P3413" t="str">
            <v>A</v>
          </cell>
          <cell r="Q3413" t="str">
            <v>BATANGAS</v>
          </cell>
          <cell r="R3413" t="str">
            <v>NS</v>
          </cell>
          <cell r="S3413" t="str">
            <v>8:00 - 5:00</v>
          </cell>
          <cell r="T3413" t="str">
            <v>Permanent</v>
          </cell>
        </row>
        <row r="3414">
          <cell r="A3414" t="str">
            <v>19-05008</v>
          </cell>
          <cell r="B3414" t="str">
            <v>Alkonga, Donna J.</v>
          </cell>
          <cell r="C3414" t="str">
            <v>F</v>
          </cell>
          <cell r="D3414">
            <v>2019</v>
          </cell>
          <cell r="E3414">
            <v>5</v>
          </cell>
          <cell r="F3414">
            <v>15</v>
          </cell>
          <cell r="G3414">
            <v>1</v>
          </cell>
          <cell r="J3414" t="str">
            <v>Staff</v>
          </cell>
          <cell r="K3414" t="str">
            <v>FAS</v>
          </cell>
          <cell r="L3414" t="str">
            <v>PE (Production Engineering Department)</v>
          </cell>
          <cell r="M3414" t="str">
            <v>MPPD</v>
          </cell>
          <cell r="N3414" t="str">
            <v>PE-Final ( MPPD )</v>
          </cell>
          <cell r="O3414" t="str">
            <v>N/A</v>
          </cell>
          <cell r="P3414" t="str">
            <v>B</v>
          </cell>
          <cell r="Q3414" t="str">
            <v>STO. TOMAS MALAYO</v>
          </cell>
          <cell r="R3414" t="str">
            <v>DS</v>
          </cell>
          <cell r="S3414" t="str">
            <v>8:00 - 5:00</v>
          </cell>
          <cell r="T3414" t="str">
            <v>Permanent</v>
          </cell>
        </row>
        <row r="3415">
          <cell r="A3415" t="str">
            <v>14-02030</v>
          </cell>
          <cell r="B3415" t="str">
            <v>Falcunitin, Jerilyn F.</v>
          </cell>
          <cell r="C3415" t="str">
            <v>F</v>
          </cell>
          <cell r="D3415">
            <v>2014</v>
          </cell>
          <cell r="E3415">
            <v>7</v>
          </cell>
          <cell r="F3415">
            <v>1</v>
          </cell>
          <cell r="G3415">
            <v>1</v>
          </cell>
          <cell r="J3415" t="str">
            <v>Junior Staff</v>
          </cell>
          <cell r="K3415" t="str">
            <v>FAS</v>
          </cell>
          <cell r="L3415" t="str">
            <v>PROD (Production Department)</v>
          </cell>
          <cell r="M3415" t="str">
            <v>Section 6</v>
          </cell>
          <cell r="N3415" t="str">
            <v>SWAT Final</v>
          </cell>
          <cell r="O3415" t="str">
            <v>N/A</v>
          </cell>
          <cell r="P3415" t="str">
            <v>B</v>
          </cell>
          <cell r="Q3415" t="str">
            <v>BATANGAS</v>
          </cell>
          <cell r="R3415" t="str">
            <v>DS</v>
          </cell>
          <cell r="S3415" t="str">
            <v>8:00 - 5:00</v>
          </cell>
          <cell r="T3415" t="str">
            <v>Permanent</v>
          </cell>
        </row>
        <row r="3416">
          <cell r="A3416" t="str">
            <v>21-05957</v>
          </cell>
          <cell r="B3416" t="str">
            <v>Guerra, Analyn M.</v>
          </cell>
          <cell r="C3416" t="str">
            <v>F</v>
          </cell>
          <cell r="D3416">
            <v>2021</v>
          </cell>
          <cell r="E3416">
            <v>2</v>
          </cell>
          <cell r="F3416">
            <v>1</v>
          </cell>
          <cell r="G3416">
            <v>1</v>
          </cell>
          <cell r="J3416" t="str">
            <v>Associate</v>
          </cell>
          <cell r="K3416" t="str">
            <v>FAS</v>
          </cell>
          <cell r="L3416" t="str">
            <v>PROD (Production Department)</v>
          </cell>
          <cell r="M3416" t="str">
            <v>Section 1</v>
          </cell>
          <cell r="N3416" t="str">
            <v>Suzuki Final</v>
          </cell>
          <cell r="O3416" t="str">
            <v>N/A</v>
          </cell>
          <cell r="P3416" t="str">
            <v>A</v>
          </cell>
          <cell r="Q3416" t="str">
            <v>IBAAN</v>
          </cell>
          <cell r="R3416" t="str">
            <v>NS</v>
          </cell>
          <cell r="S3416" t="str">
            <v>8:00 - 5:00</v>
          </cell>
          <cell r="T3416" t="str">
            <v>Permanent</v>
          </cell>
        </row>
        <row r="3417">
          <cell r="A3417" t="str">
            <v>21-05958</v>
          </cell>
          <cell r="B3417" t="str">
            <v>Hermosa, Jenica L.</v>
          </cell>
          <cell r="C3417" t="str">
            <v>F</v>
          </cell>
          <cell r="D3417">
            <v>2021</v>
          </cell>
          <cell r="E3417">
            <v>2</v>
          </cell>
          <cell r="F3417">
            <v>1</v>
          </cell>
          <cell r="G3417">
            <v>1</v>
          </cell>
          <cell r="J3417" t="str">
            <v>Associate</v>
          </cell>
          <cell r="K3417" t="str">
            <v>FAS</v>
          </cell>
          <cell r="L3417" t="str">
            <v>PROD (Production Department)</v>
          </cell>
          <cell r="M3417" t="str">
            <v>Section 5</v>
          </cell>
          <cell r="N3417" t="str">
            <v>Honda Initial</v>
          </cell>
          <cell r="O3417" t="str">
            <v>N/A</v>
          </cell>
          <cell r="P3417" t="str">
            <v>B</v>
          </cell>
          <cell r="Q3417" t="str">
            <v>LIPA MALAPIT</v>
          </cell>
          <cell r="R3417" t="str">
            <v>DS</v>
          </cell>
          <cell r="S3417" t="str">
            <v>8:00 - 5:00</v>
          </cell>
          <cell r="T3417" t="str">
            <v>Permanent</v>
          </cell>
        </row>
        <row r="3418">
          <cell r="A3418" t="str">
            <v>21-05959</v>
          </cell>
          <cell r="B3418" t="str">
            <v>Landicho, Billy Joe Castillo</v>
          </cell>
          <cell r="C3418" t="str">
            <v>M</v>
          </cell>
          <cell r="D3418">
            <v>2021</v>
          </cell>
          <cell r="E3418">
            <v>2</v>
          </cell>
          <cell r="F3418">
            <v>1</v>
          </cell>
          <cell r="G3418">
            <v>1</v>
          </cell>
          <cell r="J3418" t="str">
            <v>Associate</v>
          </cell>
          <cell r="K3418" t="str">
            <v>FAS</v>
          </cell>
          <cell r="L3418" t="str">
            <v>PROD (Production Department)</v>
          </cell>
          <cell r="M3418" t="str">
            <v>Section 3</v>
          </cell>
          <cell r="N3418" t="str">
            <v>Daihatsu Final</v>
          </cell>
          <cell r="O3418" t="str">
            <v>N/A</v>
          </cell>
          <cell r="P3418" t="str">
            <v>B</v>
          </cell>
          <cell r="Q3418" t="str">
            <v>STO. TOMAS MALAPIT</v>
          </cell>
          <cell r="R3418" t="str">
            <v>DS</v>
          </cell>
          <cell r="S3418" t="str">
            <v>8:00 - 5:00</v>
          </cell>
          <cell r="T3418" t="str">
            <v>Permanent</v>
          </cell>
        </row>
        <row r="3419">
          <cell r="A3419" t="str">
            <v>21-05961</v>
          </cell>
          <cell r="B3419" t="str">
            <v>Manalo, Grace B.</v>
          </cell>
          <cell r="C3419" t="str">
            <v>F</v>
          </cell>
          <cell r="D3419">
            <v>2021</v>
          </cell>
          <cell r="E3419">
            <v>2</v>
          </cell>
          <cell r="F3419">
            <v>1</v>
          </cell>
          <cell r="G3419">
            <v>1</v>
          </cell>
          <cell r="J3419" t="str">
            <v>Associate</v>
          </cell>
          <cell r="K3419" t="str">
            <v>FAS</v>
          </cell>
          <cell r="L3419" t="str">
            <v>PROD (Production Department)</v>
          </cell>
          <cell r="M3419" t="str">
            <v>Section 5</v>
          </cell>
          <cell r="N3419" t="str">
            <v>Honda Final</v>
          </cell>
          <cell r="O3419" t="str">
            <v>N/A</v>
          </cell>
          <cell r="P3419" t="str">
            <v>B</v>
          </cell>
          <cell r="Q3419" t="str">
            <v>ROSARIO</v>
          </cell>
          <cell r="R3419" t="str">
            <v>NS</v>
          </cell>
          <cell r="S3419" t="str">
            <v>8:00 - 5:00</v>
          </cell>
          <cell r="T3419" t="str">
            <v>Permanent</v>
          </cell>
        </row>
        <row r="3420">
          <cell r="A3420" t="str">
            <v>21-05962</v>
          </cell>
          <cell r="B3420" t="str">
            <v>Milanay, Janne Rose F.</v>
          </cell>
          <cell r="C3420" t="str">
            <v>F</v>
          </cell>
          <cell r="D3420">
            <v>2021</v>
          </cell>
          <cell r="E3420">
            <v>2</v>
          </cell>
          <cell r="F3420">
            <v>1</v>
          </cell>
          <cell r="G3420">
            <v>1</v>
          </cell>
          <cell r="J3420" t="str">
            <v>Associate</v>
          </cell>
          <cell r="K3420" t="str">
            <v>FAS</v>
          </cell>
          <cell r="L3420" t="str">
            <v>PROD (Production Department)</v>
          </cell>
          <cell r="M3420" t="str">
            <v>Section 5</v>
          </cell>
          <cell r="N3420" t="str">
            <v>Honda Final</v>
          </cell>
          <cell r="O3420" t="str">
            <v>N/A</v>
          </cell>
          <cell r="P3420" t="str">
            <v>B</v>
          </cell>
          <cell r="Q3420" t="str">
            <v>BATANGAS</v>
          </cell>
          <cell r="R3420" t="str">
            <v>DS</v>
          </cell>
          <cell r="S3420" t="str">
            <v>8:00 - 5:00</v>
          </cell>
          <cell r="T3420" t="str">
            <v>Permanent</v>
          </cell>
        </row>
        <row r="3421">
          <cell r="A3421" t="str">
            <v>21-05963</v>
          </cell>
          <cell r="B3421" t="str">
            <v>Mina, Riza C.</v>
          </cell>
          <cell r="C3421" t="str">
            <v>F</v>
          </cell>
          <cell r="D3421">
            <v>2021</v>
          </cell>
          <cell r="E3421">
            <v>2</v>
          </cell>
          <cell r="F3421">
            <v>1</v>
          </cell>
          <cell r="G3421">
            <v>1</v>
          </cell>
          <cell r="J3421" t="str">
            <v>Associate</v>
          </cell>
          <cell r="K3421" t="str">
            <v>FAS</v>
          </cell>
          <cell r="L3421" t="str">
            <v>PROD (Production Department)</v>
          </cell>
          <cell r="M3421" t="str">
            <v>Section 2</v>
          </cell>
          <cell r="N3421" t="str">
            <v>Mazda J12 Final</v>
          </cell>
          <cell r="O3421" t="str">
            <v>N/A</v>
          </cell>
          <cell r="P3421" t="str">
            <v>A</v>
          </cell>
          <cell r="Q3421" t="str">
            <v>STO. TOMAS MALAPIT</v>
          </cell>
          <cell r="R3421" t="str">
            <v>ADS</v>
          </cell>
          <cell r="S3421" t="str">
            <v>8:00 - 5:00</v>
          </cell>
          <cell r="T3421" t="str">
            <v>Permanent</v>
          </cell>
        </row>
        <row r="3422">
          <cell r="A3422" t="str">
            <v>21-05964</v>
          </cell>
          <cell r="B3422" t="str">
            <v>Pacaigue, Emie Lyn P.</v>
          </cell>
          <cell r="C3422" t="str">
            <v>F</v>
          </cell>
          <cell r="D3422">
            <v>2021</v>
          </cell>
          <cell r="E3422">
            <v>2</v>
          </cell>
          <cell r="F3422">
            <v>1</v>
          </cell>
          <cell r="G3422">
            <v>1</v>
          </cell>
          <cell r="J3422" t="str">
            <v>Associate</v>
          </cell>
          <cell r="K3422" t="str">
            <v>FAS</v>
          </cell>
          <cell r="L3422" t="str">
            <v>PROD (Production Department)</v>
          </cell>
          <cell r="M3422" t="str">
            <v>Section 5</v>
          </cell>
          <cell r="N3422" t="str">
            <v>Honda Final</v>
          </cell>
          <cell r="O3422" t="str">
            <v>N/A</v>
          </cell>
          <cell r="P3422" t="str">
            <v>B</v>
          </cell>
          <cell r="Q3422" t="str">
            <v>STO. TOMAS MALAPIT</v>
          </cell>
          <cell r="R3422" t="str">
            <v>DS</v>
          </cell>
          <cell r="S3422" t="str">
            <v>8:00 - 5:00</v>
          </cell>
          <cell r="T3422" t="str">
            <v>Permanent</v>
          </cell>
        </row>
        <row r="3423">
          <cell r="A3423" t="str">
            <v>21-05965</v>
          </cell>
          <cell r="B3423" t="str">
            <v>Panday, Gilbert E.</v>
          </cell>
          <cell r="C3423" t="str">
            <v>M</v>
          </cell>
          <cell r="D3423">
            <v>2021</v>
          </cell>
          <cell r="E3423">
            <v>2</v>
          </cell>
          <cell r="F3423">
            <v>1</v>
          </cell>
          <cell r="G3423">
            <v>1</v>
          </cell>
          <cell r="J3423" t="str">
            <v>Associate</v>
          </cell>
          <cell r="K3423" t="str">
            <v>FAS</v>
          </cell>
          <cell r="L3423" t="str">
            <v>PROD (Production Department)</v>
          </cell>
          <cell r="M3423" t="str">
            <v>Section 3</v>
          </cell>
          <cell r="N3423" t="str">
            <v>Daihatsu Initial</v>
          </cell>
          <cell r="O3423" t="str">
            <v>N/A</v>
          </cell>
          <cell r="P3423" t="str">
            <v>B</v>
          </cell>
          <cell r="Q3423" t="str">
            <v>STO. TOMAS MALAPIT</v>
          </cell>
          <cell r="R3423" t="str">
            <v>DS</v>
          </cell>
          <cell r="S3423" t="str">
            <v>8:00 - 5:00</v>
          </cell>
          <cell r="T3423" t="str">
            <v>Permanent</v>
          </cell>
        </row>
        <row r="3424">
          <cell r="A3424" t="str">
            <v>21-05966</v>
          </cell>
          <cell r="B3424" t="str">
            <v>Patulot, Caren M.</v>
          </cell>
          <cell r="C3424" t="str">
            <v>F</v>
          </cell>
          <cell r="D3424">
            <v>2021</v>
          </cell>
          <cell r="E3424">
            <v>2</v>
          </cell>
          <cell r="F3424">
            <v>1</v>
          </cell>
          <cell r="G3424">
            <v>1</v>
          </cell>
          <cell r="J3424" t="str">
            <v>Associate</v>
          </cell>
          <cell r="K3424" t="str">
            <v>FAS</v>
          </cell>
          <cell r="L3424" t="str">
            <v>PROD (Production Department)</v>
          </cell>
          <cell r="M3424" t="str">
            <v>Section 1</v>
          </cell>
          <cell r="N3424" t="str">
            <v>Suzuki Final</v>
          </cell>
          <cell r="O3424" t="str">
            <v>N/A</v>
          </cell>
          <cell r="P3424" t="str">
            <v>A</v>
          </cell>
          <cell r="Q3424" t="str">
            <v>LIPA MALAPIT</v>
          </cell>
          <cell r="R3424" t="str">
            <v>DS</v>
          </cell>
          <cell r="S3424" t="str">
            <v>8:00 - 5:00</v>
          </cell>
          <cell r="T3424" t="str">
            <v>Permanent</v>
          </cell>
        </row>
        <row r="3425">
          <cell r="A3425" t="str">
            <v>21-05967</v>
          </cell>
          <cell r="B3425" t="str">
            <v>Perez, Mary Joy A.</v>
          </cell>
          <cell r="C3425" t="str">
            <v>F</v>
          </cell>
          <cell r="D3425">
            <v>2021</v>
          </cell>
          <cell r="E3425">
            <v>2</v>
          </cell>
          <cell r="F3425">
            <v>1</v>
          </cell>
          <cell r="G3425">
            <v>1</v>
          </cell>
          <cell r="J3425" t="str">
            <v>Associate</v>
          </cell>
          <cell r="K3425" t="str">
            <v>FAS</v>
          </cell>
          <cell r="L3425" t="str">
            <v>PROD (Production Department)</v>
          </cell>
          <cell r="M3425" t="str">
            <v>Section 3</v>
          </cell>
          <cell r="N3425" t="str">
            <v>Daihatsu Initial</v>
          </cell>
          <cell r="O3425" t="str">
            <v>N/A</v>
          </cell>
          <cell r="P3425" t="str">
            <v>A</v>
          </cell>
          <cell r="Q3425" t="str">
            <v>ROSARIO</v>
          </cell>
          <cell r="R3425" t="str">
            <v>NS</v>
          </cell>
          <cell r="S3425" t="str">
            <v>8:00 - 5:00</v>
          </cell>
          <cell r="T3425" t="str">
            <v>Permanent</v>
          </cell>
        </row>
        <row r="3426">
          <cell r="A3426" t="str">
            <v>21-05968</v>
          </cell>
          <cell r="B3426" t="str">
            <v>Pesico, Leonardo M.</v>
          </cell>
          <cell r="C3426" t="str">
            <v>M</v>
          </cell>
          <cell r="D3426">
            <v>2021</v>
          </cell>
          <cell r="E3426">
            <v>2</v>
          </cell>
          <cell r="F3426">
            <v>1</v>
          </cell>
          <cell r="G3426">
            <v>1</v>
          </cell>
          <cell r="J3426" t="str">
            <v>Associate</v>
          </cell>
          <cell r="K3426" t="str">
            <v>FAS</v>
          </cell>
          <cell r="L3426" t="str">
            <v>QA (Quality Assurance Department)</v>
          </cell>
          <cell r="M3426" t="str">
            <v>Quality Assurance</v>
          </cell>
          <cell r="N3426" t="str">
            <v>QA-Final (Mass Pro)</v>
          </cell>
          <cell r="O3426" t="str">
            <v>N/A</v>
          </cell>
          <cell r="P3426" t="str">
            <v>A</v>
          </cell>
          <cell r="Q3426" t="str">
            <v>STO. TOMAS MALAPIT</v>
          </cell>
          <cell r="R3426" t="str">
            <v>NS</v>
          </cell>
          <cell r="S3426" t="str">
            <v>8:00 - 5:00</v>
          </cell>
          <cell r="T3426" t="str">
            <v>Permanent</v>
          </cell>
        </row>
        <row r="3427">
          <cell r="A3427" t="str">
            <v>21-05969</v>
          </cell>
          <cell r="B3427" t="str">
            <v>Quijano, Christine Joy S.</v>
          </cell>
          <cell r="C3427" t="str">
            <v>F</v>
          </cell>
          <cell r="D3427">
            <v>2021</v>
          </cell>
          <cell r="E3427">
            <v>2</v>
          </cell>
          <cell r="F3427">
            <v>1</v>
          </cell>
          <cell r="G3427">
            <v>1</v>
          </cell>
          <cell r="J3427" t="str">
            <v>Associate</v>
          </cell>
          <cell r="K3427" t="str">
            <v>FAS</v>
          </cell>
          <cell r="L3427" t="str">
            <v>PROD (Production Department)</v>
          </cell>
          <cell r="M3427" t="str">
            <v>Section 3</v>
          </cell>
          <cell r="N3427" t="str">
            <v>Daihatsu Initial</v>
          </cell>
          <cell r="O3427" t="str">
            <v>N/A</v>
          </cell>
          <cell r="P3427" t="str">
            <v>B</v>
          </cell>
          <cell r="Q3427" t="str">
            <v>STO. TOMAS MALAYO</v>
          </cell>
          <cell r="R3427" t="str">
            <v>DS</v>
          </cell>
          <cell r="S3427" t="str">
            <v>8:00 - 5:00</v>
          </cell>
          <cell r="T3427" t="str">
            <v>Permanent</v>
          </cell>
        </row>
        <row r="3428">
          <cell r="A3428" t="str">
            <v>21-05970</v>
          </cell>
          <cell r="B3428" t="str">
            <v>Ramos, Joy D.</v>
          </cell>
          <cell r="C3428" t="str">
            <v>F</v>
          </cell>
          <cell r="D3428">
            <v>2021</v>
          </cell>
          <cell r="E3428">
            <v>2</v>
          </cell>
          <cell r="F3428">
            <v>1</v>
          </cell>
          <cell r="G3428">
            <v>1</v>
          </cell>
          <cell r="J3428" t="str">
            <v>Associate</v>
          </cell>
          <cell r="K3428" t="str">
            <v>FAS</v>
          </cell>
          <cell r="L3428" t="str">
            <v>PROD (Production Department)</v>
          </cell>
          <cell r="M3428" t="str">
            <v>Section 5</v>
          </cell>
          <cell r="N3428" t="str">
            <v>Honda Initial</v>
          </cell>
          <cell r="O3428" t="str">
            <v>N/A</v>
          </cell>
          <cell r="P3428" t="str">
            <v>B</v>
          </cell>
          <cell r="Q3428" t="str">
            <v>LIPA MALAPIT</v>
          </cell>
          <cell r="R3428" t="str">
            <v>DS</v>
          </cell>
          <cell r="S3428" t="str">
            <v>8:00 - 5:00</v>
          </cell>
          <cell r="T3428" t="str">
            <v>Permanent</v>
          </cell>
        </row>
        <row r="3429">
          <cell r="A3429" t="str">
            <v>21-05971</v>
          </cell>
          <cell r="B3429" t="str">
            <v>Solsona, Mary Ann F.</v>
          </cell>
          <cell r="C3429" t="str">
            <v>F</v>
          </cell>
          <cell r="D3429">
            <v>2021</v>
          </cell>
          <cell r="E3429">
            <v>2</v>
          </cell>
          <cell r="F3429">
            <v>1</v>
          </cell>
          <cell r="G3429">
            <v>1</v>
          </cell>
          <cell r="J3429" t="str">
            <v>Associate</v>
          </cell>
          <cell r="K3429" t="str">
            <v>FAS</v>
          </cell>
          <cell r="L3429" t="str">
            <v>PROD (Production Department)</v>
          </cell>
          <cell r="M3429" t="str">
            <v>Section 5</v>
          </cell>
          <cell r="N3429" t="str">
            <v>Honda Final</v>
          </cell>
          <cell r="O3429" t="str">
            <v>N/A</v>
          </cell>
          <cell r="P3429" t="str">
            <v>B</v>
          </cell>
          <cell r="Q3429" t="str">
            <v>STO. TOMAS MALAPIT</v>
          </cell>
          <cell r="R3429" t="str">
            <v>DS</v>
          </cell>
          <cell r="S3429" t="str">
            <v>8:00 - 5:00</v>
          </cell>
          <cell r="T3429" t="str">
            <v>Permanent</v>
          </cell>
        </row>
        <row r="3430">
          <cell r="A3430" t="str">
            <v>21-05972</v>
          </cell>
          <cell r="B3430" t="str">
            <v>Tacud, Mercy E.</v>
          </cell>
          <cell r="C3430" t="str">
            <v>F</v>
          </cell>
          <cell r="D3430">
            <v>2021</v>
          </cell>
          <cell r="E3430">
            <v>2</v>
          </cell>
          <cell r="F3430">
            <v>1</v>
          </cell>
          <cell r="G3430">
            <v>1</v>
          </cell>
          <cell r="J3430" t="str">
            <v>Associate</v>
          </cell>
          <cell r="K3430" t="str">
            <v>FAS</v>
          </cell>
          <cell r="L3430" t="str">
            <v>PROD (Production Department)</v>
          </cell>
          <cell r="M3430" t="str">
            <v>Section 2</v>
          </cell>
          <cell r="N3430" t="str">
            <v>Mazda J12 Final</v>
          </cell>
          <cell r="O3430" t="str">
            <v>N/A</v>
          </cell>
          <cell r="P3430" t="str">
            <v>A</v>
          </cell>
          <cell r="Q3430" t="str">
            <v>SAN LUCAS</v>
          </cell>
          <cell r="R3430" t="str">
            <v>ADS</v>
          </cell>
          <cell r="S3430" t="str">
            <v>8:00 - 5:00</v>
          </cell>
          <cell r="T3430" t="str">
            <v>Permanent</v>
          </cell>
        </row>
        <row r="3431">
          <cell r="A3431" t="str">
            <v>21-05973</v>
          </cell>
          <cell r="B3431" t="str">
            <v>Valencia, Pamela May G.</v>
          </cell>
          <cell r="C3431" t="str">
            <v>F</v>
          </cell>
          <cell r="D3431">
            <v>2021</v>
          </cell>
          <cell r="E3431">
            <v>2</v>
          </cell>
          <cell r="F3431">
            <v>1</v>
          </cell>
          <cell r="G3431">
            <v>1</v>
          </cell>
          <cell r="J3431" t="str">
            <v>Associate</v>
          </cell>
          <cell r="K3431" t="str">
            <v>FAS</v>
          </cell>
          <cell r="L3431" t="str">
            <v>PROD (Production Department)</v>
          </cell>
          <cell r="M3431" t="str">
            <v>Section 3</v>
          </cell>
          <cell r="N3431" t="str">
            <v>Daihatsu Final</v>
          </cell>
          <cell r="O3431" t="str">
            <v>N/A</v>
          </cell>
          <cell r="P3431" t="str">
            <v>B</v>
          </cell>
          <cell r="Q3431" t="str">
            <v>ROSARIO</v>
          </cell>
          <cell r="R3431" t="str">
            <v>DS</v>
          </cell>
          <cell r="S3431" t="str">
            <v>8:00 - 5:00</v>
          </cell>
          <cell r="T3431" t="str">
            <v>Permanent</v>
          </cell>
        </row>
        <row r="3432">
          <cell r="A3432" t="str">
            <v>21-05974</v>
          </cell>
          <cell r="B3432" t="str">
            <v>Villacrusis, Wennie S.</v>
          </cell>
          <cell r="C3432" t="str">
            <v>F</v>
          </cell>
          <cell r="D3432">
            <v>2021</v>
          </cell>
          <cell r="E3432">
            <v>2</v>
          </cell>
          <cell r="F3432">
            <v>1</v>
          </cell>
          <cell r="G3432">
            <v>1</v>
          </cell>
          <cell r="J3432" t="str">
            <v>Associate</v>
          </cell>
          <cell r="K3432" t="str">
            <v>FAS</v>
          </cell>
          <cell r="L3432" t="str">
            <v>PROD (Production Department)</v>
          </cell>
          <cell r="M3432" t="str">
            <v>Section 5</v>
          </cell>
          <cell r="N3432" t="str">
            <v>Honda Final</v>
          </cell>
          <cell r="O3432" t="str">
            <v>N/A</v>
          </cell>
          <cell r="P3432" t="str">
            <v>B</v>
          </cell>
          <cell r="Q3432" t="str">
            <v>ROSARIO</v>
          </cell>
          <cell r="R3432" t="str">
            <v>DS</v>
          </cell>
          <cell r="S3432" t="str">
            <v>8:00 - 5:00</v>
          </cell>
          <cell r="T3432" t="str">
            <v>Permanent</v>
          </cell>
        </row>
        <row r="3433">
          <cell r="A3433" t="str">
            <v>21-05976</v>
          </cell>
          <cell r="B3433" t="str">
            <v>Clavio, Camille D.</v>
          </cell>
          <cell r="C3433" t="str">
            <v>F</v>
          </cell>
          <cell r="D3433">
            <v>2021</v>
          </cell>
          <cell r="E3433">
            <v>2</v>
          </cell>
          <cell r="F3433">
            <v>3</v>
          </cell>
          <cell r="G3433">
            <v>1</v>
          </cell>
          <cell r="J3433" t="str">
            <v>Staff</v>
          </cell>
          <cell r="K3433" t="str">
            <v>FAS</v>
          </cell>
          <cell r="L3433" t="str">
            <v>PROD (Production Department)</v>
          </cell>
          <cell r="M3433" t="str">
            <v>Section 1</v>
          </cell>
          <cell r="N3433" t="str">
            <v>Suzuki Final</v>
          </cell>
          <cell r="O3433" t="str">
            <v>N/A</v>
          </cell>
          <cell r="P3433" t="str">
            <v>A</v>
          </cell>
          <cell r="Q3433" t="str">
            <v>STO. TOMAS MALAYO</v>
          </cell>
          <cell r="R3433" t="str">
            <v>DS</v>
          </cell>
          <cell r="S3433" t="str">
            <v>8:00 - 5:00</v>
          </cell>
          <cell r="T3433" t="str">
            <v>Permanent</v>
          </cell>
        </row>
        <row r="3434">
          <cell r="A3434" t="str">
            <v>15-02636</v>
          </cell>
          <cell r="B3434" t="str">
            <v>Laquio, Fairlyn P.</v>
          </cell>
          <cell r="C3434" t="str">
            <v>F</v>
          </cell>
          <cell r="D3434">
            <v>2015</v>
          </cell>
          <cell r="E3434">
            <v>1</v>
          </cell>
          <cell r="F3434">
            <v>16</v>
          </cell>
          <cell r="G3434">
            <v>1</v>
          </cell>
          <cell r="J3434" t="str">
            <v>Associate</v>
          </cell>
          <cell r="K3434" t="str">
            <v>FAS</v>
          </cell>
          <cell r="L3434" t="str">
            <v>PROD (Production Department)</v>
          </cell>
          <cell r="M3434" t="str">
            <v>Section 6</v>
          </cell>
          <cell r="N3434" t="str">
            <v>SWAT Final</v>
          </cell>
          <cell r="O3434" t="str">
            <v>N/A</v>
          </cell>
          <cell r="P3434" t="str">
            <v>B</v>
          </cell>
          <cell r="Q3434" t="str">
            <v>PADRE GARCIA</v>
          </cell>
          <cell r="R3434" t="str">
            <v>NS</v>
          </cell>
          <cell r="S3434" t="str">
            <v>8:00 - 5:00</v>
          </cell>
          <cell r="T3434" t="str">
            <v>Permanent</v>
          </cell>
        </row>
        <row r="3435">
          <cell r="A3435" t="str">
            <v>19-05031</v>
          </cell>
          <cell r="B3435" t="str">
            <v>Caringal, Roxette C.</v>
          </cell>
          <cell r="C3435" t="str">
            <v>F</v>
          </cell>
          <cell r="D3435">
            <v>2019</v>
          </cell>
          <cell r="E3435">
            <v>6</v>
          </cell>
          <cell r="F3435">
            <v>1</v>
          </cell>
          <cell r="G3435">
            <v>1</v>
          </cell>
          <cell r="J3435" t="str">
            <v>Associate</v>
          </cell>
          <cell r="K3435" t="str">
            <v>FAS</v>
          </cell>
          <cell r="L3435" t="str">
            <v>PE (Production Engineering Department)</v>
          </cell>
          <cell r="M3435" t="str">
            <v>MPPD</v>
          </cell>
          <cell r="N3435" t="str">
            <v>PE-Final ( MPPD )</v>
          </cell>
          <cell r="O3435" t="str">
            <v>N/A</v>
          </cell>
          <cell r="P3435" t="str">
            <v>B</v>
          </cell>
          <cell r="Q3435" t="str">
            <v>IBAAN</v>
          </cell>
          <cell r="R3435" t="str">
            <v>NS</v>
          </cell>
          <cell r="S3435" t="str">
            <v>8:00 - 5:00</v>
          </cell>
          <cell r="T3435" t="str">
            <v>Permanent</v>
          </cell>
        </row>
        <row r="3436">
          <cell r="A3436" t="str">
            <v>20-05558</v>
          </cell>
          <cell r="B3436" t="str">
            <v>Binay, John Venson L.</v>
          </cell>
          <cell r="C3436" t="str">
            <v>M</v>
          </cell>
          <cell r="D3436">
            <v>2020</v>
          </cell>
          <cell r="E3436">
            <v>2</v>
          </cell>
          <cell r="F3436">
            <v>5</v>
          </cell>
          <cell r="G3436">
            <v>1</v>
          </cell>
          <cell r="J3436" t="str">
            <v>Associate</v>
          </cell>
          <cell r="K3436" t="str">
            <v>FAS</v>
          </cell>
          <cell r="L3436" t="str">
            <v>PE (Production Engineering Department)</v>
          </cell>
          <cell r="M3436" t="str">
            <v>MPPD</v>
          </cell>
          <cell r="N3436" t="str">
            <v>PE-Final ( MPPD )</v>
          </cell>
          <cell r="O3436" t="str">
            <v>N/A</v>
          </cell>
          <cell r="P3436" t="str">
            <v>B</v>
          </cell>
          <cell r="Q3436" t="str">
            <v>LIPA MALAPIT</v>
          </cell>
          <cell r="R3436" t="str">
            <v>DS</v>
          </cell>
          <cell r="S3436" t="str">
            <v>8:00 - 5:00</v>
          </cell>
          <cell r="T3436" t="str">
            <v>Permanent</v>
          </cell>
        </row>
        <row r="3437">
          <cell r="A3437" t="str">
            <v>20-05645</v>
          </cell>
          <cell r="B3437" t="str">
            <v>Boongaling, Gladys S.</v>
          </cell>
          <cell r="C3437" t="str">
            <v>F</v>
          </cell>
          <cell r="D3437">
            <v>2020</v>
          </cell>
          <cell r="E3437">
            <v>6</v>
          </cell>
          <cell r="F3437">
            <v>17</v>
          </cell>
          <cell r="G3437">
            <v>1</v>
          </cell>
          <cell r="J3437" t="str">
            <v>Staff</v>
          </cell>
          <cell r="K3437" t="str">
            <v>FAS</v>
          </cell>
          <cell r="L3437" t="str">
            <v>PE (Production Engineering Department)</v>
          </cell>
          <cell r="M3437" t="str">
            <v>MPPD</v>
          </cell>
          <cell r="N3437" t="str">
            <v>PE-Final ( MPPD )</v>
          </cell>
          <cell r="O3437" t="str">
            <v>N/A</v>
          </cell>
          <cell r="P3437" t="str">
            <v>B</v>
          </cell>
          <cell r="Q3437" t="str">
            <v>ROSARIO</v>
          </cell>
          <cell r="R3437" t="str">
            <v>DS</v>
          </cell>
          <cell r="S3437" t="str">
            <v>8:00 - 5:00</v>
          </cell>
          <cell r="T3437" t="str">
            <v>Permanent</v>
          </cell>
        </row>
        <row r="3438">
          <cell r="A3438" t="str">
            <v>20-05651</v>
          </cell>
          <cell r="B3438" t="str">
            <v>Marasigan, Vanessa Mae T.</v>
          </cell>
          <cell r="C3438" t="str">
            <v>F</v>
          </cell>
          <cell r="D3438">
            <v>2020</v>
          </cell>
          <cell r="E3438">
            <v>6</v>
          </cell>
          <cell r="F3438">
            <v>24</v>
          </cell>
          <cell r="G3438">
            <v>1</v>
          </cell>
          <cell r="J3438" t="str">
            <v>Staff</v>
          </cell>
          <cell r="K3438" t="str">
            <v>FAS</v>
          </cell>
          <cell r="L3438" t="str">
            <v>PE (Production Engineering Department)</v>
          </cell>
          <cell r="M3438" t="str">
            <v>MPPD</v>
          </cell>
          <cell r="N3438" t="str">
            <v>PE-Final ( MPPD )</v>
          </cell>
          <cell r="O3438" t="str">
            <v>N/A</v>
          </cell>
          <cell r="P3438" t="str">
            <v>B</v>
          </cell>
          <cell r="Q3438" t="str">
            <v>ROSARIO</v>
          </cell>
          <cell r="R3438" t="str">
            <v>DS</v>
          </cell>
          <cell r="S3438" t="str">
            <v>8:00 - 5:00</v>
          </cell>
          <cell r="T3438" t="str">
            <v>Permanent</v>
          </cell>
        </row>
        <row r="3439">
          <cell r="A3439" t="str">
            <v>21-05983</v>
          </cell>
          <cell r="B3439" t="str">
            <v>Endozo, Regine C.</v>
          </cell>
          <cell r="C3439" t="str">
            <v>F</v>
          </cell>
          <cell r="D3439">
            <v>2021</v>
          </cell>
          <cell r="E3439">
            <v>2</v>
          </cell>
          <cell r="F3439">
            <v>10</v>
          </cell>
          <cell r="G3439">
            <v>1</v>
          </cell>
          <cell r="J3439" t="str">
            <v>Staff</v>
          </cell>
          <cell r="K3439" t="str">
            <v>FAS</v>
          </cell>
          <cell r="L3439" t="str">
            <v>PE (Production Engineering Department)</v>
          </cell>
          <cell r="M3439" t="str">
            <v>PEC&amp;C</v>
          </cell>
          <cell r="N3439" t="str">
            <v>PE Initial</v>
          </cell>
          <cell r="O3439" t="str">
            <v>N/A</v>
          </cell>
          <cell r="P3439" t="str">
            <v>B</v>
          </cell>
          <cell r="Q3439" t="str">
            <v>STA. TERESITA</v>
          </cell>
          <cell r="R3439" t="str">
            <v>ADS</v>
          </cell>
          <cell r="S3439" t="str">
            <v>8:00 - 5:00</v>
          </cell>
          <cell r="T3439" t="str">
            <v>Permanent</v>
          </cell>
        </row>
        <row r="3440">
          <cell r="A3440" t="str">
            <v>20-05654</v>
          </cell>
          <cell r="B3440" t="str">
            <v>Macatangay, Shainne Algheleth M.</v>
          </cell>
          <cell r="C3440" t="str">
            <v>F</v>
          </cell>
          <cell r="D3440">
            <v>2020</v>
          </cell>
          <cell r="E3440">
            <v>7</v>
          </cell>
          <cell r="F3440">
            <v>1</v>
          </cell>
          <cell r="G3440">
            <v>1</v>
          </cell>
          <cell r="J3440" t="str">
            <v>Staff</v>
          </cell>
          <cell r="K3440" t="str">
            <v>FAS</v>
          </cell>
          <cell r="L3440" t="str">
            <v>PE (Production Engineering Department)</v>
          </cell>
          <cell r="M3440" t="str">
            <v>MPPD</v>
          </cell>
          <cell r="N3440" t="str">
            <v>PE-Final ( MPPD )</v>
          </cell>
          <cell r="O3440" t="str">
            <v>N/A</v>
          </cell>
          <cell r="P3440" t="str">
            <v>B</v>
          </cell>
          <cell r="Q3440" t="str">
            <v>STA. TERESITA</v>
          </cell>
          <cell r="R3440" t="str">
            <v>DS</v>
          </cell>
          <cell r="S3440" t="str">
            <v>8:00 - 5:00</v>
          </cell>
          <cell r="T3440" t="str">
            <v>Permanent</v>
          </cell>
        </row>
        <row r="3441">
          <cell r="A3441" t="str">
            <v>20-05735</v>
          </cell>
          <cell r="B3441" t="str">
            <v>Mendoza, Janine R.</v>
          </cell>
          <cell r="C3441" t="str">
            <v>F</v>
          </cell>
          <cell r="D3441">
            <v>2020</v>
          </cell>
          <cell r="E3441">
            <v>8</v>
          </cell>
          <cell r="F3441">
            <v>12</v>
          </cell>
          <cell r="G3441">
            <v>1</v>
          </cell>
          <cell r="J3441" t="str">
            <v>Associate</v>
          </cell>
          <cell r="K3441" t="str">
            <v>FAS</v>
          </cell>
          <cell r="L3441" t="str">
            <v>PE (Production Engineering Department)</v>
          </cell>
          <cell r="M3441" t="str">
            <v>MPPD</v>
          </cell>
          <cell r="N3441" t="str">
            <v>PE-Final ( MPPD )</v>
          </cell>
          <cell r="O3441" t="str">
            <v>N/A</v>
          </cell>
          <cell r="P3441" t="str">
            <v>B</v>
          </cell>
          <cell r="Q3441" t="str">
            <v>ROSARIO</v>
          </cell>
          <cell r="R3441" t="str">
            <v>NS</v>
          </cell>
          <cell r="S3441" t="str">
            <v>8:00 - 5:00</v>
          </cell>
          <cell r="T3441" t="str">
            <v>Permanent</v>
          </cell>
        </row>
        <row r="3442">
          <cell r="A3442" t="str">
            <v>21-05986</v>
          </cell>
          <cell r="B3442" t="str">
            <v>Montealto, Camille F.</v>
          </cell>
          <cell r="C3442" t="str">
            <v>F</v>
          </cell>
          <cell r="D3442">
            <v>2021</v>
          </cell>
          <cell r="E3442">
            <v>2</v>
          </cell>
          <cell r="F3442">
            <v>10</v>
          </cell>
          <cell r="G3442">
            <v>1</v>
          </cell>
          <cell r="J3442" t="str">
            <v>Staff</v>
          </cell>
          <cell r="K3442" t="str">
            <v>FAS</v>
          </cell>
          <cell r="L3442" t="str">
            <v>QA (Quality Assurance Department)</v>
          </cell>
          <cell r="M3442" t="str">
            <v>Quality Assurance</v>
          </cell>
          <cell r="N3442" t="str">
            <v>QA-PPG</v>
          </cell>
          <cell r="O3442" t="str">
            <v>N/A</v>
          </cell>
          <cell r="P3442" t="str">
            <v>B</v>
          </cell>
          <cell r="Q3442" t="str">
            <v>STO. TOMAS MALAYO</v>
          </cell>
          <cell r="R3442" t="str">
            <v>ADS</v>
          </cell>
          <cell r="S3442" t="str">
            <v>8:00 - 5:00</v>
          </cell>
          <cell r="T3442" t="str">
            <v>Permanent</v>
          </cell>
        </row>
        <row r="3443">
          <cell r="A3443" t="str">
            <v>20-05839</v>
          </cell>
          <cell r="B3443" t="str">
            <v>Sulit, Nikkie Lei C.</v>
          </cell>
          <cell r="C3443" t="str">
            <v>F</v>
          </cell>
          <cell r="D3443">
            <v>2020</v>
          </cell>
          <cell r="E3443">
            <v>10</v>
          </cell>
          <cell r="F3443">
            <v>21</v>
          </cell>
          <cell r="G3443">
            <v>1</v>
          </cell>
          <cell r="J3443" t="str">
            <v>Associate</v>
          </cell>
          <cell r="K3443" t="str">
            <v>FAS</v>
          </cell>
          <cell r="L3443" t="str">
            <v>PE (Production Engineering Department)</v>
          </cell>
          <cell r="M3443" t="str">
            <v>MPPD</v>
          </cell>
          <cell r="N3443" t="str">
            <v>PE-Final ( MPPD )</v>
          </cell>
          <cell r="O3443" t="str">
            <v>N/A</v>
          </cell>
          <cell r="P3443" t="str">
            <v>B</v>
          </cell>
          <cell r="Q3443" t="str">
            <v>BATANGAS</v>
          </cell>
          <cell r="R3443" t="str">
            <v>DS</v>
          </cell>
          <cell r="S3443" t="str">
            <v>8:00 - 5:00</v>
          </cell>
          <cell r="T3443" t="str">
            <v>Permanent</v>
          </cell>
        </row>
        <row r="3444">
          <cell r="A3444" t="str">
            <v>21-05989</v>
          </cell>
          <cell r="B3444" t="str">
            <v>Real, Veronica C.</v>
          </cell>
          <cell r="C3444" t="str">
            <v>F</v>
          </cell>
          <cell r="D3444">
            <v>2021</v>
          </cell>
          <cell r="E3444">
            <v>2</v>
          </cell>
          <cell r="F3444">
            <v>17</v>
          </cell>
          <cell r="G3444">
            <v>1</v>
          </cell>
          <cell r="J3444" t="str">
            <v>Staff</v>
          </cell>
          <cell r="K3444" t="str">
            <v>FAS</v>
          </cell>
          <cell r="L3444" t="str">
            <v>PMD (Production Management Department)</v>
          </cell>
          <cell r="M3444" t="str">
            <v>Production Control</v>
          </cell>
          <cell r="N3444" t="str">
            <v>Production Control</v>
          </cell>
          <cell r="O3444" t="str">
            <v>N/A</v>
          </cell>
          <cell r="P3444" t="str">
            <v>B</v>
          </cell>
          <cell r="Q3444" t="str">
            <v>STO. TOMAS MALAYO</v>
          </cell>
          <cell r="R3444" t="str">
            <v>NS</v>
          </cell>
          <cell r="S3444" t="str">
            <v>8:00 - 5:00</v>
          </cell>
          <cell r="T3444" t="str">
            <v>Permanent</v>
          </cell>
        </row>
        <row r="3445">
          <cell r="A3445" t="str">
            <v>20-05853</v>
          </cell>
          <cell r="B3445" t="str">
            <v>Bael, Jovelyn L.</v>
          </cell>
          <cell r="C3445" t="str">
            <v>F</v>
          </cell>
          <cell r="D3445">
            <v>2020</v>
          </cell>
          <cell r="E3445">
            <v>11</v>
          </cell>
          <cell r="F3445">
            <v>11</v>
          </cell>
          <cell r="G3445">
            <v>1</v>
          </cell>
          <cell r="J3445" t="str">
            <v>Associate</v>
          </cell>
          <cell r="K3445" t="str">
            <v>FAS</v>
          </cell>
          <cell r="L3445" t="str">
            <v>PE (Production Engineering Department)</v>
          </cell>
          <cell r="M3445" t="str">
            <v>MPPD</v>
          </cell>
          <cell r="N3445" t="str">
            <v>PE-Final ( MPPD )</v>
          </cell>
          <cell r="O3445" t="str">
            <v>N/A</v>
          </cell>
          <cell r="P3445" t="str">
            <v>B</v>
          </cell>
          <cell r="Q3445" t="str">
            <v>ROSARIO</v>
          </cell>
          <cell r="R3445" t="str">
            <v>DS</v>
          </cell>
          <cell r="S3445" t="str">
            <v>8:00 - 5:00</v>
          </cell>
          <cell r="T3445" t="str">
            <v>Permanent</v>
          </cell>
        </row>
        <row r="3446">
          <cell r="A3446" t="str">
            <v>21-05991</v>
          </cell>
          <cell r="B3446" t="str">
            <v>Alba, Kenneth C.</v>
          </cell>
          <cell r="C3446" t="str">
            <v>M</v>
          </cell>
          <cell r="D3446">
            <v>2021</v>
          </cell>
          <cell r="E3446">
            <v>2</v>
          </cell>
          <cell r="F3446">
            <v>24</v>
          </cell>
          <cell r="G3446">
            <v>1</v>
          </cell>
          <cell r="J3446" t="str">
            <v>Supervisor</v>
          </cell>
          <cell r="K3446" t="str">
            <v>FAS</v>
          </cell>
          <cell r="L3446" t="str">
            <v>EQD (Equipment Department)</v>
          </cell>
          <cell r="M3446" t="str">
            <v>Equipment Management</v>
          </cell>
          <cell r="N3446" t="str">
            <v>Equipment Management Initial</v>
          </cell>
          <cell r="O3446" t="str">
            <v>N/A</v>
          </cell>
          <cell r="P3446" t="str">
            <v>A</v>
          </cell>
          <cell r="Q3446" t="str">
            <v>BATANGAS</v>
          </cell>
          <cell r="R3446" t="str">
            <v>DS</v>
          </cell>
          <cell r="S3446" t="str">
            <v>8:00 - 5:00</v>
          </cell>
          <cell r="T3446" t="str">
            <v>Permanent</v>
          </cell>
        </row>
        <row r="3447">
          <cell r="A3447" t="str">
            <v>20-05917</v>
          </cell>
          <cell r="B3447" t="str">
            <v>Silva, Khristine Aira A.</v>
          </cell>
          <cell r="C3447" t="str">
            <v>F</v>
          </cell>
          <cell r="D3447">
            <v>2020</v>
          </cell>
          <cell r="E3447">
            <v>12</v>
          </cell>
          <cell r="F3447">
            <v>10</v>
          </cell>
          <cell r="G3447">
            <v>1</v>
          </cell>
          <cell r="J3447" t="str">
            <v>Associate</v>
          </cell>
          <cell r="K3447" t="str">
            <v>FAS</v>
          </cell>
          <cell r="L3447" t="str">
            <v>PE (Production Engineering Department)</v>
          </cell>
          <cell r="M3447" t="str">
            <v>MPPD</v>
          </cell>
          <cell r="N3447" t="str">
            <v>PE-Final ( MPPD )</v>
          </cell>
          <cell r="O3447" t="str">
            <v>N/A</v>
          </cell>
          <cell r="P3447" t="str">
            <v>B</v>
          </cell>
          <cell r="Q3447" t="str">
            <v>STO. TOMAS MALAPIT</v>
          </cell>
          <cell r="R3447" t="str">
            <v>DS</v>
          </cell>
          <cell r="S3447" t="str">
            <v>8:00 - 5:00</v>
          </cell>
          <cell r="T3447" t="str">
            <v>Permanent</v>
          </cell>
        </row>
        <row r="3448">
          <cell r="A3448" t="str">
            <v>21-05993</v>
          </cell>
          <cell r="B3448" t="str">
            <v>Cantos, Clarisse B.</v>
          </cell>
          <cell r="C3448" t="str">
            <v>F</v>
          </cell>
          <cell r="D3448">
            <v>2021</v>
          </cell>
          <cell r="E3448">
            <v>2</v>
          </cell>
          <cell r="F3448">
            <v>24</v>
          </cell>
          <cell r="G3448">
            <v>1</v>
          </cell>
          <cell r="J3448" t="str">
            <v>Staff</v>
          </cell>
          <cell r="K3448" t="str">
            <v>FAS</v>
          </cell>
          <cell r="L3448" t="str">
            <v>PROD (Production Department)</v>
          </cell>
          <cell r="M3448" t="str">
            <v>Section 5</v>
          </cell>
          <cell r="N3448" t="str">
            <v>Honda Final</v>
          </cell>
          <cell r="O3448" t="str">
            <v>N/A</v>
          </cell>
          <cell r="P3448" t="str">
            <v>B</v>
          </cell>
          <cell r="Q3448" t="str">
            <v>STO. TOMAS MALAPIT</v>
          </cell>
          <cell r="R3448" t="str">
            <v>DS</v>
          </cell>
          <cell r="S3448" t="str">
            <v>8:00 - 5:00</v>
          </cell>
          <cell r="T3448" t="str">
            <v>Permanent</v>
          </cell>
        </row>
        <row r="3449">
          <cell r="A3449" t="str">
            <v>21-05994</v>
          </cell>
          <cell r="B3449" t="str">
            <v>Milan, Mica Joyce A.</v>
          </cell>
          <cell r="C3449" t="str">
            <v>F</v>
          </cell>
          <cell r="D3449">
            <v>2021</v>
          </cell>
          <cell r="E3449">
            <v>2</v>
          </cell>
          <cell r="F3449">
            <v>24</v>
          </cell>
          <cell r="G3449">
            <v>1</v>
          </cell>
          <cell r="J3449" t="str">
            <v>Staff</v>
          </cell>
          <cell r="K3449" t="str">
            <v>FAS</v>
          </cell>
          <cell r="L3449" t="str">
            <v>PMD (Production Management Department)</v>
          </cell>
          <cell r="M3449" t="str">
            <v>Production Control</v>
          </cell>
          <cell r="N3449" t="str">
            <v>Production Control</v>
          </cell>
          <cell r="O3449" t="str">
            <v>N/A</v>
          </cell>
          <cell r="P3449" t="str">
            <v>B</v>
          </cell>
          <cell r="Q3449" t="str">
            <v>BATANGAS</v>
          </cell>
          <cell r="R3449" t="str">
            <v>DS</v>
          </cell>
          <cell r="S3449" t="str">
            <v>8:00 - 5:00</v>
          </cell>
          <cell r="T3449" t="str">
            <v>Permanent</v>
          </cell>
        </row>
        <row r="3450">
          <cell r="A3450" t="str">
            <v>21-05995</v>
          </cell>
          <cell r="B3450" t="str">
            <v>Odi, Mary Ann A.</v>
          </cell>
          <cell r="C3450" t="str">
            <v>F</v>
          </cell>
          <cell r="D3450">
            <v>2021</v>
          </cell>
          <cell r="E3450">
            <v>2</v>
          </cell>
          <cell r="F3450">
            <v>24</v>
          </cell>
          <cell r="G3450">
            <v>1</v>
          </cell>
          <cell r="J3450" t="str">
            <v>Associate</v>
          </cell>
          <cell r="K3450" t="str">
            <v>FAS</v>
          </cell>
          <cell r="L3450" t="str">
            <v>QA (Quality Assurance Department)</v>
          </cell>
          <cell r="M3450" t="str">
            <v>Quality Assurance</v>
          </cell>
          <cell r="N3450" t="str">
            <v>QA-FGI</v>
          </cell>
          <cell r="O3450" t="str">
            <v>N/A</v>
          </cell>
          <cell r="P3450" t="str">
            <v>A</v>
          </cell>
          <cell r="Q3450" t="str">
            <v>IBAAN</v>
          </cell>
          <cell r="R3450" t="str">
            <v>DS</v>
          </cell>
          <cell r="S3450" t="str">
            <v>8:00 - 5:00</v>
          </cell>
          <cell r="T3450" t="str">
            <v>Permanent</v>
          </cell>
        </row>
        <row r="3451">
          <cell r="A3451" t="str">
            <v>21-05996</v>
          </cell>
          <cell r="B3451" t="str">
            <v>Ramos, Daisy A.</v>
          </cell>
          <cell r="C3451" t="str">
            <v>F</v>
          </cell>
          <cell r="D3451">
            <v>2021</v>
          </cell>
          <cell r="E3451">
            <v>2</v>
          </cell>
          <cell r="F3451">
            <v>24</v>
          </cell>
          <cell r="G3451">
            <v>1</v>
          </cell>
          <cell r="J3451" t="str">
            <v>Associate</v>
          </cell>
          <cell r="K3451" t="str">
            <v>FAS</v>
          </cell>
          <cell r="L3451" t="str">
            <v>QA (Quality Assurance Department)</v>
          </cell>
          <cell r="M3451" t="str">
            <v>Quality Assurance</v>
          </cell>
          <cell r="N3451" t="str">
            <v>QA-FGI</v>
          </cell>
          <cell r="O3451" t="str">
            <v>N/A</v>
          </cell>
          <cell r="P3451" t="str">
            <v>A</v>
          </cell>
          <cell r="Q3451" t="str">
            <v>ROSARIO</v>
          </cell>
          <cell r="R3451" t="str">
            <v>DS</v>
          </cell>
          <cell r="S3451" t="str">
            <v>8:00 - 5:00</v>
          </cell>
          <cell r="T3451" t="str">
            <v>Permanent</v>
          </cell>
        </row>
        <row r="3452">
          <cell r="A3452" t="str">
            <v>18-03831</v>
          </cell>
          <cell r="B3452" t="str">
            <v>Laylo, Wona G.</v>
          </cell>
          <cell r="C3452" t="str">
            <v>F</v>
          </cell>
          <cell r="D3452">
            <v>2018</v>
          </cell>
          <cell r="E3452">
            <v>10</v>
          </cell>
          <cell r="F3452">
            <v>1</v>
          </cell>
          <cell r="G3452">
            <v>1</v>
          </cell>
          <cell r="J3452" t="str">
            <v>Associate</v>
          </cell>
          <cell r="K3452" t="str">
            <v>FAS</v>
          </cell>
          <cell r="L3452" t="str">
            <v>PROD (Production Department)</v>
          </cell>
          <cell r="M3452" t="str">
            <v>Section 6</v>
          </cell>
          <cell r="N3452" t="str">
            <v>Battery Initial</v>
          </cell>
          <cell r="O3452" t="str">
            <v>N/A</v>
          </cell>
          <cell r="P3452" t="str">
            <v>B</v>
          </cell>
          <cell r="Q3452" t="str">
            <v>PADRE GARCIA</v>
          </cell>
          <cell r="R3452" t="str">
            <v>NS</v>
          </cell>
          <cell r="S3452" t="str">
            <v>8:00 - 5:00</v>
          </cell>
          <cell r="T3452" t="str">
            <v>Permanent</v>
          </cell>
        </row>
        <row r="3453">
          <cell r="A3453" t="str">
            <v>21-06007</v>
          </cell>
          <cell r="B3453" t="str">
            <v>Abejuela, Sharess N.</v>
          </cell>
          <cell r="C3453" t="str">
            <v>F</v>
          </cell>
          <cell r="D3453">
            <v>2021</v>
          </cell>
          <cell r="E3453">
            <v>3</v>
          </cell>
          <cell r="F3453">
            <v>1</v>
          </cell>
          <cell r="G3453">
            <v>1</v>
          </cell>
          <cell r="J3453" t="str">
            <v>Associate</v>
          </cell>
          <cell r="K3453" t="str">
            <v>FAS</v>
          </cell>
          <cell r="L3453" t="str">
            <v>PROD (Production Department)</v>
          </cell>
          <cell r="M3453" t="str">
            <v>Section 5</v>
          </cell>
          <cell r="N3453" t="str">
            <v>Honda Initial</v>
          </cell>
          <cell r="O3453" t="str">
            <v>N/A</v>
          </cell>
          <cell r="P3453" t="str">
            <v>B</v>
          </cell>
          <cell r="Q3453" t="str">
            <v>STO. TOMAS MALAPIT</v>
          </cell>
          <cell r="R3453" t="str">
            <v>DS</v>
          </cell>
          <cell r="S3453" t="str">
            <v>8:00 - 5:00</v>
          </cell>
          <cell r="T3453" t="str">
            <v>Permanent</v>
          </cell>
        </row>
        <row r="3454">
          <cell r="A3454" t="str">
            <v>21-06008</v>
          </cell>
          <cell r="B3454" t="str">
            <v>Abratigue, Michaella May C.</v>
          </cell>
          <cell r="C3454" t="str">
            <v>F</v>
          </cell>
          <cell r="D3454">
            <v>2021</v>
          </cell>
          <cell r="E3454">
            <v>3</v>
          </cell>
          <cell r="F3454">
            <v>1</v>
          </cell>
          <cell r="G3454">
            <v>1</v>
          </cell>
          <cell r="J3454" t="str">
            <v>Associate</v>
          </cell>
          <cell r="K3454" t="str">
            <v>FAS</v>
          </cell>
          <cell r="L3454" t="str">
            <v>PROD (Production Department)</v>
          </cell>
          <cell r="M3454" t="str">
            <v>Section 1</v>
          </cell>
          <cell r="N3454" t="str">
            <v>Suzuki Initial</v>
          </cell>
          <cell r="O3454" t="str">
            <v>N/A</v>
          </cell>
          <cell r="P3454" t="str">
            <v>A</v>
          </cell>
          <cell r="Q3454" t="str">
            <v>STO. TOMAS MALAPIT</v>
          </cell>
          <cell r="R3454" t="str">
            <v>NS</v>
          </cell>
          <cell r="S3454" t="str">
            <v>8:00 - 5:00</v>
          </cell>
          <cell r="T3454" t="str">
            <v>Permanent</v>
          </cell>
        </row>
        <row r="3455">
          <cell r="A3455" t="str">
            <v>21-06009</v>
          </cell>
          <cell r="B3455" t="str">
            <v>Aclan, Cristine</v>
          </cell>
          <cell r="C3455" t="str">
            <v>F</v>
          </cell>
          <cell r="D3455">
            <v>2021</v>
          </cell>
          <cell r="E3455">
            <v>3</v>
          </cell>
          <cell r="F3455">
            <v>1</v>
          </cell>
          <cell r="G3455">
            <v>1</v>
          </cell>
          <cell r="J3455" t="str">
            <v>Associate</v>
          </cell>
          <cell r="K3455" t="str">
            <v>FAS</v>
          </cell>
          <cell r="L3455" t="str">
            <v>PROD (Production Department)</v>
          </cell>
          <cell r="M3455" t="str">
            <v>Section 2</v>
          </cell>
          <cell r="N3455" t="str">
            <v>Toyota Initial</v>
          </cell>
          <cell r="O3455" t="str">
            <v>N/A</v>
          </cell>
          <cell r="P3455" t="str">
            <v>A</v>
          </cell>
          <cell r="Q3455" t="str">
            <v>LIPA MALAYO</v>
          </cell>
          <cell r="R3455" t="str">
            <v>NS</v>
          </cell>
          <cell r="S3455" t="str">
            <v>8:00 - 5:00</v>
          </cell>
          <cell r="T3455" t="str">
            <v>Permanent</v>
          </cell>
        </row>
        <row r="3456">
          <cell r="A3456" t="str">
            <v>21-06010</v>
          </cell>
          <cell r="B3456" t="str">
            <v>Acosta, Jennilyn H.</v>
          </cell>
          <cell r="C3456" t="str">
            <v>F</v>
          </cell>
          <cell r="D3456">
            <v>2021</v>
          </cell>
          <cell r="E3456">
            <v>3</v>
          </cell>
          <cell r="F3456">
            <v>1</v>
          </cell>
          <cell r="G3456">
            <v>1</v>
          </cell>
          <cell r="J3456" t="str">
            <v>Associate</v>
          </cell>
          <cell r="K3456" t="str">
            <v>FAS</v>
          </cell>
          <cell r="L3456" t="str">
            <v>PROD (Production Department)</v>
          </cell>
          <cell r="M3456" t="str">
            <v>Section 3</v>
          </cell>
          <cell r="N3456" t="str">
            <v>Daihatsu Initial</v>
          </cell>
          <cell r="O3456" t="str">
            <v>N/A</v>
          </cell>
          <cell r="P3456" t="str">
            <v>B</v>
          </cell>
          <cell r="Q3456" t="str">
            <v>SAN JOSE</v>
          </cell>
          <cell r="R3456" t="str">
            <v>NS</v>
          </cell>
          <cell r="S3456" t="str">
            <v>8:00 - 5:00</v>
          </cell>
          <cell r="T3456" t="str">
            <v>Permanent</v>
          </cell>
        </row>
        <row r="3457">
          <cell r="A3457" t="str">
            <v>21-06011</v>
          </cell>
          <cell r="B3457" t="str">
            <v>Advincula, Esperanza A.</v>
          </cell>
          <cell r="C3457" t="str">
            <v>F</v>
          </cell>
          <cell r="D3457">
            <v>2021</v>
          </cell>
          <cell r="E3457">
            <v>3</v>
          </cell>
          <cell r="F3457">
            <v>1</v>
          </cell>
          <cell r="G3457">
            <v>1</v>
          </cell>
          <cell r="J3457" t="str">
            <v>Associate</v>
          </cell>
          <cell r="K3457" t="str">
            <v>FAS</v>
          </cell>
          <cell r="L3457" t="str">
            <v>PROD (Production Department)</v>
          </cell>
          <cell r="M3457" t="str">
            <v>Section 5</v>
          </cell>
          <cell r="N3457" t="str">
            <v>Honda Initial</v>
          </cell>
          <cell r="O3457" t="str">
            <v>N/A</v>
          </cell>
          <cell r="P3457" t="str">
            <v>B</v>
          </cell>
          <cell r="Q3457" t="str">
            <v>PADRE GARCIA</v>
          </cell>
          <cell r="R3457" t="str">
            <v>DS</v>
          </cell>
          <cell r="S3457" t="str">
            <v>8:00 - 5:00</v>
          </cell>
          <cell r="T3457" t="str">
            <v>Permanent</v>
          </cell>
        </row>
        <row r="3458">
          <cell r="A3458" t="str">
            <v>21-06012</v>
          </cell>
          <cell r="B3458" t="str">
            <v>Agote, Vanessa L.</v>
          </cell>
          <cell r="C3458" t="str">
            <v>F</v>
          </cell>
          <cell r="D3458">
            <v>2021</v>
          </cell>
          <cell r="E3458">
            <v>3</v>
          </cell>
          <cell r="F3458">
            <v>1</v>
          </cell>
          <cell r="G3458">
            <v>1</v>
          </cell>
          <cell r="J3458" t="str">
            <v>Associate</v>
          </cell>
          <cell r="K3458" t="str">
            <v>FAS</v>
          </cell>
          <cell r="L3458" t="str">
            <v>PROD (Production Department)</v>
          </cell>
          <cell r="M3458" t="str">
            <v>Section 5</v>
          </cell>
          <cell r="N3458" t="str">
            <v>Honda Initial</v>
          </cell>
          <cell r="O3458" t="str">
            <v>N/A</v>
          </cell>
          <cell r="P3458" t="str">
            <v>B</v>
          </cell>
          <cell r="Q3458" t="str">
            <v>LIPA MALAYO</v>
          </cell>
          <cell r="R3458" t="str">
            <v>DS</v>
          </cell>
          <cell r="S3458" t="str">
            <v>8:00 - 5:00</v>
          </cell>
          <cell r="T3458" t="str">
            <v>Permanent</v>
          </cell>
        </row>
        <row r="3459">
          <cell r="A3459" t="str">
            <v>15-02914</v>
          </cell>
          <cell r="B3459" t="str">
            <v>Bagui, Jhona Liza R.</v>
          </cell>
          <cell r="C3459" t="str">
            <v>F</v>
          </cell>
          <cell r="D3459">
            <v>2015</v>
          </cell>
          <cell r="E3459">
            <v>5</v>
          </cell>
          <cell r="F3459">
            <v>16</v>
          </cell>
          <cell r="G3459">
            <v>1</v>
          </cell>
          <cell r="J3459" t="str">
            <v>Associate</v>
          </cell>
          <cell r="K3459" t="str">
            <v>FAS</v>
          </cell>
          <cell r="L3459" t="str">
            <v>PROD (Production Department)</v>
          </cell>
          <cell r="M3459" t="str">
            <v>Section 6</v>
          </cell>
          <cell r="N3459" t="str">
            <v>SWAT Final</v>
          </cell>
          <cell r="O3459" t="str">
            <v>N/A</v>
          </cell>
          <cell r="P3459" t="str">
            <v>B</v>
          </cell>
          <cell r="Q3459" t="str">
            <v>ROSARIO</v>
          </cell>
          <cell r="R3459" t="str">
            <v>DS</v>
          </cell>
          <cell r="S3459" t="str">
            <v>8:00 - 5:00</v>
          </cell>
          <cell r="T3459" t="str">
            <v>Permanent</v>
          </cell>
        </row>
        <row r="3460">
          <cell r="A3460" t="str">
            <v>19-04917</v>
          </cell>
          <cell r="B3460" t="str">
            <v>Delos Reyes, Abegail C.</v>
          </cell>
          <cell r="C3460" t="str">
            <v>F</v>
          </cell>
          <cell r="D3460">
            <v>2019</v>
          </cell>
          <cell r="E3460">
            <v>4</v>
          </cell>
          <cell r="F3460">
            <v>1</v>
          </cell>
          <cell r="G3460">
            <v>1</v>
          </cell>
          <cell r="J3460" t="str">
            <v>Associate</v>
          </cell>
          <cell r="K3460" t="str">
            <v>FAS</v>
          </cell>
          <cell r="L3460" t="str">
            <v>PROD (Production Department)</v>
          </cell>
          <cell r="M3460" t="str">
            <v>Section 6</v>
          </cell>
          <cell r="N3460" t="str">
            <v>Battery Initial</v>
          </cell>
          <cell r="O3460" t="str">
            <v>N/A</v>
          </cell>
          <cell r="P3460" t="str">
            <v>B</v>
          </cell>
          <cell r="Q3460" t="str">
            <v>LIPA MALAYO</v>
          </cell>
          <cell r="R3460" t="str">
            <v>DS</v>
          </cell>
          <cell r="S3460" t="str">
            <v>8:00 - 5:00</v>
          </cell>
          <cell r="T3460" t="str">
            <v>Permanent</v>
          </cell>
        </row>
        <row r="3461">
          <cell r="A3461" t="str">
            <v>19-05183</v>
          </cell>
          <cell r="B3461" t="str">
            <v>Ilustrisimo, Ma. Fatima</v>
          </cell>
          <cell r="C3461" t="str">
            <v>F</v>
          </cell>
          <cell r="D3461">
            <v>2019</v>
          </cell>
          <cell r="E3461">
            <v>8</v>
          </cell>
          <cell r="F3461">
            <v>1</v>
          </cell>
          <cell r="G3461">
            <v>1</v>
          </cell>
          <cell r="J3461" t="str">
            <v>Associate</v>
          </cell>
          <cell r="K3461" t="str">
            <v>FAS</v>
          </cell>
          <cell r="L3461" t="str">
            <v>PROD (Production Department)</v>
          </cell>
          <cell r="M3461" t="str">
            <v>Section 6</v>
          </cell>
          <cell r="N3461" t="str">
            <v>Battery Initial</v>
          </cell>
          <cell r="O3461" t="str">
            <v>N/A</v>
          </cell>
          <cell r="P3461" t="str">
            <v>B</v>
          </cell>
          <cell r="Q3461" t="str">
            <v>BATANGAS</v>
          </cell>
          <cell r="R3461" t="str">
            <v>DS</v>
          </cell>
          <cell r="S3461" t="str">
            <v>8:00 - 5:00</v>
          </cell>
          <cell r="T3461" t="str">
            <v>Permanent</v>
          </cell>
        </row>
        <row r="3462">
          <cell r="A3462" t="str">
            <v>21-06016</v>
          </cell>
          <cell r="B3462" t="str">
            <v>Alday, Angelyn B.</v>
          </cell>
          <cell r="C3462" t="str">
            <v>F</v>
          </cell>
          <cell r="D3462">
            <v>2021</v>
          </cell>
          <cell r="E3462">
            <v>3</v>
          </cell>
          <cell r="F3462">
            <v>1</v>
          </cell>
          <cell r="G3462">
            <v>1</v>
          </cell>
          <cell r="J3462" t="str">
            <v>Associate</v>
          </cell>
          <cell r="K3462" t="str">
            <v>FAS</v>
          </cell>
          <cell r="L3462" t="str">
            <v>PROD (Production Department)</v>
          </cell>
          <cell r="M3462" t="str">
            <v>Section 4</v>
          </cell>
          <cell r="N3462" t="str">
            <v>Subaru Final</v>
          </cell>
          <cell r="O3462" t="str">
            <v>N/A</v>
          </cell>
          <cell r="P3462" t="str">
            <v>B</v>
          </cell>
          <cell r="Q3462" t="str">
            <v>ROSARIO</v>
          </cell>
          <cell r="R3462" t="str">
            <v>DS</v>
          </cell>
          <cell r="S3462" t="str">
            <v>8:00 - 5:00</v>
          </cell>
          <cell r="T3462" t="str">
            <v>Permanent</v>
          </cell>
        </row>
        <row r="3463">
          <cell r="A3463" t="str">
            <v>21-06017</v>
          </cell>
          <cell r="B3463" t="str">
            <v>Aldovino, Crissia Elen M.</v>
          </cell>
          <cell r="C3463" t="str">
            <v>F</v>
          </cell>
          <cell r="D3463">
            <v>2021</v>
          </cell>
          <cell r="E3463">
            <v>3</v>
          </cell>
          <cell r="F3463">
            <v>1</v>
          </cell>
          <cell r="G3463">
            <v>1</v>
          </cell>
          <cell r="J3463" t="str">
            <v>Associate</v>
          </cell>
          <cell r="K3463" t="str">
            <v>FAS</v>
          </cell>
          <cell r="L3463" t="str">
            <v>PROD (Production Department)</v>
          </cell>
          <cell r="M3463" t="str">
            <v>Section 3</v>
          </cell>
          <cell r="N3463" t="str">
            <v>Daihatsu Initial</v>
          </cell>
          <cell r="O3463" t="str">
            <v>N/A</v>
          </cell>
          <cell r="P3463" t="str">
            <v>B</v>
          </cell>
          <cell r="Q3463" t="str">
            <v>BATANGAS</v>
          </cell>
          <cell r="R3463" t="str">
            <v>NS</v>
          </cell>
          <cell r="S3463" t="str">
            <v>8:00 - 5:00</v>
          </cell>
          <cell r="T3463" t="str">
            <v>Permanent</v>
          </cell>
        </row>
        <row r="3464">
          <cell r="A3464" t="str">
            <v>21-06018</v>
          </cell>
          <cell r="B3464" t="str">
            <v>Alegria, Myla L.</v>
          </cell>
          <cell r="C3464" t="str">
            <v>F</v>
          </cell>
          <cell r="D3464">
            <v>2021</v>
          </cell>
          <cell r="E3464">
            <v>3</v>
          </cell>
          <cell r="F3464">
            <v>1</v>
          </cell>
          <cell r="G3464">
            <v>1</v>
          </cell>
          <cell r="J3464" t="str">
            <v>Associate</v>
          </cell>
          <cell r="K3464" t="str">
            <v>FAS</v>
          </cell>
          <cell r="L3464" t="str">
            <v>PROD (Production Department)</v>
          </cell>
          <cell r="M3464" t="str">
            <v>Section 3</v>
          </cell>
          <cell r="N3464" t="str">
            <v>Daihatsu Initial</v>
          </cell>
          <cell r="O3464" t="str">
            <v>N/A</v>
          </cell>
          <cell r="P3464" t="str">
            <v>A</v>
          </cell>
          <cell r="Q3464" t="str">
            <v>ROSARIO</v>
          </cell>
          <cell r="R3464" t="str">
            <v>NS</v>
          </cell>
          <cell r="S3464" t="str">
            <v>8:00 - 5:00</v>
          </cell>
          <cell r="T3464" t="str">
            <v>Permanent</v>
          </cell>
        </row>
        <row r="3465">
          <cell r="A3465" t="str">
            <v>21-06019</v>
          </cell>
          <cell r="B3465" t="str">
            <v>Almoneda , Madieline  C</v>
          </cell>
          <cell r="C3465" t="str">
            <v>F</v>
          </cell>
          <cell r="D3465">
            <v>2021</v>
          </cell>
          <cell r="E3465">
            <v>3</v>
          </cell>
          <cell r="F3465">
            <v>1</v>
          </cell>
          <cell r="G3465">
            <v>1</v>
          </cell>
          <cell r="J3465" t="str">
            <v>Associate</v>
          </cell>
          <cell r="K3465" t="str">
            <v>FAS</v>
          </cell>
          <cell r="L3465" t="str">
            <v>PROD (Production Department)</v>
          </cell>
          <cell r="M3465" t="str">
            <v>Section 4</v>
          </cell>
          <cell r="N3465" t="str">
            <v>Subaru Final</v>
          </cell>
          <cell r="O3465" t="str">
            <v>N/A</v>
          </cell>
          <cell r="P3465" t="str">
            <v>B</v>
          </cell>
          <cell r="Q3465" t="str">
            <v>BATANGAS</v>
          </cell>
          <cell r="R3465" t="str">
            <v>DS</v>
          </cell>
          <cell r="S3465" t="str">
            <v>8:00 - 5:00</v>
          </cell>
          <cell r="T3465" t="str">
            <v>Permanent</v>
          </cell>
        </row>
        <row r="3466">
          <cell r="A3466" t="str">
            <v>20-05726</v>
          </cell>
          <cell r="B3466" t="str">
            <v>Siat, Mary Jane B.</v>
          </cell>
          <cell r="C3466" t="str">
            <v>F</v>
          </cell>
          <cell r="D3466">
            <v>2020</v>
          </cell>
          <cell r="E3466">
            <v>8</v>
          </cell>
          <cell r="F3466">
            <v>1</v>
          </cell>
          <cell r="G3466">
            <v>1</v>
          </cell>
          <cell r="J3466" t="str">
            <v>Associate</v>
          </cell>
          <cell r="K3466" t="str">
            <v>FAS</v>
          </cell>
          <cell r="L3466" t="str">
            <v>PROD (Production Department)</v>
          </cell>
          <cell r="M3466" t="str">
            <v>Section 6</v>
          </cell>
          <cell r="N3466" t="str">
            <v>Battery Initial</v>
          </cell>
          <cell r="O3466" t="str">
            <v>N/A</v>
          </cell>
          <cell r="P3466" t="str">
            <v>B</v>
          </cell>
          <cell r="Q3466" t="str">
            <v>STO. TOMAS MALAYO</v>
          </cell>
          <cell r="R3466" t="str">
            <v>DS</v>
          </cell>
          <cell r="S3466" t="str">
            <v>8:00 - 5:00</v>
          </cell>
          <cell r="T3466" t="str">
            <v>Permanent</v>
          </cell>
        </row>
        <row r="3467">
          <cell r="A3467" t="str">
            <v>21-06021</v>
          </cell>
          <cell r="B3467" t="str">
            <v>Amo, Maricar C.</v>
          </cell>
          <cell r="C3467" t="str">
            <v>F</v>
          </cell>
          <cell r="D3467">
            <v>2021</v>
          </cell>
          <cell r="E3467">
            <v>3</v>
          </cell>
          <cell r="F3467">
            <v>1</v>
          </cell>
          <cell r="G3467">
            <v>1</v>
          </cell>
          <cell r="J3467" t="str">
            <v>Associate</v>
          </cell>
          <cell r="K3467" t="str">
            <v>FAS</v>
          </cell>
          <cell r="L3467" t="str">
            <v>PROD (Production Department)</v>
          </cell>
          <cell r="M3467" t="str">
            <v>Section 3</v>
          </cell>
          <cell r="N3467" t="str">
            <v>Daihatsu Initial</v>
          </cell>
          <cell r="O3467" t="str">
            <v>N/A</v>
          </cell>
          <cell r="P3467" t="str">
            <v>B</v>
          </cell>
          <cell r="Q3467" t="str">
            <v>LIPA MALAPIT</v>
          </cell>
          <cell r="R3467" t="str">
            <v>NS</v>
          </cell>
          <cell r="S3467" t="str">
            <v>8:00 - 5:00</v>
          </cell>
          <cell r="T3467" t="str">
            <v>Permanent</v>
          </cell>
        </row>
        <row r="3468">
          <cell r="A3468" t="str">
            <v>21-06022</v>
          </cell>
          <cell r="B3468" t="str">
            <v>Amo, Mary Grace M.</v>
          </cell>
          <cell r="C3468" t="str">
            <v>F</v>
          </cell>
          <cell r="D3468">
            <v>2021</v>
          </cell>
          <cell r="E3468">
            <v>3</v>
          </cell>
          <cell r="F3468">
            <v>1</v>
          </cell>
          <cell r="G3468">
            <v>1</v>
          </cell>
          <cell r="J3468" t="str">
            <v>Associate</v>
          </cell>
          <cell r="K3468" t="str">
            <v>FAS</v>
          </cell>
          <cell r="L3468" t="str">
            <v>PROD (Production Department)</v>
          </cell>
          <cell r="M3468" t="str">
            <v>Section 4</v>
          </cell>
          <cell r="N3468" t="str">
            <v>Subaru Final</v>
          </cell>
          <cell r="O3468" t="str">
            <v>N/A</v>
          </cell>
          <cell r="P3468" t="str">
            <v>B</v>
          </cell>
          <cell r="Q3468" t="str">
            <v>LIPA MALAPIT</v>
          </cell>
          <cell r="R3468" t="str">
            <v>DS</v>
          </cell>
          <cell r="S3468" t="str">
            <v>8:00 - 5:00</v>
          </cell>
          <cell r="T3468" t="str">
            <v>Permanent</v>
          </cell>
        </row>
        <row r="3469">
          <cell r="A3469" t="str">
            <v>21-06023</v>
          </cell>
          <cell r="B3469" t="str">
            <v>Anda, Sharlene May L.</v>
          </cell>
          <cell r="C3469" t="str">
            <v>F</v>
          </cell>
          <cell r="D3469">
            <v>2021</v>
          </cell>
          <cell r="E3469">
            <v>3</v>
          </cell>
          <cell r="F3469">
            <v>1</v>
          </cell>
          <cell r="G3469">
            <v>1</v>
          </cell>
          <cell r="J3469" t="str">
            <v>Associate</v>
          </cell>
          <cell r="K3469" t="str">
            <v>FAS</v>
          </cell>
          <cell r="L3469" t="str">
            <v>PROD (Production Department)</v>
          </cell>
          <cell r="M3469" t="str">
            <v>Section 3</v>
          </cell>
          <cell r="N3469" t="str">
            <v>Daihatsu Initial</v>
          </cell>
          <cell r="O3469" t="str">
            <v>N/A</v>
          </cell>
          <cell r="P3469" t="str">
            <v>B</v>
          </cell>
          <cell r="Q3469" t="str">
            <v>LIPA MALAYO</v>
          </cell>
          <cell r="R3469" t="str">
            <v>DS</v>
          </cell>
          <cell r="S3469" t="str">
            <v>8:00 - 5:00</v>
          </cell>
          <cell r="T3469" t="str">
            <v>Permanent</v>
          </cell>
        </row>
        <row r="3470">
          <cell r="A3470" t="str">
            <v>21-06024</v>
          </cell>
          <cell r="B3470" t="str">
            <v>Aniban, Babyjen A.</v>
          </cell>
          <cell r="C3470" t="str">
            <v>F</v>
          </cell>
          <cell r="D3470">
            <v>2021</v>
          </cell>
          <cell r="E3470">
            <v>3</v>
          </cell>
          <cell r="F3470">
            <v>1</v>
          </cell>
          <cell r="G3470">
            <v>1</v>
          </cell>
          <cell r="J3470" t="str">
            <v>Associate</v>
          </cell>
          <cell r="K3470" t="str">
            <v>FAS</v>
          </cell>
          <cell r="L3470" t="str">
            <v>PROD (Production Department)</v>
          </cell>
          <cell r="M3470" t="str">
            <v>Section 1</v>
          </cell>
          <cell r="N3470" t="str">
            <v>Suzuki Initial</v>
          </cell>
          <cell r="O3470" t="str">
            <v>N/A</v>
          </cell>
          <cell r="P3470" t="str">
            <v>A</v>
          </cell>
          <cell r="Q3470" t="str">
            <v>LIPA MALAPIT</v>
          </cell>
          <cell r="R3470" t="str">
            <v>NS</v>
          </cell>
          <cell r="S3470" t="str">
            <v>8:00 - 5:00</v>
          </cell>
          <cell r="T3470" t="str">
            <v>Permanent</v>
          </cell>
        </row>
        <row r="3471">
          <cell r="A3471" t="str">
            <v>21-06025</v>
          </cell>
          <cell r="B3471" t="str">
            <v>Anoyo, Brayan Y.</v>
          </cell>
          <cell r="C3471" t="str">
            <v>M</v>
          </cell>
          <cell r="D3471">
            <v>2021</v>
          </cell>
          <cell r="E3471">
            <v>3</v>
          </cell>
          <cell r="F3471">
            <v>1</v>
          </cell>
          <cell r="G3471">
            <v>1</v>
          </cell>
          <cell r="J3471" t="str">
            <v>Associate</v>
          </cell>
          <cell r="K3471" t="str">
            <v>FAS</v>
          </cell>
          <cell r="L3471" t="str">
            <v>PROD (Production Department)</v>
          </cell>
          <cell r="M3471" t="str">
            <v>Section 5</v>
          </cell>
          <cell r="N3471" t="str">
            <v>Honda Initial</v>
          </cell>
          <cell r="O3471" t="str">
            <v>N/A</v>
          </cell>
          <cell r="P3471" t="str">
            <v>B</v>
          </cell>
          <cell r="Q3471" t="str">
            <v>SAN PABLO VIA LIPA</v>
          </cell>
          <cell r="R3471" t="str">
            <v>NS</v>
          </cell>
          <cell r="S3471" t="str">
            <v>8:00 - 5:00</v>
          </cell>
          <cell r="T3471" t="str">
            <v>Permanent</v>
          </cell>
        </row>
        <row r="3472">
          <cell r="A3472" t="str">
            <v>21-06026</v>
          </cell>
          <cell r="B3472" t="str">
            <v>Aruelo, Ferlyn S.</v>
          </cell>
          <cell r="C3472" t="str">
            <v>F</v>
          </cell>
          <cell r="D3472">
            <v>2021</v>
          </cell>
          <cell r="E3472">
            <v>3</v>
          </cell>
          <cell r="F3472">
            <v>1</v>
          </cell>
          <cell r="G3472">
            <v>1</v>
          </cell>
          <cell r="J3472" t="str">
            <v>Associate</v>
          </cell>
          <cell r="K3472" t="str">
            <v>FAS</v>
          </cell>
          <cell r="L3472" t="str">
            <v>PROD (Production Department)</v>
          </cell>
          <cell r="M3472" t="str">
            <v>Section 5</v>
          </cell>
          <cell r="N3472" t="str">
            <v>Honda Initial</v>
          </cell>
          <cell r="O3472" t="str">
            <v>N/A</v>
          </cell>
          <cell r="P3472" t="str">
            <v>B</v>
          </cell>
          <cell r="Q3472" t="str">
            <v>IBAAN</v>
          </cell>
          <cell r="R3472" t="str">
            <v>NS</v>
          </cell>
          <cell r="S3472" t="str">
            <v>8:00 - 5:00</v>
          </cell>
          <cell r="T3472" t="str">
            <v>Permanent</v>
          </cell>
        </row>
        <row r="3473">
          <cell r="A3473" t="str">
            <v>21-06027</v>
          </cell>
          <cell r="B3473" t="str">
            <v>Aseron, Von Jasper M.</v>
          </cell>
          <cell r="C3473" t="str">
            <v>M</v>
          </cell>
          <cell r="D3473">
            <v>2021</v>
          </cell>
          <cell r="E3473">
            <v>3</v>
          </cell>
          <cell r="F3473">
            <v>1</v>
          </cell>
          <cell r="G3473">
            <v>1</v>
          </cell>
          <cell r="J3473" t="str">
            <v>Associate</v>
          </cell>
          <cell r="K3473" t="str">
            <v>FAS</v>
          </cell>
          <cell r="L3473" t="str">
            <v>PROD (Production Department)</v>
          </cell>
          <cell r="M3473" t="str">
            <v>Section 2</v>
          </cell>
          <cell r="N3473" t="str">
            <v>Mazda Merge Initial</v>
          </cell>
          <cell r="O3473" t="str">
            <v>N/A</v>
          </cell>
          <cell r="P3473" t="str">
            <v>A</v>
          </cell>
          <cell r="Q3473" t="str">
            <v>STA. TERESITA</v>
          </cell>
          <cell r="R3473" t="str">
            <v>NS</v>
          </cell>
          <cell r="S3473" t="str">
            <v>8:00 - 5:00</v>
          </cell>
          <cell r="T3473" t="str">
            <v>Permanent</v>
          </cell>
        </row>
        <row r="3474">
          <cell r="A3474" t="str">
            <v>21-06028</v>
          </cell>
          <cell r="B3474" t="str">
            <v>Asugui, Camille M.</v>
          </cell>
          <cell r="C3474" t="str">
            <v>F</v>
          </cell>
          <cell r="D3474">
            <v>2021</v>
          </cell>
          <cell r="E3474">
            <v>3</v>
          </cell>
          <cell r="F3474">
            <v>1</v>
          </cell>
          <cell r="G3474">
            <v>1</v>
          </cell>
          <cell r="J3474" t="str">
            <v>Associate</v>
          </cell>
          <cell r="K3474" t="str">
            <v>FAS</v>
          </cell>
          <cell r="L3474" t="str">
            <v>PROD (Production Department)</v>
          </cell>
          <cell r="M3474" t="str">
            <v>Section 3</v>
          </cell>
          <cell r="N3474" t="str">
            <v>Daihatsu Initial</v>
          </cell>
          <cell r="O3474" t="str">
            <v>N/A</v>
          </cell>
          <cell r="P3474" t="str">
            <v>B</v>
          </cell>
          <cell r="Q3474" t="str">
            <v>STO. TOMAS MALAPIT</v>
          </cell>
          <cell r="R3474" t="str">
            <v>NS</v>
          </cell>
          <cell r="S3474" t="str">
            <v>8:00 - 5:00</v>
          </cell>
          <cell r="T3474" t="str">
            <v>Permanent</v>
          </cell>
        </row>
        <row r="3475">
          <cell r="A3475" t="str">
            <v>21-06029</v>
          </cell>
          <cell r="B3475" t="str">
            <v>Azures, Marissa A.</v>
          </cell>
          <cell r="C3475" t="str">
            <v>F</v>
          </cell>
          <cell r="D3475">
            <v>2021</v>
          </cell>
          <cell r="E3475">
            <v>3</v>
          </cell>
          <cell r="F3475">
            <v>1</v>
          </cell>
          <cell r="G3475">
            <v>1</v>
          </cell>
          <cell r="J3475" t="str">
            <v>Associate</v>
          </cell>
          <cell r="K3475" t="str">
            <v>FAS</v>
          </cell>
          <cell r="L3475" t="str">
            <v>PROD (Production Department)</v>
          </cell>
          <cell r="M3475" t="str">
            <v>Section 3</v>
          </cell>
          <cell r="N3475" t="str">
            <v>Daihatsu Initial</v>
          </cell>
          <cell r="O3475" t="str">
            <v>N/A</v>
          </cell>
          <cell r="P3475" t="str">
            <v>B</v>
          </cell>
          <cell r="Q3475" t="str">
            <v>LIPA MALAPIT</v>
          </cell>
          <cell r="R3475" t="str">
            <v>NS</v>
          </cell>
          <cell r="S3475" t="str">
            <v>8:00 - 5:00</v>
          </cell>
          <cell r="T3475" t="str">
            <v>Permanent</v>
          </cell>
        </row>
        <row r="3476">
          <cell r="A3476" t="str">
            <v>21-06030</v>
          </cell>
          <cell r="B3476" t="str">
            <v>Baes, Jerson A.</v>
          </cell>
          <cell r="C3476" t="str">
            <v>M</v>
          </cell>
          <cell r="D3476">
            <v>2021</v>
          </cell>
          <cell r="E3476">
            <v>3</v>
          </cell>
          <cell r="F3476">
            <v>1</v>
          </cell>
          <cell r="G3476">
            <v>1</v>
          </cell>
          <cell r="J3476" t="str">
            <v>Associate</v>
          </cell>
          <cell r="K3476" t="str">
            <v>FAS</v>
          </cell>
          <cell r="L3476" t="str">
            <v>PROD (Production Department)</v>
          </cell>
          <cell r="M3476" t="str">
            <v>Section 3</v>
          </cell>
          <cell r="N3476" t="str">
            <v>Daihatsu Initial</v>
          </cell>
          <cell r="O3476" t="str">
            <v>N/A</v>
          </cell>
          <cell r="P3476" t="str">
            <v>B</v>
          </cell>
          <cell r="Q3476" t="str">
            <v>LIPA MALAPIT</v>
          </cell>
          <cell r="R3476" t="str">
            <v>DS</v>
          </cell>
          <cell r="S3476" t="str">
            <v>8:00 - 5:00</v>
          </cell>
          <cell r="T3476" t="str">
            <v>Permanent</v>
          </cell>
        </row>
        <row r="3477">
          <cell r="A3477" t="str">
            <v>21-06031</v>
          </cell>
          <cell r="B3477" t="str">
            <v>Baigan, Harry B.</v>
          </cell>
          <cell r="C3477" t="str">
            <v>M</v>
          </cell>
          <cell r="D3477">
            <v>2021</v>
          </cell>
          <cell r="E3477">
            <v>3</v>
          </cell>
          <cell r="F3477">
            <v>1</v>
          </cell>
          <cell r="G3477">
            <v>1</v>
          </cell>
          <cell r="J3477" t="str">
            <v>Associate</v>
          </cell>
          <cell r="K3477" t="str">
            <v>FAS</v>
          </cell>
          <cell r="L3477" t="str">
            <v>PROD (Production Department)</v>
          </cell>
          <cell r="M3477" t="str">
            <v>Section 3</v>
          </cell>
          <cell r="N3477" t="str">
            <v>Daihatsu Initial</v>
          </cell>
          <cell r="O3477" t="str">
            <v>N/A</v>
          </cell>
          <cell r="P3477" t="str">
            <v>B</v>
          </cell>
          <cell r="Q3477" t="str">
            <v>LIPA MALAYO</v>
          </cell>
          <cell r="R3477" t="str">
            <v>NS</v>
          </cell>
          <cell r="S3477" t="str">
            <v>8:00 - 5:00</v>
          </cell>
          <cell r="T3477" t="str">
            <v>Permanent</v>
          </cell>
        </row>
        <row r="3478">
          <cell r="A3478" t="str">
            <v>21-06032</v>
          </cell>
          <cell r="B3478" t="str">
            <v>Baldoza, Jayson C.</v>
          </cell>
          <cell r="C3478" t="str">
            <v>M</v>
          </cell>
          <cell r="D3478">
            <v>2021</v>
          </cell>
          <cell r="E3478">
            <v>3</v>
          </cell>
          <cell r="F3478">
            <v>1</v>
          </cell>
          <cell r="G3478">
            <v>1</v>
          </cell>
          <cell r="J3478" t="str">
            <v>Associate</v>
          </cell>
          <cell r="K3478" t="str">
            <v>FAS</v>
          </cell>
          <cell r="L3478" t="str">
            <v>PROD (Production Department)</v>
          </cell>
          <cell r="M3478" t="str">
            <v>Section 2</v>
          </cell>
          <cell r="N3478" t="str">
            <v>Toyota Initial</v>
          </cell>
          <cell r="O3478" t="str">
            <v>N/A</v>
          </cell>
          <cell r="P3478" t="str">
            <v>A</v>
          </cell>
          <cell r="Q3478" t="str">
            <v>ROSARIO</v>
          </cell>
          <cell r="R3478" t="str">
            <v>DS</v>
          </cell>
          <cell r="S3478" t="str">
            <v>8:00 - 5:00</v>
          </cell>
          <cell r="T3478" t="str">
            <v>Permanent</v>
          </cell>
        </row>
        <row r="3479">
          <cell r="A3479" t="str">
            <v>21-06033</v>
          </cell>
          <cell r="B3479" t="str">
            <v>Baltazar, Kimberly Anne R.</v>
          </cell>
          <cell r="C3479" t="str">
            <v>F</v>
          </cell>
          <cell r="D3479">
            <v>2021</v>
          </cell>
          <cell r="E3479">
            <v>3</v>
          </cell>
          <cell r="F3479">
            <v>1</v>
          </cell>
          <cell r="G3479">
            <v>1</v>
          </cell>
          <cell r="J3479" t="str">
            <v>Associate</v>
          </cell>
          <cell r="K3479" t="str">
            <v>FAS</v>
          </cell>
          <cell r="L3479" t="str">
            <v>PROD (Production Department)</v>
          </cell>
          <cell r="M3479" t="str">
            <v>Section 3</v>
          </cell>
          <cell r="N3479" t="str">
            <v>Daihatsu Initial</v>
          </cell>
          <cell r="O3479" t="str">
            <v>N/A</v>
          </cell>
          <cell r="P3479" t="str">
            <v>B</v>
          </cell>
          <cell r="Q3479" t="str">
            <v>LIPA MALAYO</v>
          </cell>
          <cell r="R3479" t="str">
            <v>NS</v>
          </cell>
          <cell r="S3479" t="str">
            <v>8:00 - 5:00</v>
          </cell>
          <cell r="T3479" t="str">
            <v>Permanent</v>
          </cell>
        </row>
        <row r="3480">
          <cell r="A3480" t="str">
            <v>21-06034</v>
          </cell>
          <cell r="B3480" t="str">
            <v>Banaag, Christian RR</v>
          </cell>
          <cell r="C3480" t="str">
            <v>M</v>
          </cell>
          <cell r="D3480">
            <v>2021</v>
          </cell>
          <cell r="E3480">
            <v>3</v>
          </cell>
          <cell r="F3480">
            <v>1</v>
          </cell>
          <cell r="G3480">
            <v>1</v>
          </cell>
          <cell r="J3480" t="str">
            <v>Associate</v>
          </cell>
          <cell r="K3480" t="str">
            <v>FAS</v>
          </cell>
          <cell r="L3480" t="str">
            <v>PROD (Production Department)</v>
          </cell>
          <cell r="M3480" t="str">
            <v>Section 2</v>
          </cell>
          <cell r="N3480" t="str">
            <v>Mazda Merge Initial</v>
          </cell>
          <cell r="O3480" t="str">
            <v>N/A</v>
          </cell>
          <cell r="P3480" t="str">
            <v>A</v>
          </cell>
          <cell r="Q3480" t="str">
            <v>ROSARIO</v>
          </cell>
          <cell r="R3480" t="str">
            <v>DS</v>
          </cell>
          <cell r="S3480" t="str">
            <v>8:00 - 5:00</v>
          </cell>
          <cell r="T3480" t="str">
            <v>Permanent</v>
          </cell>
        </row>
        <row r="3481">
          <cell r="A3481" t="str">
            <v>21-06035</v>
          </cell>
          <cell r="B3481" t="str">
            <v>Banayat, Abegail D.</v>
          </cell>
          <cell r="C3481" t="str">
            <v>F</v>
          </cell>
          <cell r="D3481">
            <v>2021</v>
          </cell>
          <cell r="E3481">
            <v>3</v>
          </cell>
          <cell r="F3481">
            <v>1</v>
          </cell>
          <cell r="G3481">
            <v>1</v>
          </cell>
          <cell r="J3481" t="str">
            <v>Associate</v>
          </cell>
          <cell r="K3481" t="str">
            <v>FAS</v>
          </cell>
          <cell r="L3481" t="str">
            <v>PROD (Production Department)</v>
          </cell>
          <cell r="M3481" t="str">
            <v>Section 1</v>
          </cell>
          <cell r="N3481" t="str">
            <v>Suzuki Initial</v>
          </cell>
          <cell r="O3481" t="str">
            <v>N/A</v>
          </cell>
          <cell r="P3481" t="str">
            <v>A</v>
          </cell>
          <cell r="Q3481" t="str">
            <v>BATANGAS</v>
          </cell>
          <cell r="R3481" t="str">
            <v>NS</v>
          </cell>
          <cell r="S3481" t="str">
            <v>8:00 - 5:00</v>
          </cell>
          <cell r="T3481" t="str">
            <v>Permanent</v>
          </cell>
        </row>
        <row r="3482">
          <cell r="A3482" t="str">
            <v>21-06036</v>
          </cell>
          <cell r="B3482" t="str">
            <v>Banga, Angelu L.</v>
          </cell>
          <cell r="C3482" t="str">
            <v>F</v>
          </cell>
          <cell r="D3482">
            <v>2021</v>
          </cell>
          <cell r="E3482">
            <v>3</v>
          </cell>
          <cell r="F3482">
            <v>1</v>
          </cell>
          <cell r="G3482">
            <v>1</v>
          </cell>
          <cell r="J3482" t="str">
            <v>Associate</v>
          </cell>
          <cell r="K3482" t="str">
            <v>FAS</v>
          </cell>
          <cell r="L3482" t="str">
            <v>PROD (Production Department)</v>
          </cell>
          <cell r="M3482" t="str">
            <v>Section 2</v>
          </cell>
          <cell r="N3482" t="str">
            <v>Mazda J12 Initial</v>
          </cell>
          <cell r="O3482" t="str">
            <v>N/A</v>
          </cell>
          <cell r="P3482" t="str">
            <v>A</v>
          </cell>
          <cell r="Q3482" t="str">
            <v>STO. TOMAS MALAPIT</v>
          </cell>
          <cell r="R3482" t="str">
            <v>NS</v>
          </cell>
          <cell r="S3482" t="str">
            <v>8:00 - 5:00</v>
          </cell>
          <cell r="T3482" t="str">
            <v>Permanent</v>
          </cell>
        </row>
        <row r="3483">
          <cell r="A3483" t="str">
            <v>21-06037</v>
          </cell>
          <cell r="B3483" t="str">
            <v>Baroja, Angel H.</v>
          </cell>
          <cell r="C3483" t="str">
            <v>F</v>
          </cell>
          <cell r="D3483">
            <v>2021</v>
          </cell>
          <cell r="E3483">
            <v>3</v>
          </cell>
          <cell r="F3483">
            <v>1</v>
          </cell>
          <cell r="G3483">
            <v>1</v>
          </cell>
          <cell r="J3483" t="str">
            <v>Associate</v>
          </cell>
          <cell r="K3483" t="str">
            <v>FAS</v>
          </cell>
          <cell r="L3483" t="str">
            <v>PROD (Production Department)</v>
          </cell>
          <cell r="M3483" t="str">
            <v>Section 5</v>
          </cell>
          <cell r="N3483" t="str">
            <v>Honda Initial</v>
          </cell>
          <cell r="O3483" t="str">
            <v>N/A</v>
          </cell>
          <cell r="P3483" t="str">
            <v>B</v>
          </cell>
          <cell r="Q3483" t="str">
            <v>STA. TERESITA</v>
          </cell>
          <cell r="R3483" t="str">
            <v>NS</v>
          </cell>
          <cell r="S3483" t="str">
            <v>8:00 - 5:00</v>
          </cell>
          <cell r="T3483" t="str">
            <v>Permanent</v>
          </cell>
        </row>
        <row r="3484">
          <cell r="A3484" t="str">
            <v>20-05894</v>
          </cell>
          <cell r="B3484" t="str">
            <v>Real, Mary Grace S.</v>
          </cell>
          <cell r="C3484" t="str">
            <v>F</v>
          </cell>
          <cell r="D3484">
            <v>2020</v>
          </cell>
          <cell r="E3484">
            <v>12</v>
          </cell>
          <cell r="F3484">
            <v>1</v>
          </cell>
          <cell r="G3484">
            <v>1</v>
          </cell>
          <cell r="J3484" t="str">
            <v>Associate</v>
          </cell>
          <cell r="K3484" t="str">
            <v>FAS</v>
          </cell>
          <cell r="L3484" t="str">
            <v>PROD (Production Department)</v>
          </cell>
          <cell r="M3484" t="str">
            <v>Section 6</v>
          </cell>
          <cell r="N3484" t="str">
            <v>Battery Initial</v>
          </cell>
          <cell r="O3484" t="str">
            <v>N/A</v>
          </cell>
          <cell r="P3484" t="str">
            <v>B</v>
          </cell>
          <cell r="Q3484" t="str">
            <v>STO. TOMAS MALAPIT</v>
          </cell>
          <cell r="R3484" t="str">
            <v>DS</v>
          </cell>
          <cell r="S3484" t="str">
            <v>8:00 - 5:00</v>
          </cell>
          <cell r="T3484" t="str">
            <v>Permanent</v>
          </cell>
        </row>
        <row r="3485">
          <cell r="A3485" t="str">
            <v>21-06039</v>
          </cell>
          <cell r="B3485" t="str">
            <v>Bartolome, Avigael A.</v>
          </cell>
          <cell r="C3485" t="str">
            <v>F</v>
          </cell>
          <cell r="D3485">
            <v>2021</v>
          </cell>
          <cell r="E3485">
            <v>3</v>
          </cell>
          <cell r="F3485">
            <v>1</v>
          </cell>
          <cell r="G3485">
            <v>1</v>
          </cell>
          <cell r="J3485" t="str">
            <v>Associate</v>
          </cell>
          <cell r="K3485" t="str">
            <v>FAS</v>
          </cell>
          <cell r="L3485" t="str">
            <v>PROD (Production Department)</v>
          </cell>
          <cell r="M3485" t="str">
            <v>Section 3</v>
          </cell>
          <cell r="N3485" t="str">
            <v>Daihatsu Initial</v>
          </cell>
          <cell r="O3485" t="str">
            <v>N/A</v>
          </cell>
          <cell r="P3485" t="str">
            <v>B</v>
          </cell>
          <cell r="Q3485" t="str">
            <v>LIPA MALAPIT</v>
          </cell>
          <cell r="R3485" t="str">
            <v>DS</v>
          </cell>
          <cell r="S3485" t="str">
            <v>8:00 - 5:00</v>
          </cell>
          <cell r="T3485" t="str">
            <v>Permanent</v>
          </cell>
        </row>
        <row r="3486">
          <cell r="A3486" t="str">
            <v>21-06040</v>
          </cell>
          <cell r="B3486" t="str">
            <v>Bautista, Israel B.</v>
          </cell>
          <cell r="C3486" t="str">
            <v>M</v>
          </cell>
          <cell r="D3486">
            <v>2021</v>
          </cell>
          <cell r="E3486">
            <v>3</v>
          </cell>
          <cell r="F3486">
            <v>1</v>
          </cell>
          <cell r="G3486">
            <v>1</v>
          </cell>
          <cell r="J3486" t="str">
            <v>Associate</v>
          </cell>
          <cell r="K3486" t="str">
            <v>FAS</v>
          </cell>
          <cell r="L3486" t="str">
            <v>PROD (Production Department)</v>
          </cell>
          <cell r="M3486" t="str">
            <v>Section 1</v>
          </cell>
          <cell r="N3486" t="str">
            <v>Suzuki Initial</v>
          </cell>
          <cell r="O3486" t="str">
            <v>N/A</v>
          </cell>
          <cell r="P3486" t="str">
            <v>A</v>
          </cell>
          <cell r="Q3486" t="str">
            <v>IBAAN</v>
          </cell>
          <cell r="R3486" t="str">
            <v>NS</v>
          </cell>
          <cell r="S3486" t="str">
            <v>8:00 - 5:00</v>
          </cell>
          <cell r="T3486" t="str">
            <v>Permanent</v>
          </cell>
        </row>
        <row r="3487">
          <cell r="A3487" t="str">
            <v>21-06041</v>
          </cell>
          <cell r="B3487" t="str">
            <v>Bautista, Mariz H.</v>
          </cell>
          <cell r="C3487" t="str">
            <v>F</v>
          </cell>
          <cell r="D3487">
            <v>2021</v>
          </cell>
          <cell r="E3487">
            <v>3</v>
          </cell>
          <cell r="F3487">
            <v>1</v>
          </cell>
          <cell r="G3487">
            <v>1</v>
          </cell>
          <cell r="J3487" t="str">
            <v>Associate</v>
          </cell>
          <cell r="K3487" t="str">
            <v>FAS</v>
          </cell>
          <cell r="L3487" t="str">
            <v>PROD (Production Department)</v>
          </cell>
          <cell r="M3487" t="str">
            <v>Section 1</v>
          </cell>
          <cell r="N3487" t="str">
            <v>Suzuki Initial</v>
          </cell>
          <cell r="O3487" t="str">
            <v>N/A</v>
          </cell>
          <cell r="P3487" t="str">
            <v>A</v>
          </cell>
          <cell r="Q3487" t="str">
            <v>BATANGAS</v>
          </cell>
          <cell r="R3487" t="str">
            <v>DS</v>
          </cell>
          <cell r="S3487" t="str">
            <v>8:00 - 5:00</v>
          </cell>
          <cell r="T3487" t="str">
            <v>Permanent</v>
          </cell>
        </row>
        <row r="3488">
          <cell r="A3488" t="str">
            <v>21-06042</v>
          </cell>
          <cell r="B3488" t="str">
            <v>Belmonte, Norma T.</v>
          </cell>
          <cell r="C3488" t="str">
            <v>F</v>
          </cell>
          <cell r="D3488">
            <v>2021</v>
          </cell>
          <cell r="E3488">
            <v>3</v>
          </cell>
          <cell r="F3488">
            <v>1</v>
          </cell>
          <cell r="G3488">
            <v>1</v>
          </cell>
          <cell r="J3488" t="str">
            <v>Associate</v>
          </cell>
          <cell r="K3488" t="str">
            <v>FAS</v>
          </cell>
          <cell r="L3488" t="str">
            <v>PROD (Production Department)</v>
          </cell>
          <cell r="M3488" t="str">
            <v>Section 2</v>
          </cell>
          <cell r="N3488" t="str">
            <v>Toyota Initial</v>
          </cell>
          <cell r="O3488" t="str">
            <v>N/A</v>
          </cell>
          <cell r="P3488" t="str">
            <v>A</v>
          </cell>
          <cell r="Q3488" t="str">
            <v>STO. TOMAS MALAPIT</v>
          </cell>
          <cell r="R3488" t="str">
            <v>ADS</v>
          </cell>
          <cell r="S3488" t="str">
            <v>8:00 - 5:00</v>
          </cell>
          <cell r="T3488" t="str">
            <v>Permanent</v>
          </cell>
        </row>
        <row r="3489">
          <cell r="A3489" t="str">
            <v>21-06043</v>
          </cell>
          <cell r="B3489" t="str">
            <v>Blanca, Gilbert U.</v>
          </cell>
          <cell r="C3489" t="str">
            <v>M</v>
          </cell>
          <cell r="D3489">
            <v>2021</v>
          </cell>
          <cell r="E3489">
            <v>3</v>
          </cell>
          <cell r="F3489">
            <v>1</v>
          </cell>
          <cell r="G3489">
            <v>1</v>
          </cell>
          <cell r="J3489" t="str">
            <v>Associate</v>
          </cell>
          <cell r="K3489" t="str">
            <v>FAS</v>
          </cell>
          <cell r="L3489" t="str">
            <v>PROD (Production Department)</v>
          </cell>
          <cell r="M3489" t="str">
            <v>Section 2</v>
          </cell>
          <cell r="N3489" t="str">
            <v>Mazda Merge Initial</v>
          </cell>
          <cell r="O3489" t="str">
            <v>N/A</v>
          </cell>
          <cell r="P3489" t="str">
            <v>A</v>
          </cell>
          <cell r="Q3489" t="str">
            <v>PADRE GARCIA</v>
          </cell>
          <cell r="R3489" t="str">
            <v>NS</v>
          </cell>
          <cell r="S3489" t="str">
            <v>8:00 - 5:00</v>
          </cell>
          <cell r="T3489" t="str">
            <v>Permanent</v>
          </cell>
        </row>
        <row r="3490">
          <cell r="A3490" t="str">
            <v>21-06044</v>
          </cell>
          <cell r="B3490" t="str">
            <v>Bono, Joshua Emmanuel D.</v>
          </cell>
          <cell r="C3490" t="str">
            <v>M</v>
          </cell>
          <cell r="D3490">
            <v>2021</v>
          </cell>
          <cell r="E3490">
            <v>3</v>
          </cell>
          <cell r="F3490">
            <v>1</v>
          </cell>
          <cell r="G3490">
            <v>1</v>
          </cell>
          <cell r="J3490" t="str">
            <v>Associate</v>
          </cell>
          <cell r="K3490" t="str">
            <v>FAS</v>
          </cell>
          <cell r="L3490" t="str">
            <v>PROD (Production Department)</v>
          </cell>
          <cell r="M3490" t="str">
            <v>Section 4</v>
          </cell>
          <cell r="N3490" t="str">
            <v>Subaru Initial</v>
          </cell>
          <cell r="O3490" t="str">
            <v>N/A</v>
          </cell>
          <cell r="P3490" t="str">
            <v>B</v>
          </cell>
          <cell r="Q3490" t="str">
            <v>STO. TOMAS MALAPIT</v>
          </cell>
          <cell r="R3490" t="str">
            <v>DS</v>
          </cell>
          <cell r="S3490" t="str">
            <v>8:00 - 5:00</v>
          </cell>
          <cell r="T3490" t="str">
            <v>Permanent</v>
          </cell>
        </row>
        <row r="3491">
          <cell r="A3491" t="str">
            <v>17-03399</v>
          </cell>
          <cell r="B3491" t="str">
            <v>De Silva, Richie O.</v>
          </cell>
          <cell r="C3491" t="str">
            <v>F</v>
          </cell>
          <cell r="D3491">
            <v>2017</v>
          </cell>
          <cell r="E3491">
            <v>10</v>
          </cell>
          <cell r="F3491">
            <v>1</v>
          </cell>
          <cell r="G3491">
            <v>1</v>
          </cell>
          <cell r="J3491" t="str">
            <v>Associate</v>
          </cell>
          <cell r="K3491" t="str">
            <v>FAS</v>
          </cell>
          <cell r="L3491" t="str">
            <v>PROD (Production Department)</v>
          </cell>
          <cell r="M3491" t="str">
            <v>Section 6</v>
          </cell>
          <cell r="N3491" t="str">
            <v>SWAT Final</v>
          </cell>
          <cell r="O3491" t="str">
            <v>N/A</v>
          </cell>
          <cell r="P3491" t="str">
            <v>B</v>
          </cell>
          <cell r="Q3491" t="str">
            <v>LIPA MALAPIT</v>
          </cell>
          <cell r="R3491" t="str">
            <v>DS</v>
          </cell>
          <cell r="S3491" t="str">
            <v>8:00 - 5:00</v>
          </cell>
          <cell r="T3491" t="str">
            <v>Permanent</v>
          </cell>
        </row>
        <row r="3492">
          <cell r="A3492" t="str">
            <v>21-06046</v>
          </cell>
          <cell r="B3492" t="str">
            <v>Brondo, Maggie R.</v>
          </cell>
          <cell r="C3492" t="str">
            <v>F</v>
          </cell>
          <cell r="D3492">
            <v>2021</v>
          </cell>
          <cell r="E3492">
            <v>3</v>
          </cell>
          <cell r="F3492">
            <v>1</v>
          </cell>
          <cell r="G3492">
            <v>1</v>
          </cell>
          <cell r="J3492" t="str">
            <v>Associate</v>
          </cell>
          <cell r="K3492" t="str">
            <v>FAS</v>
          </cell>
          <cell r="L3492" t="str">
            <v>PROD (Production Department)</v>
          </cell>
          <cell r="M3492" t="str">
            <v>Section 1</v>
          </cell>
          <cell r="N3492" t="str">
            <v>Suzuki Initial</v>
          </cell>
          <cell r="O3492" t="str">
            <v>N/A</v>
          </cell>
          <cell r="P3492" t="str">
            <v>A</v>
          </cell>
          <cell r="Q3492" t="str">
            <v>LIPA MALAPIT</v>
          </cell>
          <cell r="R3492" t="str">
            <v>NS</v>
          </cell>
          <cell r="S3492" t="str">
            <v>8:00 - 5:00</v>
          </cell>
          <cell r="T3492" t="str">
            <v>Permanent</v>
          </cell>
        </row>
        <row r="3493">
          <cell r="A3493" t="str">
            <v>21-06047</v>
          </cell>
          <cell r="B3493" t="str">
            <v>Buban, Joie V.</v>
          </cell>
          <cell r="C3493" t="str">
            <v>F</v>
          </cell>
          <cell r="D3493">
            <v>2021</v>
          </cell>
          <cell r="E3493">
            <v>3</v>
          </cell>
          <cell r="F3493">
            <v>1</v>
          </cell>
          <cell r="G3493">
            <v>1</v>
          </cell>
          <cell r="J3493" t="str">
            <v>Associate</v>
          </cell>
          <cell r="K3493" t="str">
            <v>FAS</v>
          </cell>
          <cell r="L3493" t="str">
            <v>PROD (Production Department)</v>
          </cell>
          <cell r="M3493" t="str">
            <v>Section 1</v>
          </cell>
          <cell r="N3493" t="str">
            <v>Suzuki Initial</v>
          </cell>
          <cell r="O3493" t="str">
            <v>N/A</v>
          </cell>
          <cell r="P3493" t="str">
            <v>A</v>
          </cell>
          <cell r="Q3493" t="str">
            <v>STA. TERESITA</v>
          </cell>
          <cell r="R3493" t="str">
            <v>DS</v>
          </cell>
          <cell r="S3493" t="str">
            <v>8:00 - 5:00</v>
          </cell>
          <cell r="T3493" t="str">
            <v>Permanent</v>
          </cell>
        </row>
        <row r="3494">
          <cell r="A3494" t="str">
            <v>21-06048</v>
          </cell>
          <cell r="B3494" t="str">
            <v>Bunye, Shirley Kaeh A.</v>
          </cell>
          <cell r="C3494" t="str">
            <v>F</v>
          </cell>
          <cell r="D3494">
            <v>2021</v>
          </cell>
          <cell r="E3494">
            <v>3</v>
          </cell>
          <cell r="F3494">
            <v>1</v>
          </cell>
          <cell r="G3494">
            <v>1</v>
          </cell>
          <cell r="J3494" t="str">
            <v>Associate</v>
          </cell>
          <cell r="K3494" t="str">
            <v>FAS</v>
          </cell>
          <cell r="L3494" t="str">
            <v>PROD (Production Department)</v>
          </cell>
          <cell r="M3494" t="str">
            <v>Section 4</v>
          </cell>
          <cell r="N3494" t="str">
            <v>Subaru Initial</v>
          </cell>
          <cell r="O3494" t="str">
            <v>N/A</v>
          </cell>
          <cell r="P3494" t="str">
            <v>B</v>
          </cell>
          <cell r="Q3494" t="str">
            <v>LIPA MALAYO</v>
          </cell>
          <cell r="R3494" t="str">
            <v>NS</v>
          </cell>
          <cell r="S3494" t="str">
            <v>8:00 - 5:00</v>
          </cell>
          <cell r="T3494" t="str">
            <v>Permanent</v>
          </cell>
        </row>
        <row r="3495">
          <cell r="A3495" t="str">
            <v>17-03412</v>
          </cell>
          <cell r="B3495" t="str">
            <v>Fajilan, Hazel Joy S.</v>
          </cell>
          <cell r="C3495" t="str">
            <v>F</v>
          </cell>
          <cell r="D3495">
            <v>2017</v>
          </cell>
          <cell r="E3495">
            <v>10</v>
          </cell>
          <cell r="F3495">
            <v>1</v>
          </cell>
          <cell r="G3495">
            <v>1</v>
          </cell>
          <cell r="J3495" t="str">
            <v>Associate</v>
          </cell>
          <cell r="K3495" t="str">
            <v>FAS</v>
          </cell>
          <cell r="L3495" t="str">
            <v>PROD (Production Department)</v>
          </cell>
          <cell r="M3495" t="str">
            <v>Section 6</v>
          </cell>
          <cell r="N3495" t="str">
            <v>SWAT Final</v>
          </cell>
          <cell r="O3495" t="str">
            <v>N/A</v>
          </cell>
          <cell r="P3495" t="str">
            <v>B</v>
          </cell>
          <cell r="Q3495" t="str">
            <v>LIPA MALAYO</v>
          </cell>
          <cell r="R3495" t="str">
            <v>DS</v>
          </cell>
          <cell r="S3495" t="str">
            <v>8:00 - 5:00</v>
          </cell>
          <cell r="T3495" t="str">
            <v>Permanent</v>
          </cell>
        </row>
        <row r="3496">
          <cell r="A3496" t="str">
            <v>21-06050</v>
          </cell>
          <cell r="B3496" t="str">
            <v>Calderon, Lavinia</v>
          </cell>
          <cell r="C3496" t="str">
            <v>F</v>
          </cell>
          <cell r="D3496">
            <v>2021</v>
          </cell>
          <cell r="E3496">
            <v>3</v>
          </cell>
          <cell r="F3496">
            <v>1</v>
          </cell>
          <cell r="G3496">
            <v>1</v>
          </cell>
          <cell r="J3496" t="str">
            <v>Associate</v>
          </cell>
          <cell r="K3496" t="str">
            <v>FAS</v>
          </cell>
          <cell r="L3496" t="str">
            <v>PROD (Production Department)</v>
          </cell>
          <cell r="M3496" t="str">
            <v>Section 5</v>
          </cell>
          <cell r="N3496" t="str">
            <v>Honda Initial</v>
          </cell>
          <cell r="O3496" t="str">
            <v>N/A</v>
          </cell>
          <cell r="P3496" t="str">
            <v>B</v>
          </cell>
          <cell r="Q3496" t="str">
            <v>BATANGAS</v>
          </cell>
          <cell r="R3496" t="str">
            <v>NS</v>
          </cell>
          <cell r="S3496" t="str">
            <v>8:00 - 5:00</v>
          </cell>
          <cell r="T3496" t="str">
            <v>Permanent</v>
          </cell>
        </row>
        <row r="3497">
          <cell r="A3497" t="str">
            <v>21-06051</v>
          </cell>
          <cell r="B3497" t="str">
            <v>Callos, Joy M.</v>
          </cell>
          <cell r="C3497" t="str">
            <v>F</v>
          </cell>
          <cell r="D3497">
            <v>2021</v>
          </cell>
          <cell r="E3497">
            <v>3</v>
          </cell>
          <cell r="F3497">
            <v>1</v>
          </cell>
          <cell r="G3497">
            <v>1</v>
          </cell>
          <cell r="J3497" t="str">
            <v>Associate</v>
          </cell>
          <cell r="K3497" t="str">
            <v>FAS</v>
          </cell>
          <cell r="L3497" t="str">
            <v>PROD (Production Department)</v>
          </cell>
          <cell r="M3497" t="str">
            <v>Section 2</v>
          </cell>
          <cell r="N3497" t="str">
            <v>Toyota Initial</v>
          </cell>
          <cell r="O3497" t="str">
            <v>N/A</v>
          </cell>
          <cell r="P3497" t="str">
            <v>A</v>
          </cell>
          <cell r="Q3497" t="str">
            <v>STO. TOMAS MALAPIT</v>
          </cell>
          <cell r="R3497" t="str">
            <v>NS</v>
          </cell>
          <cell r="S3497" t="str">
            <v>8:00 - 5:00</v>
          </cell>
          <cell r="T3497" t="str">
            <v>Permanent</v>
          </cell>
        </row>
        <row r="3498">
          <cell r="A3498" t="str">
            <v>21-06052</v>
          </cell>
          <cell r="B3498" t="str">
            <v>Camitan, Clarence Mae C.</v>
          </cell>
          <cell r="C3498" t="str">
            <v>M</v>
          </cell>
          <cell r="D3498">
            <v>2021</v>
          </cell>
          <cell r="E3498">
            <v>3</v>
          </cell>
          <cell r="F3498">
            <v>1</v>
          </cell>
          <cell r="G3498">
            <v>1</v>
          </cell>
          <cell r="J3498" t="str">
            <v>Associate</v>
          </cell>
          <cell r="K3498" t="str">
            <v>FAS</v>
          </cell>
          <cell r="L3498" t="str">
            <v>PROD (Production Department)</v>
          </cell>
          <cell r="M3498" t="str">
            <v>Section 3</v>
          </cell>
          <cell r="N3498" t="str">
            <v>Daihatsu Initial</v>
          </cell>
          <cell r="O3498" t="str">
            <v>N/A</v>
          </cell>
          <cell r="P3498" t="str">
            <v>B</v>
          </cell>
          <cell r="Q3498" t="str">
            <v>STO. TOMAS MALAYO</v>
          </cell>
          <cell r="R3498" t="str">
            <v>NS</v>
          </cell>
          <cell r="S3498" t="str">
            <v>8:00 - 5:00</v>
          </cell>
          <cell r="T3498" t="str">
            <v>Permanent</v>
          </cell>
        </row>
        <row r="3499">
          <cell r="A3499" t="str">
            <v>21-06053</v>
          </cell>
          <cell r="B3499" t="str">
            <v>Cariño, Shane Q.</v>
          </cell>
          <cell r="C3499" t="str">
            <v>F</v>
          </cell>
          <cell r="D3499">
            <v>2021</v>
          </cell>
          <cell r="E3499">
            <v>3</v>
          </cell>
          <cell r="F3499">
            <v>1</v>
          </cell>
          <cell r="G3499">
            <v>1</v>
          </cell>
          <cell r="J3499" t="str">
            <v>Associate</v>
          </cell>
          <cell r="K3499" t="str">
            <v>FAS</v>
          </cell>
          <cell r="L3499" t="str">
            <v>PROD (Production Department)</v>
          </cell>
          <cell r="M3499" t="str">
            <v>Section 3</v>
          </cell>
          <cell r="N3499" t="str">
            <v>Daihatsu Initial</v>
          </cell>
          <cell r="O3499" t="str">
            <v>N/A</v>
          </cell>
          <cell r="P3499" t="str">
            <v>B</v>
          </cell>
          <cell r="Q3499" t="str">
            <v>STA. TERESITA</v>
          </cell>
          <cell r="R3499" t="str">
            <v>NS</v>
          </cell>
          <cell r="S3499" t="str">
            <v>8:00 - 5:00</v>
          </cell>
          <cell r="T3499" t="str">
            <v>Permanent</v>
          </cell>
        </row>
        <row r="3500">
          <cell r="A3500" t="str">
            <v>21-06054</v>
          </cell>
          <cell r="B3500" t="str">
            <v>Castillo, Mary Jane S.</v>
          </cell>
          <cell r="C3500" t="str">
            <v>F</v>
          </cell>
          <cell r="D3500">
            <v>2021</v>
          </cell>
          <cell r="E3500">
            <v>3</v>
          </cell>
          <cell r="F3500">
            <v>1</v>
          </cell>
          <cell r="G3500">
            <v>1</v>
          </cell>
          <cell r="J3500" t="str">
            <v>Associate</v>
          </cell>
          <cell r="K3500" t="str">
            <v>FAS</v>
          </cell>
          <cell r="L3500" t="str">
            <v>PROD (Production Department)</v>
          </cell>
          <cell r="M3500" t="str">
            <v>Section 3</v>
          </cell>
          <cell r="N3500" t="str">
            <v>Daihatsu Initial</v>
          </cell>
          <cell r="O3500" t="str">
            <v>N/A</v>
          </cell>
          <cell r="P3500" t="str">
            <v>B</v>
          </cell>
          <cell r="Q3500" t="str">
            <v>STA. TERESITA</v>
          </cell>
          <cell r="R3500" t="str">
            <v>NS</v>
          </cell>
          <cell r="S3500" t="str">
            <v>8:00 - 5:00</v>
          </cell>
          <cell r="T3500" t="str">
            <v>Permanent</v>
          </cell>
        </row>
        <row r="3501">
          <cell r="A3501" t="str">
            <v>21-06055</v>
          </cell>
          <cell r="B3501" t="str">
            <v xml:space="preserve">Cena, Bella D. </v>
          </cell>
          <cell r="C3501" t="str">
            <v>F</v>
          </cell>
          <cell r="D3501">
            <v>2021</v>
          </cell>
          <cell r="E3501">
            <v>3</v>
          </cell>
          <cell r="F3501">
            <v>1</v>
          </cell>
          <cell r="G3501">
            <v>1</v>
          </cell>
          <cell r="J3501" t="str">
            <v>Associate</v>
          </cell>
          <cell r="K3501" t="str">
            <v>FAS</v>
          </cell>
          <cell r="L3501" t="str">
            <v>PROD (Production Department)</v>
          </cell>
          <cell r="M3501" t="str">
            <v>Section 4</v>
          </cell>
          <cell r="N3501" t="str">
            <v>Subaru Final</v>
          </cell>
          <cell r="O3501" t="str">
            <v>N/A</v>
          </cell>
          <cell r="P3501" t="str">
            <v>B</v>
          </cell>
          <cell r="Q3501" t="str">
            <v>BATANGAS</v>
          </cell>
          <cell r="R3501" t="str">
            <v>DS</v>
          </cell>
          <cell r="S3501" t="str">
            <v>8:00 - 5:00</v>
          </cell>
          <cell r="T3501" t="str">
            <v>Permanent</v>
          </cell>
        </row>
        <row r="3502">
          <cell r="A3502" t="str">
            <v>21-06056</v>
          </cell>
          <cell r="B3502" t="str">
            <v>Chavez, Lea Q.</v>
          </cell>
          <cell r="C3502" t="str">
            <v>F</v>
          </cell>
          <cell r="D3502">
            <v>2021</v>
          </cell>
          <cell r="E3502">
            <v>3</v>
          </cell>
          <cell r="F3502">
            <v>1</v>
          </cell>
          <cell r="G3502">
            <v>1</v>
          </cell>
          <cell r="J3502" t="str">
            <v>Associate</v>
          </cell>
          <cell r="K3502" t="str">
            <v>FAS</v>
          </cell>
          <cell r="L3502" t="str">
            <v>PROD (Production Department)</v>
          </cell>
          <cell r="M3502" t="str">
            <v>Section 5</v>
          </cell>
          <cell r="N3502" t="str">
            <v>Honda Initial</v>
          </cell>
          <cell r="O3502" t="str">
            <v>N/A</v>
          </cell>
          <cell r="P3502" t="str">
            <v>B</v>
          </cell>
          <cell r="Q3502" t="str">
            <v>ROSARIO</v>
          </cell>
          <cell r="R3502" t="str">
            <v>DS</v>
          </cell>
          <cell r="S3502" t="str">
            <v>8:00 - 5:00</v>
          </cell>
          <cell r="T3502" t="str">
            <v>Permanent</v>
          </cell>
        </row>
        <row r="3503">
          <cell r="A3503" t="str">
            <v>21-06057</v>
          </cell>
          <cell r="B3503" t="str">
            <v>Clarito, Jhon Carlo R.</v>
          </cell>
          <cell r="C3503" t="str">
            <v>M</v>
          </cell>
          <cell r="D3503">
            <v>2021</v>
          </cell>
          <cell r="E3503">
            <v>3</v>
          </cell>
          <cell r="F3503">
            <v>1</v>
          </cell>
          <cell r="G3503">
            <v>1</v>
          </cell>
          <cell r="J3503" t="str">
            <v>Associate</v>
          </cell>
          <cell r="K3503" t="str">
            <v>FAS</v>
          </cell>
          <cell r="L3503" t="str">
            <v>PROD (Production Department)</v>
          </cell>
          <cell r="M3503" t="str">
            <v>Section 2</v>
          </cell>
          <cell r="N3503" t="str">
            <v>Toyota Initial</v>
          </cell>
          <cell r="O3503" t="str">
            <v>N/A</v>
          </cell>
          <cell r="P3503" t="str">
            <v>A</v>
          </cell>
          <cell r="Q3503" t="str">
            <v>STO. TOMAS MALAYO</v>
          </cell>
          <cell r="R3503" t="str">
            <v>DS</v>
          </cell>
          <cell r="S3503" t="str">
            <v>8:00 - 5:00</v>
          </cell>
          <cell r="T3503" t="str">
            <v>Permanent</v>
          </cell>
        </row>
        <row r="3504">
          <cell r="A3504" t="str">
            <v>17-03484</v>
          </cell>
          <cell r="B3504" t="str">
            <v>Zaraspe, Jerico M.</v>
          </cell>
          <cell r="C3504" t="str">
            <v>M</v>
          </cell>
          <cell r="D3504">
            <v>2017</v>
          </cell>
          <cell r="E3504">
            <v>10</v>
          </cell>
          <cell r="F3504">
            <v>1</v>
          </cell>
          <cell r="G3504">
            <v>1</v>
          </cell>
          <cell r="J3504" t="str">
            <v>Associate</v>
          </cell>
          <cell r="K3504" t="str">
            <v>FAS</v>
          </cell>
          <cell r="L3504" t="str">
            <v>PROD (Production Department)</v>
          </cell>
          <cell r="M3504" t="str">
            <v>Section 6</v>
          </cell>
          <cell r="N3504" t="str">
            <v>SWAT Final</v>
          </cell>
          <cell r="O3504" t="str">
            <v>N/A</v>
          </cell>
          <cell r="P3504" t="str">
            <v>B</v>
          </cell>
          <cell r="Q3504" t="str">
            <v>LIPA MALAPIT</v>
          </cell>
          <cell r="R3504" t="str">
            <v>NS</v>
          </cell>
          <cell r="S3504" t="str">
            <v>8:00 - 5:00</v>
          </cell>
          <cell r="T3504" t="str">
            <v>Permanent</v>
          </cell>
        </row>
        <row r="3505">
          <cell r="A3505" t="str">
            <v>21-06059</v>
          </cell>
          <cell r="B3505" t="str">
            <v>Conti, Jemah U.</v>
          </cell>
          <cell r="C3505" t="str">
            <v>F</v>
          </cell>
          <cell r="D3505">
            <v>2021</v>
          </cell>
          <cell r="E3505">
            <v>3</v>
          </cell>
          <cell r="F3505">
            <v>1</v>
          </cell>
          <cell r="G3505">
            <v>1</v>
          </cell>
          <cell r="J3505" t="str">
            <v>Associate</v>
          </cell>
          <cell r="K3505" t="str">
            <v>FAS</v>
          </cell>
          <cell r="L3505" t="str">
            <v>PROD (Production Department)</v>
          </cell>
          <cell r="M3505" t="str">
            <v>Section 4</v>
          </cell>
          <cell r="N3505" t="str">
            <v>Subaru Initial</v>
          </cell>
          <cell r="O3505" t="str">
            <v>N/A</v>
          </cell>
          <cell r="P3505" t="str">
            <v>B</v>
          </cell>
          <cell r="Q3505" t="str">
            <v>ROSARIO</v>
          </cell>
          <cell r="R3505" t="str">
            <v>DS</v>
          </cell>
          <cell r="S3505" t="str">
            <v>8:00 - 5:00</v>
          </cell>
          <cell r="T3505" t="str">
            <v>Permanent</v>
          </cell>
        </row>
        <row r="3506">
          <cell r="A3506" t="str">
            <v>18-03980</v>
          </cell>
          <cell r="B3506" t="str">
            <v>Bacay, Deseree B.</v>
          </cell>
          <cell r="C3506" t="str">
            <v>F</v>
          </cell>
          <cell r="D3506">
            <v>2018</v>
          </cell>
          <cell r="E3506">
            <v>11</v>
          </cell>
          <cell r="F3506">
            <v>16</v>
          </cell>
          <cell r="G3506">
            <v>1</v>
          </cell>
          <cell r="J3506" t="str">
            <v>Associate</v>
          </cell>
          <cell r="K3506" t="str">
            <v>FAS</v>
          </cell>
          <cell r="L3506" t="str">
            <v>PROD (Production Department)</v>
          </cell>
          <cell r="M3506" t="str">
            <v>Section 6</v>
          </cell>
          <cell r="N3506" t="str">
            <v>SWAT Final</v>
          </cell>
          <cell r="O3506" t="str">
            <v>N/A</v>
          </cell>
          <cell r="P3506" t="str">
            <v>B</v>
          </cell>
          <cell r="Q3506" t="str">
            <v>STO. TOMAS MALAYO</v>
          </cell>
          <cell r="R3506" t="str">
            <v>NS</v>
          </cell>
          <cell r="S3506" t="str">
            <v>8:00 - 5:00</v>
          </cell>
          <cell r="T3506" t="str">
            <v>Permanent</v>
          </cell>
        </row>
        <row r="3507">
          <cell r="A3507" t="str">
            <v>21-06061</v>
          </cell>
          <cell r="B3507" t="str">
            <v>Costales, Jerome P.</v>
          </cell>
          <cell r="C3507" t="str">
            <v>M</v>
          </cell>
          <cell r="D3507">
            <v>2021</v>
          </cell>
          <cell r="E3507">
            <v>3</v>
          </cell>
          <cell r="F3507">
            <v>1</v>
          </cell>
          <cell r="G3507">
            <v>1</v>
          </cell>
          <cell r="J3507" t="str">
            <v>Associate</v>
          </cell>
          <cell r="K3507" t="str">
            <v>FAS</v>
          </cell>
          <cell r="L3507" t="str">
            <v>PROD (Production Department)</v>
          </cell>
          <cell r="M3507" t="str">
            <v>Section 3</v>
          </cell>
          <cell r="N3507" t="str">
            <v>Daihatsu Initial</v>
          </cell>
          <cell r="O3507" t="str">
            <v>N/A</v>
          </cell>
          <cell r="P3507" t="str">
            <v>B</v>
          </cell>
          <cell r="Q3507" t="str">
            <v>LIPA MALAPIT</v>
          </cell>
          <cell r="R3507" t="str">
            <v>NS</v>
          </cell>
          <cell r="S3507" t="str">
            <v>8:00 - 5:00</v>
          </cell>
          <cell r="T3507" t="str">
            <v>Permanent</v>
          </cell>
        </row>
        <row r="3508">
          <cell r="A3508" t="str">
            <v>21-06062</v>
          </cell>
          <cell r="B3508" t="str">
            <v>Cruz, John Reynan P.</v>
          </cell>
          <cell r="C3508" t="str">
            <v>M</v>
          </cell>
          <cell r="D3508">
            <v>2021</v>
          </cell>
          <cell r="E3508">
            <v>3</v>
          </cell>
          <cell r="F3508">
            <v>1</v>
          </cell>
          <cell r="G3508">
            <v>1</v>
          </cell>
          <cell r="J3508" t="str">
            <v>Associate</v>
          </cell>
          <cell r="K3508" t="str">
            <v>FAS</v>
          </cell>
          <cell r="L3508" t="str">
            <v>PROD (Production Department)</v>
          </cell>
          <cell r="M3508" t="str">
            <v>Section 2</v>
          </cell>
          <cell r="N3508" t="str">
            <v>Toyota Final</v>
          </cell>
          <cell r="O3508" t="str">
            <v>N/A</v>
          </cell>
          <cell r="P3508" t="str">
            <v>A</v>
          </cell>
          <cell r="Q3508" t="str">
            <v>BATANGAS</v>
          </cell>
          <cell r="R3508" t="str">
            <v>NS</v>
          </cell>
          <cell r="S3508" t="str">
            <v>8:00 - 5:00</v>
          </cell>
          <cell r="T3508" t="str">
            <v>Permanent</v>
          </cell>
        </row>
        <row r="3509">
          <cell r="A3509" t="str">
            <v>21-06063</v>
          </cell>
          <cell r="B3509" t="str">
            <v>Cruzat, Julie G.</v>
          </cell>
          <cell r="C3509" t="str">
            <v>F</v>
          </cell>
          <cell r="D3509">
            <v>2021</v>
          </cell>
          <cell r="E3509">
            <v>3</v>
          </cell>
          <cell r="F3509">
            <v>1</v>
          </cell>
          <cell r="G3509">
            <v>1</v>
          </cell>
          <cell r="J3509" t="str">
            <v>Associate</v>
          </cell>
          <cell r="K3509" t="str">
            <v>FAS</v>
          </cell>
          <cell r="L3509" t="str">
            <v>PROD (Production Department)</v>
          </cell>
          <cell r="M3509" t="str">
            <v>Section 4</v>
          </cell>
          <cell r="N3509" t="str">
            <v>Subaru Initial</v>
          </cell>
          <cell r="O3509" t="str">
            <v>N/A</v>
          </cell>
          <cell r="P3509" t="str">
            <v>B</v>
          </cell>
          <cell r="Q3509" t="str">
            <v>LIPA MALAYO</v>
          </cell>
          <cell r="R3509" t="str">
            <v>DS</v>
          </cell>
          <cell r="S3509" t="str">
            <v>8:00 - 5:00</v>
          </cell>
          <cell r="T3509" t="str">
            <v>Permanent</v>
          </cell>
        </row>
        <row r="3510">
          <cell r="A3510" t="str">
            <v>21-06064</v>
          </cell>
          <cell r="B3510" t="str">
            <v>Dalawangbayan, Rodney G.</v>
          </cell>
          <cell r="C3510" t="str">
            <v>M</v>
          </cell>
          <cell r="D3510">
            <v>2021</v>
          </cell>
          <cell r="E3510">
            <v>3</v>
          </cell>
          <cell r="F3510">
            <v>1</v>
          </cell>
          <cell r="G3510">
            <v>1</v>
          </cell>
          <cell r="J3510" t="str">
            <v>Associate</v>
          </cell>
          <cell r="K3510" t="str">
            <v>FAS</v>
          </cell>
          <cell r="L3510" t="str">
            <v>PROD (Production Department)</v>
          </cell>
          <cell r="M3510" t="str">
            <v>Section 1</v>
          </cell>
          <cell r="N3510" t="str">
            <v>Suzuki Final</v>
          </cell>
          <cell r="O3510" t="str">
            <v>N/A</v>
          </cell>
          <cell r="P3510" t="str">
            <v>A</v>
          </cell>
          <cell r="Q3510" t="str">
            <v>LIPA MALAYO</v>
          </cell>
          <cell r="R3510" t="str">
            <v>DS</v>
          </cell>
          <cell r="S3510" t="str">
            <v>8:00 - 5:00</v>
          </cell>
          <cell r="T3510" t="str">
            <v>Permanent</v>
          </cell>
        </row>
        <row r="3511">
          <cell r="A3511" t="str">
            <v>21-06065</v>
          </cell>
          <cell r="B3511" t="str">
            <v>Dasig, Kimberly Joy M.</v>
          </cell>
          <cell r="C3511" t="str">
            <v>F</v>
          </cell>
          <cell r="D3511">
            <v>2021</v>
          </cell>
          <cell r="E3511">
            <v>3</v>
          </cell>
          <cell r="F3511">
            <v>1</v>
          </cell>
          <cell r="G3511">
            <v>1</v>
          </cell>
          <cell r="J3511" t="str">
            <v>Associate</v>
          </cell>
          <cell r="K3511" t="str">
            <v>FAS</v>
          </cell>
          <cell r="L3511" t="str">
            <v>PROD (Production Department)</v>
          </cell>
          <cell r="M3511" t="str">
            <v>Section 2</v>
          </cell>
          <cell r="N3511" t="str">
            <v>Toyota Initial</v>
          </cell>
          <cell r="O3511" t="str">
            <v>N/A</v>
          </cell>
          <cell r="P3511" t="str">
            <v>A</v>
          </cell>
          <cell r="Q3511" t="str">
            <v>LIPA MALAPIT</v>
          </cell>
          <cell r="R3511" t="str">
            <v>NS</v>
          </cell>
          <cell r="S3511" t="str">
            <v>8:00 - 5:00</v>
          </cell>
          <cell r="T3511" t="str">
            <v>Permanent</v>
          </cell>
        </row>
        <row r="3512">
          <cell r="A3512" t="str">
            <v>21-06066</v>
          </cell>
          <cell r="B3512" t="str">
            <v>De Castro, Cindy A.</v>
          </cell>
          <cell r="C3512" t="str">
            <v>F</v>
          </cell>
          <cell r="D3512">
            <v>2021</v>
          </cell>
          <cell r="E3512">
            <v>3</v>
          </cell>
          <cell r="F3512">
            <v>1</v>
          </cell>
          <cell r="G3512">
            <v>1</v>
          </cell>
          <cell r="J3512" t="str">
            <v>Associate</v>
          </cell>
          <cell r="K3512" t="str">
            <v>FAS</v>
          </cell>
          <cell r="L3512" t="str">
            <v>PROD (Production Department)</v>
          </cell>
          <cell r="M3512" t="str">
            <v>Section 4</v>
          </cell>
          <cell r="N3512" t="str">
            <v>Subaru Final</v>
          </cell>
          <cell r="O3512" t="str">
            <v>N/A</v>
          </cell>
          <cell r="P3512" t="str">
            <v>B</v>
          </cell>
          <cell r="Q3512" t="str">
            <v>STO. TOMAS MALAPIT</v>
          </cell>
          <cell r="R3512" t="str">
            <v>DS</v>
          </cell>
          <cell r="S3512" t="str">
            <v>8:00 - 5:00</v>
          </cell>
          <cell r="T3512" t="str">
            <v>Permanent</v>
          </cell>
        </row>
        <row r="3513">
          <cell r="A3513" t="str">
            <v>21-06067</v>
          </cell>
          <cell r="B3513" t="str">
            <v>De Castro, Joseph L.</v>
          </cell>
          <cell r="C3513" t="str">
            <v>M</v>
          </cell>
          <cell r="D3513">
            <v>2021</v>
          </cell>
          <cell r="E3513">
            <v>3</v>
          </cell>
          <cell r="F3513">
            <v>1</v>
          </cell>
          <cell r="G3513">
            <v>1</v>
          </cell>
          <cell r="J3513" t="str">
            <v>Associate</v>
          </cell>
          <cell r="K3513" t="str">
            <v>FAS</v>
          </cell>
          <cell r="L3513" t="str">
            <v>EQD (Equipment Department)</v>
          </cell>
          <cell r="M3513" t="str">
            <v>Equipment Management</v>
          </cell>
          <cell r="N3513" t="str">
            <v>Equipment Management Initial</v>
          </cell>
          <cell r="O3513" t="str">
            <v>N/A</v>
          </cell>
          <cell r="P3513" t="str">
            <v>A</v>
          </cell>
          <cell r="Q3513" t="str">
            <v>LIPA MALAYO</v>
          </cell>
          <cell r="R3513" t="str">
            <v>DS</v>
          </cell>
          <cell r="S3513" t="str">
            <v>8:00 - 5:00</v>
          </cell>
          <cell r="T3513" t="str">
            <v>Permanent</v>
          </cell>
        </row>
        <row r="3514">
          <cell r="A3514" t="str">
            <v>21-06068</v>
          </cell>
          <cell r="B3514" t="str">
            <v>De Guia, Sheva S.</v>
          </cell>
          <cell r="C3514" t="str">
            <v>F</v>
          </cell>
          <cell r="D3514">
            <v>2021</v>
          </cell>
          <cell r="E3514">
            <v>3</v>
          </cell>
          <cell r="F3514">
            <v>1</v>
          </cell>
          <cell r="G3514">
            <v>1</v>
          </cell>
          <cell r="J3514" t="str">
            <v>Associate</v>
          </cell>
          <cell r="K3514" t="str">
            <v>FAS</v>
          </cell>
          <cell r="L3514" t="str">
            <v>PROD (Production Department)</v>
          </cell>
          <cell r="M3514" t="str">
            <v>Section 2</v>
          </cell>
          <cell r="N3514" t="str">
            <v>Mazda Merge Initial</v>
          </cell>
          <cell r="O3514" t="str">
            <v>N/A</v>
          </cell>
          <cell r="P3514" t="str">
            <v>A</v>
          </cell>
          <cell r="Q3514" t="str">
            <v>STO. TOMAS MALAPIT</v>
          </cell>
          <cell r="R3514" t="str">
            <v>NS</v>
          </cell>
          <cell r="S3514" t="str">
            <v>8:00 - 5:00</v>
          </cell>
          <cell r="T3514" t="str">
            <v>Permanent</v>
          </cell>
        </row>
        <row r="3515">
          <cell r="A3515" t="str">
            <v>21-06069</v>
          </cell>
          <cell r="B3515" t="str">
            <v>De Guzman, Rosemarie F.</v>
          </cell>
          <cell r="C3515" t="str">
            <v>F</v>
          </cell>
          <cell r="D3515">
            <v>2021</v>
          </cell>
          <cell r="E3515">
            <v>3</v>
          </cell>
          <cell r="F3515">
            <v>1</v>
          </cell>
          <cell r="G3515">
            <v>1</v>
          </cell>
          <cell r="J3515" t="str">
            <v>Associate</v>
          </cell>
          <cell r="K3515" t="str">
            <v>FAS</v>
          </cell>
          <cell r="L3515" t="str">
            <v>PROD (Production Department)</v>
          </cell>
          <cell r="M3515" t="str">
            <v>Section 3</v>
          </cell>
          <cell r="N3515" t="str">
            <v>Daihatsu Initial</v>
          </cell>
          <cell r="O3515" t="str">
            <v>N/A</v>
          </cell>
          <cell r="P3515" t="str">
            <v>B</v>
          </cell>
          <cell r="Q3515" t="str">
            <v>BATANGAS</v>
          </cell>
          <cell r="R3515" t="str">
            <v>NS</v>
          </cell>
          <cell r="S3515" t="str">
            <v>8:00 - 5:00</v>
          </cell>
          <cell r="T3515" t="str">
            <v>Permanent</v>
          </cell>
        </row>
        <row r="3516">
          <cell r="A3516" t="str">
            <v>21-06070</v>
          </cell>
          <cell r="B3516" t="str">
            <v>De Los Santos, Wilson E.</v>
          </cell>
          <cell r="C3516" t="str">
            <v>M</v>
          </cell>
          <cell r="D3516">
            <v>2021</v>
          </cell>
          <cell r="E3516">
            <v>3</v>
          </cell>
          <cell r="F3516">
            <v>1</v>
          </cell>
          <cell r="G3516">
            <v>1</v>
          </cell>
          <cell r="J3516" t="str">
            <v>Associate</v>
          </cell>
          <cell r="K3516" t="str">
            <v>FAS</v>
          </cell>
          <cell r="L3516" t="str">
            <v>PROD (Production Department)</v>
          </cell>
          <cell r="M3516" t="str">
            <v>Section 2</v>
          </cell>
          <cell r="N3516" t="str">
            <v>Toyota Initial</v>
          </cell>
          <cell r="O3516" t="str">
            <v>N/A</v>
          </cell>
          <cell r="P3516" t="str">
            <v>A</v>
          </cell>
          <cell r="Q3516" t="str">
            <v>LIPA MALAPIT</v>
          </cell>
          <cell r="R3516" t="str">
            <v>DS</v>
          </cell>
          <cell r="S3516" t="str">
            <v>8:00 - 5:00</v>
          </cell>
          <cell r="T3516" t="str">
            <v>Permanent</v>
          </cell>
        </row>
        <row r="3517">
          <cell r="A3517" t="str">
            <v>21-06071</v>
          </cell>
          <cell r="B3517" t="str">
            <v>De Sagun, Sharine D.</v>
          </cell>
          <cell r="C3517" t="str">
            <v>F</v>
          </cell>
          <cell r="D3517">
            <v>2021</v>
          </cell>
          <cell r="E3517">
            <v>3</v>
          </cell>
          <cell r="F3517">
            <v>1</v>
          </cell>
          <cell r="G3517">
            <v>1</v>
          </cell>
          <cell r="J3517" t="str">
            <v>Associate</v>
          </cell>
          <cell r="K3517" t="str">
            <v>FAS</v>
          </cell>
          <cell r="L3517" t="str">
            <v>PROD (Production Department)</v>
          </cell>
          <cell r="M3517" t="str">
            <v>Section 3</v>
          </cell>
          <cell r="N3517" t="str">
            <v>Daihatsu Initial</v>
          </cell>
          <cell r="O3517" t="str">
            <v>N/A</v>
          </cell>
          <cell r="P3517" t="str">
            <v>A</v>
          </cell>
          <cell r="Q3517" t="str">
            <v>LIPA MALAPIT</v>
          </cell>
          <cell r="R3517" t="str">
            <v>DS</v>
          </cell>
          <cell r="S3517" t="str">
            <v>8:00 - 5:00</v>
          </cell>
          <cell r="T3517" t="str">
            <v>Permanent</v>
          </cell>
        </row>
        <row r="3518">
          <cell r="A3518" t="str">
            <v>21-06072</v>
          </cell>
          <cell r="B3518" t="str">
            <v>De Torres, Joyce P.</v>
          </cell>
          <cell r="C3518" t="str">
            <v>F</v>
          </cell>
          <cell r="D3518">
            <v>2021</v>
          </cell>
          <cell r="E3518">
            <v>3</v>
          </cell>
          <cell r="F3518">
            <v>1</v>
          </cell>
          <cell r="G3518">
            <v>1</v>
          </cell>
          <cell r="J3518" t="str">
            <v>Associate</v>
          </cell>
          <cell r="K3518" t="str">
            <v>FAS</v>
          </cell>
          <cell r="L3518" t="str">
            <v>PROD (Production Department)</v>
          </cell>
          <cell r="M3518" t="str">
            <v>Section 3</v>
          </cell>
          <cell r="N3518" t="str">
            <v>Daihatsu Initial</v>
          </cell>
          <cell r="O3518" t="str">
            <v>N/A</v>
          </cell>
          <cell r="P3518" t="str">
            <v>B</v>
          </cell>
          <cell r="Q3518" t="str">
            <v>IBAAN</v>
          </cell>
          <cell r="R3518" t="str">
            <v>NS</v>
          </cell>
          <cell r="S3518" t="str">
            <v>8:00 - 5:00</v>
          </cell>
          <cell r="T3518" t="str">
            <v>Permanent</v>
          </cell>
        </row>
        <row r="3519">
          <cell r="A3519" t="str">
            <v>21-06073</v>
          </cell>
          <cell r="B3519" t="str">
            <v>De Torres, Nicole G.</v>
          </cell>
          <cell r="C3519" t="str">
            <v>F</v>
          </cell>
          <cell r="D3519">
            <v>2021</v>
          </cell>
          <cell r="E3519">
            <v>3</v>
          </cell>
          <cell r="F3519">
            <v>1</v>
          </cell>
          <cell r="G3519">
            <v>1</v>
          </cell>
          <cell r="J3519" t="str">
            <v>Associate</v>
          </cell>
          <cell r="K3519" t="str">
            <v>FAS</v>
          </cell>
          <cell r="L3519" t="str">
            <v>PROD (Production Department)</v>
          </cell>
          <cell r="M3519" t="str">
            <v>Section 3</v>
          </cell>
          <cell r="N3519" t="str">
            <v>Daihatsu Initial</v>
          </cell>
          <cell r="O3519" t="str">
            <v>N/A</v>
          </cell>
          <cell r="P3519" t="str">
            <v>A</v>
          </cell>
          <cell r="Q3519" t="str">
            <v>LIPA MALAPIT</v>
          </cell>
          <cell r="R3519" t="str">
            <v>NS</v>
          </cell>
          <cell r="S3519" t="str">
            <v>8:00 - 5:00</v>
          </cell>
          <cell r="T3519" t="str">
            <v>Permanent</v>
          </cell>
        </row>
        <row r="3520">
          <cell r="A3520" t="str">
            <v>21-06074</v>
          </cell>
          <cell r="B3520" t="str">
            <v>Delos Reyes, Dionisio M.</v>
          </cell>
          <cell r="C3520" t="str">
            <v>M</v>
          </cell>
          <cell r="D3520">
            <v>2021</v>
          </cell>
          <cell r="E3520">
            <v>3</v>
          </cell>
          <cell r="F3520">
            <v>1</v>
          </cell>
          <cell r="G3520">
            <v>1</v>
          </cell>
          <cell r="J3520" t="str">
            <v>Associate</v>
          </cell>
          <cell r="K3520" t="str">
            <v>FAS</v>
          </cell>
          <cell r="L3520" t="str">
            <v>EQD (Equipment Department)</v>
          </cell>
          <cell r="M3520" t="str">
            <v>Equipment Management</v>
          </cell>
          <cell r="N3520" t="str">
            <v>Equipment Management Initial</v>
          </cell>
          <cell r="O3520" t="str">
            <v>N/A</v>
          </cell>
          <cell r="P3520" t="str">
            <v>A</v>
          </cell>
          <cell r="Q3520" t="str">
            <v>LIPA MALAYO</v>
          </cell>
          <cell r="R3520" t="str">
            <v>NS</v>
          </cell>
          <cell r="S3520" t="str">
            <v>8:00 - 5:00</v>
          </cell>
          <cell r="T3520" t="str">
            <v>Permanent</v>
          </cell>
        </row>
        <row r="3521">
          <cell r="A3521" t="str">
            <v>21-06075</v>
          </cell>
          <cell r="B3521" t="str">
            <v>Dimaano, Joy A.</v>
          </cell>
          <cell r="C3521" t="str">
            <v>F</v>
          </cell>
          <cell r="D3521">
            <v>2021</v>
          </cell>
          <cell r="E3521">
            <v>3</v>
          </cell>
          <cell r="F3521">
            <v>1</v>
          </cell>
          <cell r="G3521">
            <v>1</v>
          </cell>
          <cell r="J3521" t="str">
            <v>Associate</v>
          </cell>
          <cell r="K3521" t="str">
            <v>FAS</v>
          </cell>
          <cell r="L3521" t="str">
            <v>PROD (Production Department)</v>
          </cell>
          <cell r="M3521" t="str">
            <v>Section 1</v>
          </cell>
          <cell r="N3521" t="str">
            <v>Suzuki Initial</v>
          </cell>
          <cell r="O3521" t="str">
            <v>N/A</v>
          </cell>
          <cell r="P3521" t="str">
            <v>A</v>
          </cell>
          <cell r="Q3521" t="str">
            <v>STO. TOMAS MALAPIT</v>
          </cell>
          <cell r="R3521" t="str">
            <v>NS</v>
          </cell>
          <cell r="S3521" t="str">
            <v>8:00 - 5:00</v>
          </cell>
          <cell r="T3521" t="str">
            <v>Permanent</v>
          </cell>
        </row>
        <row r="3522">
          <cell r="A3522" t="str">
            <v>21-06076</v>
          </cell>
          <cell r="B3522" t="str">
            <v>Dimaiyacan, Eleonor L.</v>
          </cell>
          <cell r="C3522" t="str">
            <v>F</v>
          </cell>
          <cell r="D3522">
            <v>2021</v>
          </cell>
          <cell r="E3522">
            <v>3</v>
          </cell>
          <cell r="F3522">
            <v>1</v>
          </cell>
          <cell r="G3522">
            <v>1</v>
          </cell>
          <cell r="J3522" t="str">
            <v>Associate</v>
          </cell>
          <cell r="K3522" t="str">
            <v>FAS</v>
          </cell>
          <cell r="L3522" t="str">
            <v>PROD (Production Department)</v>
          </cell>
          <cell r="M3522" t="str">
            <v>Section 4</v>
          </cell>
          <cell r="N3522" t="str">
            <v>Subaru Initial</v>
          </cell>
          <cell r="O3522" t="str">
            <v>N/A</v>
          </cell>
          <cell r="P3522" t="str">
            <v>B</v>
          </cell>
          <cell r="Q3522" t="str">
            <v>PADRE GARCIA</v>
          </cell>
          <cell r="R3522" t="str">
            <v>DS</v>
          </cell>
          <cell r="S3522" t="str">
            <v>8:00 - 5:00</v>
          </cell>
          <cell r="T3522" t="str">
            <v>Permanent</v>
          </cell>
        </row>
        <row r="3523">
          <cell r="A3523" t="str">
            <v>21-06077</v>
          </cell>
          <cell r="B3523" t="str">
            <v>Ducay, Joanne R.</v>
          </cell>
          <cell r="C3523" t="str">
            <v>F</v>
          </cell>
          <cell r="D3523">
            <v>2021</v>
          </cell>
          <cell r="E3523">
            <v>3</v>
          </cell>
          <cell r="F3523">
            <v>1</v>
          </cell>
          <cell r="G3523">
            <v>1</v>
          </cell>
          <cell r="J3523" t="str">
            <v>Associate</v>
          </cell>
          <cell r="K3523" t="str">
            <v>FAS</v>
          </cell>
          <cell r="L3523" t="str">
            <v>PROD (Production Department)</v>
          </cell>
          <cell r="M3523" t="str">
            <v>Section 5</v>
          </cell>
          <cell r="N3523" t="str">
            <v>Honda Initial</v>
          </cell>
          <cell r="O3523" t="str">
            <v>N/A</v>
          </cell>
          <cell r="P3523" t="str">
            <v>B</v>
          </cell>
          <cell r="Q3523" t="str">
            <v>LIPA MALAPIT</v>
          </cell>
          <cell r="R3523" t="str">
            <v>NS</v>
          </cell>
          <cell r="S3523" t="str">
            <v>8:00 - 5:00</v>
          </cell>
          <cell r="T3523" t="str">
            <v>Permanent</v>
          </cell>
        </row>
        <row r="3524">
          <cell r="A3524" t="str">
            <v>21-06078</v>
          </cell>
          <cell r="B3524" t="str">
            <v>Duga, Alma J.</v>
          </cell>
          <cell r="C3524" t="str">
            <v>F</v>
          </cell>
          <cell r="D3524">
            <v>2021</v>
          </cell>
          <cell r="E3524">
            <v>3</v>
          </cell>
          <cell r="F3524">
            <v>1</v>
          </cell>
          <cell r="G3524">
            <v>1</v>
          </cell>
          <cell r="J3524" t="str">
            <v>Associate</v>
          </cell>
          <cell r="K3524" t="str">
            <v>FAS</v>
          </cell>
          <cell r="L3524" t="str">
            <v>PROD (Production Department)</v>
          </cell>
          <cell r="M3524" t="str">
            <v>Section 5</v>
          </cell>
          <cell r="N3524" t="str">
            <v>Honda Initial</v>
          </cell>
          <cell r="O3524" t="str">
            <v>N/A</v>
          </cell>
          <cell r="P3524" t="str">
            <v>B</v>
          </cell>
          <cell r="Q3524" t="str">
            <v>SAN PABLO VIA LIPA</v>
          </cell>
          <cell r="R3524" t="str">
            <v>NS</v>
          </cell>
          <cell r="S3524" t="str">
            <v>8:00 - 5:00</v>
          </cell>
          <cell r="T3524" t="str">
            <v>Permanent</v>
          </cell>
        </row>
        <row r="3525">
          <cell r="A3525" t="str">
            <v>21-06079</v>
          </cell>
          <cell r="B3525" t="str">
            <v>Envidia, Geralyn H.</v>
          </cell>
          <cell r="C3525" t="str">
            <v>F</v>
          </cell>
          <cell r="D3525">
            <v>2021</v>
          </cell>
          <cell r="E3525">
            <v>3</v>
          </cell>
          <cell r="F3525">
            <v>1</v>
          </cell>
          <cell r="G3525">
            <v>1</v>
          </cell>
          <cell r="J3525" t="str">
            <v>Associate</v>
          </cell>
          <cell r="K3525" t="str">
            <v>FAS</v>
          </cell>
          <cell r="L3525" t="str">
            <v>PROD (Production Department)</v>
          </cell>
          <cell r="M3525" t="str">
            <v>Section 4</v>
          </cell>
          <cell r="N3525" t="str">
            <v>Subaru Final</v>
          </cell>
          <cell r="O3525" t="str">
            <v>N/A</v>
          </cell>
          <cell r="P3525" t="str">
            <v>B</v>
          </cell>
          <cell r="Q3525" t="str">
            <v>SAN LUCAS</v>
          </cell>
          <cell r="R3525" t="str">
            <v>DS</v>
          </cell>
          <cell r="S3525" t="str">
            <v>8:00 - 5:00</v>
          </cell>
          <cell r="T3525" t="str">
            <v>Permanent</v>
          </cell>
        </row>
        <row r="3526">
          <cell r="A3526" t="str">
            <v>21-06080</v>
          </cell>
          <cell r="B3526" t="str">
            <v>Espinosa, Aldrich M.</v>
          </cell>
          <cell r="C3526" t="str">
            <v>M</v>
          </cell>
          <cell r="D3526">
            <v>2021</v>
          </cell>
          <cell r="E3526">
            <v>3</v>
          </cell>
          <cell r="F3526">
            <v>1</v>
          </cell>
          <cell r="G3526">
            <v>1</v>
          </cell>
          <cell r="J3526" t="str">
            <v>Associate</v>
          </cell>
          <cell r="K3526" t="str">
            <v>FAS</v>
          </cell>
          <cell r="L3526" t="str">
            <v>PROD (Production Department)</v>
          </cell>
          <cell r="M3526" t="str">
            <v>Section 2</v>
          </cell>
          <cell r="N3526" t="str">
            <v>Mazda Merge Initial</v>
          </cell>
          <cell r="O3526" t="str">
            <v>N/A</v>
          </cell>
          <cell r="P3526" t="str">
            <v>A</v>
          </cell>
          <cell r="Q3526" t="str">
            <v>ROSARIO</v>
          </cell>
          <cell r="R3526" t="str">
            <v>NS</v>
          </cell>
          <cell r="S3526" t="str">
            <v>8:00 - 5:00</v>
          </cell>
          <cell r="T3526" t="str">
            <v>Permanent</v>
          </cell>
        </row>
        <row r="3527">
          <cell r="A3527" t="str">
            <v>21-06006</v>
          </cell>
          <cell r="B3527" t="str">
            <v>Abanador, Gracelyn B.</v>
          </cell>
          <cell r="C3527" t="str">
            <v>F</v>
          </cell>
          <cell r="D3527">
            <v>2021</v>
          </cell>
          <cell r="E3527">
            <v>3</v>
          </cell>
          <cell r="F3527">
            <v>1</v>
          </cell>
          <cell r="G3527">
            <v>1</v>
          </cell>
          <cell r="J3527" t="str">
            <v>Associate</v>
          </cell>
          <cell r="K3527" t="str">
            <v>FAS</v>
          </cell>
          <cell r="L3527" t="str">
            <v>PROD (Production Department)</v>
          </cell>
          <cell r="M3527" t="str">
            <v>Section 6</v>
          </cell>
          <cell r="N3527" t="str">
            <v>Battery Initial</v>
          </cell>
          <cell r="O3527" t="str">
            <v>N/A</v>
          </cell>
          <cell r="P3527" t="str">
            <v>B</v>
          </cell>
          <cell r="Q3527" t="str">
            <v>STO. TOMAS MALAPIT</v>
          </cell>
          <cell r="R3527" t="str">
            <v>DS</v>
          </cell>
          <cell r="S3527" t="str">
            <v>8:00 - 5:00</v>
          </cell>
          <cell r="T3527" t="str">
            <v>Permanent</v>
          </cell>
        </row>
        <row r="3528">
          <cell r="A3528" t="str">
            <v>21-06082</v>
          </cell>
          <cell r="B3528" t="str">
            <v>Eubion, Donnaville P.</v>
          </cell>
          <cell r="C3528" t="str">
            <v>F</v>
          </cell>
          <cell r="D3528">
            <v>2021</v>
          </cell>
          <cell r="E3528">
            <v>3</v>
          </cell>
          <cell r="F3528">
            <v>1</v>
          </cell>
          <cell r="G3528">
            <v>1</v>
          </cell>
          <cell r="J3528" t="str">
            <v>Associate</v>
          </cell>
          <cell r="K3528" t="str">
            <v>FAS</v>
          </cell>
          <cell r="L3528" t="str">
            <v>PROD (Production Department)</v>
          </cell>
          <cell r="M3528" t="str">
            <v>Section 1</v>
          </cell>
          <cell r="N3528" t="str">
            <v>Suzuki Initial</v>
          </cell>
          <cell r="O3528" t="str">
            <v>N/A</v>
          </cell>
          <cell r="P3528" t="str">
            <v>A</v>
          </cell>
          <cell r="Q3528" t="str">
            <v>STO. TOMAS MALAPIT</v>
          </cell>
          <cell r="R3528" t="str">
            <v>DS</v>
          </cell>
          <cell r="S3528" t="str">
            <v>8:00 - 5:00</v>
          </cell>
          <cell r="T3528" t="str">
            <v>Permanent</v>
          </cell>
        </row>
        <row r="3529">
          <cell r="A3529" t="str">
            <v>21-06083</v>
          </cell>
          <cell r="B3529" t="str">
            <v>Evediente, Christian D.</v>
          </cell>
          <cell r="C3529" t="str">
            <v>M</v>
          </cell>
          <cell r="D3529">
            <v>2021</v>
          </cell>
          <cell r="E3529">
            <v>3</v>
          </cell>
          <cell r="F3529">
            <v>1</v>
          </cell>
          <cell r="G3529">
            <v>1</v>
          </cell>
          <cell r="J3529" t="str">
            <v>Associate</v>
          </cell>
          <cell r="K3529" t="str">
            <v>FAS</v>
          </cell>
          <cell r="L3529" t="str">
            <v>PROD (Production Department)</v>
          </cell>
          <cell r="M3529" t="str">
            <v>Section 2</v>
          </cell>
          <cell r="N3529" t="str">
            <v>Mazda Merge Initial</v>
          </cell>
          <cell r="O3529" t="str">
            <v>N/A</v>
          </cell>
          <cell r="P3529" t="str">
            <v>A</v>
          </cell>
          <cell r="Q3529" t="str">
            <v>STO. TOMAS MALAPIT</v>
          </cell>
          <cell r="R3529" t="str">
            <v>NS</v>
          </cell>
          <cell r="S3529" t="str">
            <v>8:00 - 5:00</v>
          </cell>
          <cell r="T3529" t="str">
            <v>Permanent</v>
          </cell>
        </row>
        <row r="3530">
          <cell r="A3530" t="str">
            <v>21-06084</v>
          </cell>
          <cell r="B3530" t="str">
            <v>Extra, Mary Grace F.</v>
          </cell>
          <cell r="C3530" t="str">
            <v>F</v>
          </cell>
          <cell r="D3530">
            <v>2021</v>
          </cell>
          <cell r="E3530">
            <v>3</v>
          </cell>
          <cell r="F3530">
            <v>1</v>
          </cell>
          <cell r="G3530">
            <v>1</v>
          </cell>
          <cell r="J3530" t="str">
            <v>Associate</v>
          </cell>
          <cell r="K3530" t="str">
            <v>FAS</v>
          </cell>
          <cell r="L3530" t="str">
            <v>PROD (Production Department)</v>
          </cell>
          <cell r="M3530" t="str">
            <v>Section 5</v>
          </cell>
          <cell r="N3530" t="str">
            <v>Honda Initial</v>
          </cell>
          <cell r="O3530" t="str">
            <v>N/A</v>
          </cell>
          <cell r="P3530" t="str">
            <v>B</v>
          </cell>
          <cell r="Q3530" t="str">
            <v>PADRE GARCIA</v>
          </cell>
          <cell r="R3530" t="str">
            <v>DS</v>
          </cell>
          <cell r="S3530" t="str">
            <v>8:00 - 5:00</v>
          </cell>
          <cell r="T3530" t="str">
            <v>Permanent</v>
          </cell>
        </row>
        <row r="3531">
          <cell r="A3531" t="str">
            <v>21-06085</v>
          </cell>
          <cell r="B3531" t="str">
            <v>Fallarna, Risa V.</v>
          </cell>
          <cell r="C3531" t="str">
            <v>F</v>
          </cell>
          <cell r="D3531">
            <v>2021</v>
          </cell>
          <cell r="E3531">
            <v>3</v>
          </cell>
          <cell r="F3531">
            <v>1</v>
          </cell>
          <cell r="G3531">
            <v>1</v>
          </cell>
          <cell r="J3531" t="str">
            <v>Associate</v>
          </cell>
          <cell r="K3531" t="str">
            <v>FAS</v>
          </cell>
          <cell r="L3531" t="str">
            <v>PROD (Production Department)</v>
          </cell>
          <cell r="M3531" t="str">
            <v>Section 2</v>
          </cell>
          <cell r="N3531" t="str">
            <v>Toyota Initial</v>
          </cell>
          <cell r="O3531" t="str">
            <v>N/A</v>
          </cell>
          <cell r="P3531" t="str">
            <v>A</v>
          </cell>
          <cell r="Q3531" t="str">
            <v>PADRE GARCIA</v>
          </cell>
          <cell r="R3531" t="str">
            <v>DS</v>
          </cell>
          <cell r="S3531" t="str">
            <v>8:00 - 5:00</v>
          </cell>
          <cell r="T3531" t="str">
            <v>Permanent</v>
          </cell>
        </row>
        <row r="3532">
          <cell r="A3532" t="str">
            <v>21-06086</v>
          </cell>
          <cell r="B3532" t="str">
            <v>Falo, Gelita M.</v>
          </cell>
          <cell r="C3532" t="str">
            <v>F</v>
          </cell>
          <cell r="D3532">
            <v>2021</v>
          </cell>
          <cell r="E3532">
            <v>3</v>
          </cell>
          <cell r="F3532">
            <v>1</v>
          </cell>
          <cell r="G3532">
            <v>1</v>
          </cell>
          <cell r="J3532" t="str">
            <v>Associate</v>
          </cell>
          <cell r="K3532" t="str">
            <v>FAS</v>
          </cell>
          <cell r="L3532" t="str">
            <v>PROD (Production Department)</v>
          </cell>
          <cell r="M3532" t="str">
            <v>Section 2</v>
          </cell>
          <cell r="N3532" t="str">
            <v>Mazda Merge Initial</v>
          </cell>
          <cell r="O3532" t="str">
            <v>N/A</v>
          </cell>
          <cell r="P3532" t="str">
            <v>A</v>
          </cell>
          <cell r="Q3532" t="str">
            <v>STO. TOMAS MALAPIT</v>
          </cell>
          <cell r="R3532" t="str">
            <v>DS</v>
          </cell>
          <cell r="S3532" t="str">
            <v>8:00 - 5:00</v>
          </cell>
          <cell r="T3532" t="str">
            <v>Permanent</v>
          </cell>
        </row>
        <row r="3533">
          <cell r="A3533" t="str">
            <v>21-06087</v>
          </cell>
          <cell r="B3533" t="str">
            <v>Famillaran, Rico T.</v>
          </cell>
          <cell r="C3533" t="str">
            <v>M</v>
          </cell>
          <cell r="D3533">
            <v>2021</v>
          </cell>
          <cell r="E3533">
            <v>3</v>
          </cell>
          <cell r="F3533">
            <v>1</v>
          </cell>
          <cell r="G3533">
            <v>1</v>
          </cell>
          <cell r="J3533" t="str">
            <v>Associate</v>
          </cell>
          <cell r="K3533" t="str">
            <v>FAS</v>
          </cell>
          <cell r="L3533" t="str">
            <v>PROD (Production Department)</v>
          </cell>
          <cell r="M3533" t="str">
            <v>Section 1</v>
          </cell>
          <cell r="N3533" t="str">
            <v>Suzuki Initial</v>
          </cell>
          <cell r="O3533" t="str">
            <v>N/A</v>
          </cell>
          <cell r="P3533" t="str">
            <v>A</v>
          </cell>
          <cell r="Q3533" t="str">
            <v>BATANGAS</v>
          </cell>
          <cell r="R3533" t="str">
            <v>DS</v>
          </cell>
          <cell r="S3533" t="str">
            <v>8:00 - 5:00</v>
          </cell>
          <cell r="T3533" t="str">
            <v>Permanent</v>
          </cell>
        </row>
        <row r="3534">
          <cell r="A3534" t="str">
            <v>21-06088</v>
          </cell>
          <cell r="B3534" t="str">
            <v>Fernando, Julie C.</v>
          </cell>
          <cell r="C3534" t="str">
            <v>F</v>
          </cell>
          <cell r="D3534">
            <v>2021</v>
          </cell>
          <cell r="E3534">
            <v>3</v>
          </cell>
          <cell r="F3534">
            <v>1</v>
          </cell>
          <cell r="G3534">
            <v>1</v>
          </cell>
          <cell r="J3534" t="str">
            <v>Associate</v>
          </cell>
          <cell r="K3534" t="str">
            <v>FAS</v>
          </cell>
          <cell r="L3534" t="str">
            <v>PROD (Production Department)</v>
          </cell>
          <cell r="M3534" t="str">
            <v>Section 4</v>
          </cell>
          <cell r="N3534" t="str">
            <v>Subaru Initial</v>
          </cell>
          <cell r="O3534" t="str">
            <v>N/A</v>
          </cell>
          <cell r="P3534" t="str">
            <v>B</v>
          </cell>
          <cell r="Q3534" t="str">
            <v>STO. TOMAS MALAPIT</v>
          </cell>
          <cell r="R3534" t="str">
            <v>NS</v>
          </cell>
          <cell r="S3534" t="str">
            <v>8:00 - 5:00</v>
          </cell>
          <cell r="T3534" t="str">
            <v>Permanent</v>
          </cell>
        </row>
        <row r="3535">
          <cell r="A3535" t="str">
            <v>14-01976</v>
          </cell>
          <cell r="B3535" t="str">
            <v>Palic, Bella D.</v>
          </cell>
          <cell r="C3535" t="str">
            <v>F</v>
          </cell>
          <cell r="D3535">
            <v>2014</v>
          </cell>
          <cell r="E3535">
            <v>6</v>
          </cell>
          <cell r="F3535">
            <v>1</v>
          </cell>
          <cell r="G3535">
            <v>1</v>
          </cell>
          <cell r="J3535" t="str">
            <v>Junior Staff</v>
          </cell>
          <cell r="K3535" t="str">
            <v>FAS</v>
          </cell>
          <cell r="L3535" t="str">
            <v>PROD (Production Department)</v>
          </cell>
          <cell r="M3535" t="str">
            <v>Section 6</v>
          </cell>
          <cell r="N3535" t="str">
            <v>SWAT Initial</v>
          </cell>
          <cell r="O3535" t="str">
            <v>N/A</v>
          </cell>
          <cell r="P3535" t="str">
            <v>B</v>
          </cell>
          <cell r="Q3535" t="str">
            <v>LIPA MALAPIT</v>
          </cell>
          <cell r="R3535" t="str">
            <v>NS</v>
          </cell>
          <cell r="S3535" t="str">
            <v>8:00 - 5:00</v>
          </cell>
          <cell r="T3535" t="str">
            <v>Permanent</v>
          </cell>
        </row>
        <row r="3536">
          <cell r="A3536" t="str">
            <v>21-06090</v>
          </cell>
          <cell r="B3536" t="str">
            <v>Florendo, Maria Veronica A.</v>
          </cell>
          <cell r="C3536" t="str">
            <v>F</v>
          </cell>
          <cell r="D3536">
            <v>2021</v>
          </cell>
          <cell r="E3536">
            <v>3</v>
          </cell>
          <cell r="F3536">
            <v>1</v>
          </cell>
          <cell r="G3536">
            <v>1</v>
          </cell>
          <cell r="J3536" t="str">
            <v>Associate</v>
          </cell>
          <cell r="K3536" t="str">
            <v>FAS</v>
          </cell>
          <cell r="L3536" t="str">
            <v>PROD (Production Department)</v>
          </cell>
          <cell r="M3536" t="str">
            <v>Section 2</v>
          </cell>
          <cell r="N3536" t="str">
            <v>Mazda Merge Initial</v>
          </cell>
          <cell r="O3536" t="str">
            <v>N/A</v>
          </cell>
          <cell r="P3536" t="str">
            <v>A</v>
          </cell>
          <cell r="Q3536" t="str">
            <v>STA. TERESITA</v>
          </cell>
          <cell r="R3536" t="str">
            <v>DS</v>
          </cell>
          <cell r="S3536" t="str">
            <v>8:00 - 5:00</v>
          </cell>
          <cell r="T3536" t="str">
            <v>Permanent</v>
          </cell>
        </row>
        <row r="3537">
          <cell r="A3537" t="str">
            <v>21-06091</v>
          </cell>
          <cell r="B3537" t="str">
            <v>Fontelar, Mary Grace E.</v>
          </cell>
          <cell r="C3537" t="str">
            <v>F</v>
          </cell>
          <cell r="D3537">
            <v>2021</v>
          </cell>
          <cell r="E3537">
            <v>3</v>
          </cell>
          <cell r="F3537">
            <v>1</v>
          </cell>
          <cell r="G3537">
            <v>1</v>
          </cell>
          <cell r="J3537" t="str">
            <v>Associate</v>
          </cell>
          <cell r="K3537" t="str">
            <v>FAS</v>
          </cell>
          <cell r="L3537" t="str">
            <v>PROD (Production Department)</v>
          </cell>
          <cell r="M3537" t="str">
            <v>Section 4</v>
          </cell>
          <cell r="N3537" t="str">
            <v>Subaru Initial</v>
          </cell>
          <cell r="O3537" t="str">
            <v>N/A</v>
          </cell>
          <cell r="P3537" t="str">
            <v>B</v>
          </cell>
          <cell r="Q3537" t="str">
            <v>BATANGAS</v>
          </cell>
          <cell r="R3537" t="str">
            <v>DS</v>
          </cell>
          <cell r="S3537" t="str">
            <v>8:00 - 5:00</v>
          </cell>
          <cell r="T3537" t="str">
            <v>Permanent</v>
          </cell>
        </row>
        <row r="3538">
          <cell r="A3538" t="str">
            <v>21-06092</v>
          </cell>
          <cell r="B3538" t="str">
            <v>Garcia, Jolina B.</v>
          </cell>
          <cell r="C3538" t="str">
            <v>F</v>
          </cell>
          <cell r="D3538">
            <v>2021</v>
          </cell>
          <cell r="E3538">
            <v>3</v>
          </cell>
          <cell r="F3538">
            <v>1</v>
          </cell>
          <cell r="G3538">
            <v>1</v>
          </cell>
          <cell r="J3538" t="str">
            <v>Associate</v>
          </cell>
          <cell r="K3538" t="str">
            <v>FAS</v>
          </cell>
          <cell r="L3538" t="str">
            <v>PROD (Production Department)</v>
          </cell>
          <cell r="M3538" t="str">
            <v>Section 3</v>
          </cell>
          <cell r="N3538" t="str">
            <v>Daihatsu Initial</v>
          </cell>
          <cell r="O3538" t="str">
            <v>N/A</v>
          </cell>
          <cell r="P3538" t="str">
            <v>A</v>
          </cell>
          <cell r="Q3538" t="str">
            <v>STO. TOMAS MALAYO</v>
          </cell>
          <cell r="R3538" t="str">
            <v>NS</v>
          </cell>
          <cell r="S3538" t="str">
            <v>8:00 - 5:00</v>
          </cell>
          <cell r="T3538" t="str">
            <v>Permanent</v>
          </cell>
        </row>
        <row r="3539">
          <cell r="A3539" t="str">
            <v>21-06093</v>
          </cell>
          <cell r="B3539" t="str">
            <v>Gayeta, Shyrel Ann P.</v>
          </cell>
          <cell r="C3539" t="str">
            <v>F</v>
          </cell>
          <cell r="D3539">
            <v>2021</v>
          </cell>
          <cell r="E3539">
            <v>3</v>
          </cell>
          <cell r="F3539">
            <v>1</v>
          </cell>
          <cell r="G3539">
            <v>1</v>
          </cell>
          <cell r="J3539" t="str">
            <v>Associate</v>
          </cell>
          <cell r="K3539" t="str">
            <v>FAS</v>
          </cell>
          <cell r="L3539" t="str">
            <v>PROD (Production Department)</v>
          </cell>
          <cell r="M3539" t="str">
            <v>Section 4</v>
          </cell>
          <cell r="N3539" t="str">
            <v>Subaru Initial</v>
          </cell>
          <cell r="O3539" t="str">
            <v>N/A</v>
          </cell>
          <cell r="P3539" t="str">
            <v>B</v>
          </cell>
          <cell r="Q3539" t="str">
            <v>LIPA MALAPIT</v>
          </cell>
          <cell r="R3539" t="str">
            <v>DS</v>
          </cell>
          <cell r="S3539" t="str">
            <v>8:00 - 5:00</v>
          </cell>
          <cell r="T3539" t="str">
            <v>Permanent</v>
          </cell>
        </row>
        <row r="3540">
          <cell r="A3540" t="str">
            <v>21-06094</v>
          </cell>
          <cell r="B3540" t="str">
            <v>Geonzon, Renier John M.</v>
          </cell>
          <cell r="C3540" t="str">
            <v>M</v>
          </cell>
          <cell r="D3540">
            <v>2021</v>
          </cell>
          <cell r="E3540">
            <v>3</v>
          </cell>
          <cell r="F3540">
            <v>1</v>
          </cell>
          <cell r="G3540">
            <v>1</v>
          </cell>
          <cell r="J3540" t="str">
            <v>Associate</v>
          </cell>
          <cell r="K3540" t="str">
            <v>FAS</v>
          </cell>
          <cell r="L3540" t="str">
            <v>PROD (Production Department)</v>
          </cell>
          <cell r="M3540" t="str">
            <v>Section 3</v>
          </cell>
          <cell r="N3540" t="str">
            <v>Daihatsu Initial</v>
          </cell>
          <cell r="O3540" t="str">
            <v>N/A</v>
          </cell>
          <cell r="P3540" t="str">
            <v>B</v>
          </cell>
          <cell r="Q3540" t="str">
            <v>IBAAN</v>
          </cell>
          <cell r="R3540" t="str">
            <v>DS</v>
          </cell>
          <cell r="S3540" t="str">
            <v>8:00 - 5:00</v>
          </cell>
          <cell r="T3540" t="str">
            <v>Permanent</v>
          </cell>
        </row>
        <row r="3541">
          <cell r="A3541" t="str">
            <v>21-06095</v>
          </cell>
          <cell r="B3541" t="str">
            <v>Gepiga, Ailene M.</v>
          </cell>
          <cell r="C3541" t="str">
            <v>F</v>
          </cell>
          <cell r="D3541">
            <v>2021</v>
          </cell>
          <cell r="E3541">
            <v>3</v>
          </cell>
          <cell r="F3541">
            <v>1</v>
          </cell>
          <cell r="G3541">
            <v>1</v>
          </cell>
          <cell r="J3541" t="str">
            <v>Associate</v>
          </cell>
          <cell r="K3541" t="str">
            <v>FAS</v>
          </cell>
          <cell r="L3541" t="str">
            <v>PROD (Production Department)</v>
          </cell>
          <cell r="M3541" t="str">
            <v>Section 4</v>
          </cell>
          <cell r="N3541" t="str">
            <v>Subaru Initial</v>
          </cell>
          <cell r="O3541" t="str">
            <v>N/A</v>
          </cell>
          <cell r="P3541" t="str">
            <v>B</v>
          </cell>
          <cell r="Q3541" t="str">
            <v>ROSARIO</v>
          </cell>
          <cell r="R3541" t="str">
            <v>NS</v>
          </cell>
          <cell r="S3541" t="str">
            <v>8:00 - 5:00</v>
          </cell>
          <cell r="T3541" t="str">
            <v>Permanent</v>
          </cell>
        </row>
        <row r="3542">
          <cell r="A3542" t="str">
            <v>21-06096</v>
          </cell>
          <cell r="B3542" t="str">
            <v>Germedia, Ven Jim Andrey P.</v>
          </cell>
          <cell r="C3542" t="str">
            <v>M</v>
          </cell>
          <cell r="D3542">
            <v>2021</v>
          </cell>
          <cell r="E3542">
            <v>3</v>
          </cell>
          <cell r="F3542">
            <v>1</v>
          </cell>
          <cell r="G3542">
            <v>1</v>
          </cell>
          <cell r="J3542" t="str">
            <v>Associate</v>
          </cell>
          <cell r="K3542" t="str">
            <v>FAS</v>
          </cell>
          <cell r="L3542" t="str">
            <v>PROD (Production Department)</v>
          </cell>
          <cell r="M3542" t="str">
            <v>Section 3</v>
          </cell>
          <cell r="N3542" t="str">
            <v>Daihatsu Initial</v>
          </cell>
          <cell r="O3542" t="str">
            <v>N/A</v>
          </cell>
          <cell r="P3542" t="str">
            <v>B</v>
          </cell>
          <cell r="Q3542" t="str">
            <v>STO. TOMAS MALAPIT</v>
          </cell>
          <cell r="R3542" t="str">
            <v>NS</v>
          </cell>
          <cell r="S3542" t="str">
            <v>8:00 - 5:00</v>
          </cell>
          <cell r="T3542" t="str">
            <v>Permanent</v>
          </cell>
        </row>
        <row r="3543">
          <cell r="A3543" t="str">
            <v>21-06097</v>
          </cell>
          <cell r="B3543" t="str">
            <v>Gerobin, Francia P.</v>
          </cell>
          <cell r="C3543" t="str">
            <v>F</v>
          </cell>
          <cell r="D3543">
            <v>2021</v>
          </cell>
          <cell r="E3543">
            <v>3</v>
          </cell>
          <cell r="F3543">
            <v>1</v>
          </cell>
          <cell r="G3543">
            <v>1</v>
          </cell>
          <cell r="J3543" t="str">
            <v>Associate</v>
          </cell>
          <cell r="K3543" t="str">
            <v>FAS</v>
          </cell>
          <cell r="L3543" t="str">
            <v>PROD (Production Department)</v>
          </cell>
          <cell r="M3543" t="str">
            <v>Section 4</v>
          </cell>
          <cell r="N3543" t="str">
            <v>Subaru Final</v>
          </cell>
          <cell r="O3543" t="str">
            <v>N/A</v>
          </cell>
          <cell r="P3543" t="str">
            <v>B</v>
          </cell>
          <cell r="Q3543" t="str">
            <v>IBAAN</v>
          </cell>
          <cell r="R3543" t="str">
            <v>DS</v>
          </cell>
          <cell r="S3543" t="str">
            <v>8:00 - 5:00</v>
          </cell>
          <cell r="T3543" t="str">
            <v>Permanent</v>
          </cell>
        </row>
        <row r="3544">
          <cell r="A3544" t="str">
            <v>21-06098</v>
          </cell>
          <cell r="B3544" t="str">
            <v>Gipa, Lorelyn H.</v>
          </cell>
          <cell r="C3544" t="str">
            <v>F</v>
          </cell>
          <cell r="D3544">
            <v>2021</v>
          </cell>
          <cell r="E3544">
            <v>3</v>
          </cell>
          <cell r="F3544">
            <v>1</v>
          </cell>
          <cell r="G3544">
            <v>1</v>
          </cell>
          <cell r="J3544" t="str">
            <v>Associate</v>
          </cell>
          <cell r="K3544" t="str">
            <v>FAS</v>
          </cell>
          <cell r="L3544" t="str">
            <v>PROD (Production Department)</v>
          </cell>
          <cell r="M3544" t="str">
            <v>Section 3</v>
          </cell>
          <cell r="N3544" t="str">
            <v>Daihatsu Initial</v>
          </cell>
          <cell r="O3544" t="str">
            <v>N/A</v>
          </cell>
          <cell r="P3544" t="str">
            <v>B</v>
          </cell>
          <cell r="Q3544" t="str">
            <v>STO. TOMAS MALAPIT</v>
          </cell>
          <cell r="R3544" t="str">
            <v>NS</v>
          </cell>
          <cell r="S3544" t="str">
            <v>8:00 - 5:00</v>
          </cell>
          <cell r="T3544" t="str">
            <v>Permanent</v>
          </cell>
        </row>
        <row r="3545">
          <cell r="A3545" t="str">
            <v>21-06099</v>
          </cell>
          <cell r="B3545" t="str">
            <v>Gonzales, Jenelyn S.</v>
          </cell>
          <cell r="C3545" t="str">
            <v>F</v>
          </cell>
          <cell r="D3545">
            <v>2021</v>
          </cell>
          <cell r="E3545">
            <v>3</v>
          </cell>
          <cell r="F3545">
            <v>1</v>
          </cell>
          <cell r="G3545">
            <v>1</v>
          </cell>
          <cell r="J3545" t="str">
            <v>Associate</v>
          </cell>
          <cell r="K3545" t="str">
            <v>FAS</v>
          </cell>
          <cell r="L3545" t="str">
            <v>PROD (Production Department)</v>
          </cell>
          <cell r="M3545" t="str">
            <v>Section 4</v>
          </cell>
          <cell r="N3545" t="str">
            <v>Subaru Final</v>
          </cell>
          <cell r="O3545" t="str">
            <v>N/A</v>
          </cell>
          <cell r="P3545" t="str">
            <v>B</v>
          </cell>
          <cell r="Q3545" t="str">
            <v>STA. TERESITA</v>
          </cell>
          <cell r="R3545" t="str">
            <v>DS</v>
          </cell>
          <cell r="S3545" t="str">
            <v>8:00 - 5:00</v>
          </cell>
          <cell r="T3545" t="str">
            <v>Permanent</v>
          </cell>
        </row>
        <row r="3546">
          <cell r="A3546" t="str">
            <v>21-06100</v>
          </cell>
          <cell r="B3546" t="str">
            <v>Gumapac, Jhunder A.</v>
          </cell>
          <cell r="C3546" t="str">
            <v>M</v>
          </cell>
          <cell r="D3546">
            <v>2021</v>
          </cell>
          <cell r="E3546">
            <v>3</v>
          </cell>
          <cell r="F3546">
            <v>1</v>
          </cell>
          <cell r="G3546">
            <v>1</v>
          </cell>
          <cell r="J3546" t="str">
            <v>Associate</v>
          </cell>
          <cell r="K3546" t="str">
            <v>FAS</v>
          </cell>
          <cell r="L3546" t="str">
            <v>PROD (Production Department)</v>
          </cell>
          <cell r="M3546" t="str">
            <v>Section 5</v>
          </cell>
          <cell r="N3546" t="str">
            <v>Honda Initial</v>
          </cell>
          <cell r="O3546" t="str">
            <v>N/A</v>
          </cell>
          <cell r="P3546" t="str">
            <v>B</v>
          </cell>
          <cell r="Q3546" t="str">
            <v>STA. TERESITA</v>
          </cell>
          <cell r="R3546" t="str">
            <v>DS</v>
          </cell>
          <cell r="S3546" t="str">
            <v>8:00 - 5:00</v>
          </cell>
          <cell r="T3546" t="str">
            <v>Permanent</v>
          </cell>
        </row>
        <row r="3547">
          <cell r="A3547" t="str">
            <v>21-06101</v>
          </cell>
          <cell r="B3547" t="str">
            <v>Hakika, Realyn T.</v>
          </cell>
          <cell r="C3547" t="str">
            <v>F</v>
          </cell>
          <cell r="D3547">
            <v>2021</v>
          </cell>
          <cell r="E3547">
            <v>3</v>
          </cell>
          <cell r="F3547">
            <v>1</v>
          </cell>
          <cell r="G3547">
            <v>1</v>
          </cell>
          <cell r="J3547" t="str">
            <v>Associate</v>
          </cell>
          <cell r="K3547" t="str">
            <v>FAS</v>
          </cell>
          <cell r="L3547" t="str">
            <v>PROD (Production Department)</v>
          </cell>
          <cell r="M3547" t="str">
            <v>Section 3</v>
          </cell>
          <cell r="N3547" t="str">
            <v>Daihatsu Initial</v>
          </cell>
          <cell r="O3547" t="str">
            <v>N/A</v>
          </cell>
          <cell r="P3547" t="str">
            <v>B</v>
          </cell>
          <cell r="Q3547" t="str">
            <v>STO. TOMAS MALAPIT</v>
          </cell>
          <cell r="R3547" t="str">
            <v>NS</v>
          </cell>
          <cell r="S3547" t="str">
            <v>8:00 - 5:00</v>
          </cell>
          <cell r="T3547" t="str">
            <v>Permanent</v>
          </cell>
        </row>
        <row r="3548">
          <cell r="A3548" t="str">
            <v>21-06102</v>
          </cell>
          <cell r="B3548" t="str">
            <v>Hardi, Angelica H.</v>
          </cell>
          <cell r="C3548" t="str">
            <v>F</v>
          </cell>
          <cell r="D3548">
            <v>2021</v>
          </cell>
          <cell r="E3548">
            <v>3</v>
          </cell>
          <cell r="F3548">
            <v>1</v>
          </cell>
          <cell r="G3548">
            <v>1</v>
          </cell>
          <cell r="J3548" t="str">
            <v>Associate</v>
          </cell>
          <cell r="K3548" t="str">
            <v>FAS</v>
          </cell>
          <cell r="L3548" t="str">
            <v>PROD (Production Department)</v>
          </cell>
          <cell r="M3548" t="str">
            <v>Section 3</v>
          </cell>
          <cell r="N3548" t="str">
            <v>Daihatsu Initial</v>
          </cell>
          <cell r="O3548" t="str">
            <v>N/A</v>
          </cell>
          <cell r="P3548" t="str">
            <v>B</v>
          </cell>
          <cell r="Q3548" t="str">
            <v>STO. TOMAS MALAPIT</v>
          </cell>
          <cell r="R3548" t="str">
            <v>DS</v>
          </cell>
          <cell r="S3548" t="str">
            <v>8:00 - 5:00</v>
          </cell>
          <cell r="T3548" t="str">
            <v>Permanent</v>
          </cell>
        </row>
        <row r="3549">
          <cell r="A3549" t="str">
            <v>21-06103</v>
          </cell>
          <cell r="B3549" t="str">
            <v>Hernandez, Jhon Gil G.</v>
          </cell>
          <cell r="C3549" t="str">
            <v>M</v>
          </cell>
          <cell r="D3549">
            <v>2021</v>
          </cell>
          <cell r="E3549">
            <v>3</v>
          </cell>
          <cell r="F3549">
            <v>1</v>
          </cell>
          <cell r="G3549">
            <v>1</v>
          </cell>
          <cell r="J3549" t="str">
            <v>Associate</v>
          </cell>
          <cell r="K3549" t="str">
            <v>FAS</v>
          </cell>
          <cell r="L3549" t="str">
            <v>PROD (Production Department)</v>
          </cell>
          <cell r="M3549" t="str">
            <v>Section 3</v>
          </cell>
          <cell r="N3549" t="str">
            <v>Daihatsu Initial</v>
          </cell>
          <cell r="O3549" t="str">
            <v>N/A</v>
          </cell>
          <cell r="P3549" t="str">
            <v>A</v>
          </cell>
          <cell r="Q3549" t="str">
            <v>ROSARIO</v>
          </cell>
          <cell r="R3549" t="str">
            <v>DS</v>
          </cell>
          <cell r="S3549" t="str">
            <v>8:00 - 5:00</v>
          </cell>
          <cell r="T3549" t="str">
            <v>Permanent</v>
          </cell>
        </row>
        <row r="3550">
          <cell r="A3550" t="str">
            <v>21-06104</v>
          </cell>
          <cell r="B3550" t="str">
            <v>Herrera, Kristine Rose L.</v>
          </cell>
          <cell r="C3550" t="str">
            <v>F</v>
          </cell>
          <cell r="D3550">
            <v>2021</v>
          </cell>
          <cell r="E3550">
            <v>3</v>
          </cell>
          <cell r="F3550">
            <v>1</v>
          </cell>
          <cell r="G3550">
            <v>1</v>
          </cell>
          <cell r="J3550" t="str">
            <v>Associate</v>
          </cell>
          <cell r="K3550" t="str">
            <v>FAS</v>
          </cell>
          <cell r="L3550" t="str">
            <v>PROD (Production Department)</v>
          </cell>
          <cell r="M3550" t="str">
            <v>Section 4</v>
          </cell>
          <cell r="N3550" t="str">
            <v>Subaru Final</v>
          </cell>
          <cell r="O3550" t="str">
            <v>N/A</v>
          </cell>
          <cell r="P3550" t="str">
            <v>B</v>
          </cell>
          <cell r="Q3550" t="str">
            <v>LIPA MALAYO</v>
          </cell>
          <cell r="R3550" t="str">
            <v>DS</v>
          </cell>
          <cell r="S3550" t="str">
            <v>8:00 - 5:00</v>
          </cell>
          <cell r="T3550" t="str">
            <v>Permanent</v>
          </cell>
        </row>
        <row r="3551">
          <cell r="A3551" t="str">
            <v>21-06105</v>
          </cell>
          <cell r="B3551" t="str">
            <v>Ilagan , Janing  A.</v>
          </cell>
          <cell r="C3551" t="str">
            <v>M</v>
          </cell>
          <cell r="D3551">
            <v>2021</v>
          </cell>
          <cell r="E3551">
            <v>3</v>
          </cell>
          <cell r="F3551">
            <v>1</v>
          </cell>
          <cell r="G3551">
            <v>1</v>
          </cell>
          <cell r="J3551" t="str">
            <v>Associate</v>
          </cell>
          <cell r="K3551" t="str">
            <v>FAS</v>
          </cell>
          <cell r="L3551" t="str">
            <v>PROD (Production Department)</v>
          </cell>
          <cell r="M3551" t="str">
            <v>Section 2</v>
          </cell>
          <cell r="N3551" t="str">
            <v>Mazda Merge Initial</v>
          </cell>
          <cell r="O3551" t="str">
            <v>N/A</v>
          </cell>
          <cell r="P3551" t="str">
            <v>A</v>
          </cell>
          <cell r="Q3551" t="str">
            <v>STA. TERESITA</v>
          </cell>
          <cell r="R3551" t="str">
            <v>DS</v>
          </cell>
          <cell r="S3551" t="str">
            <v>8:00 - 5:00</v>
          </cell>
          <cell r="T3551" t="str">
            <v>Permanent</v>
          </cell>
        </row>
        <row r="3552">
          <cell r="A3552" t="str">
            <v>21-06106</v>
          </cell>
          <cell r="B3552" t="str">
            <v>Inocando, Lesliechin B.</v>
          </cell>
          <cell r="C3552" t="str">
            <v>F</v>
          </cell>
          <cell r="D3552">
            <v>2021</v>
          </cell>
          <cell r="E3552">
            <v>3</v>
          </cell>
          <cell r="F3552">
            <v>1</v>
          </cell>
          <cell r="G3552">
            <v>1</v>
          </cell>
          <cell r="J3552" t="str">
            <v>Associate</v>
          </cell>
          <cell r="K3552" t="str">
            <v>FAS</v>
          </cell>
          <cell r="L3552" t="str">
            <v>PROD (Production Department)</v>
          </cell>
          <cell r="M3552" t="str">
            <v>Section 4</v>
          </cell>
          <cell r="N3552" t="str">
            <v>Subaru Final</v>
          </cell>
          <cell r="O3552" t="str">
            <v>N/A</v>
          </cell>
          <cell r="P3552" t="str">
            <v>B</v>
          </cell>
          <cell r="Q3552" t="str">
            <v>LIPA MALAPIT</v>
          </cell>
          <cell r="R3552" t="str">
            <v>NS</v>
          </cell>
          <cell r="S3552" t="str">
            <v>8:00 - 5:00</v>
          </cell>
          <cell r="T3552" t="str">
            <v>Permanent</v>
          </cell>
        </row>
        <row r="3553">
          <cell r="A3553" t="str">
            <v>21-06107</v>
          </cell>
          <cell r="B3553" t="str">
            <v>Jalos, Diana M.</v>
          </cell>
          <cell r="C3553" t="str">
            <v>F</v>
          </cell>
          <cell r="D3553">
            <v>2021</v>
          </cell>
          <cell r="E3553">
            <v>3</v>
          </cell>
          <cell r="F3553">
            <v>1</v>
          </cell>
          <cell r="G3553">
            <v>1</v>
          </cell>
          <cell r="J3553" t="str">
            <v>Associate</v>
          </cell>
          <cell r="K3553" t="str">
            <v>FAS</v>
          </cell>
          <cell r="L3553" t="str">
            <v>PROD (Production Department)</v>
          </cell>
          <cell r="M3553" t="str">
            <v>Section 2</v>
          </cell>
          <cell r="N3553" t="str">
            <v>Mazda Merge Initial</v>
          </cell>
          <cell r="O3553" t="str">
            <v>N/A</v>
          </cell>
          <cell r="P3553" t="str">
            <v>A</v>
          </cell>
          <cell r="Q3553" t="str">
            <v>LIPA MALAYO</v>
          </cell>
          <cell r="R3553" t="str">
            <v>NS</v>
          </cell>
          <cell r="S3553" t="str">
            <v>8:00 - 5:00</v>
          </cell>
          <cell r="T3553" t="str">
            <v>Permanent</v>
          </cell>
        </row>
        <row r="3554">
          <cell r="A3554" t="str">
            <v>21-06108</v>
          </cell>
          <cell r="B3554" t="str">
            <v>Jarasa, Zerah M.</v>
          </cell>
          <cell r="C3554" t="str">
            <v>F</v>
          </cell>
          <cell r="D3554">
            <v>2021</v>
          </cell>
          <cell r="E3554">
            <v>3</v>
          </cell>
          <cell r="F3554">
            <v>1</v>
          </cell>
          <cell r="G3554">
            <v>1</v>
          </cell>
          <cell r="J3554" t="str">
            <v>Associate</v>
          </cell>
          <cell r="K3554" t="str">
            <v>FAS</v>
          </cell>
          <cell r="L3554" t="str">
            <v>PROD (Production Department)</v>
          </cell>
          <cell r="M3554" t="str">
            <v>Section 5</v>
          </cell>
          <cell r="N3554" t="str">
            <v>Honda Initial</v>
          </cell>
          <cell r="O3554" t="str">
            <v>N/A</v>
          </cell>
          <cell r="P3554" t="str">
            <v>B</v>
          </cell>
          <cell r="Q3554" t="str">
            <v>LIPA MALAPIT</v>
          </cell>
          <cell r="R3554" t="str">
            <v>DS</v>
          </cell>
          <cell r="S3554" t="str">
            <v>8:00 - 5:00</v>
          </cell>
          <cell r="T3554" t="str">
            <v>Permanent</v>
          </cell>
        </row>
        <row r="3555">
          <cell r="A3555" t="str">
            <v>21-06109</v>
          </cell>
          <cell r="B3555" t="str">
            <v>Lait, Ella Marie P.</v>
          </cell>
          <cell r="C3555" t="str">
            <v>F</v>
          </cell>
          <cell r="D3555">
            <v>2021</v>
          </cell>
          <cell r="E3555">
            <v>3</v>
          </cell>
          <cell r="F3555">
            <v>1</v>
          </cell>
          <cell r="G3555">
            <v>1</v>
          </cell>
          <cell r="J3555" t="str">
            <v>Associate</v>
          </cell>
          <cell r="K3555" t="str">
            <v>FAS</v>
          </cell>
          <cell r="L3555" t="str">
            <v>PROD (Production Department)</v>
          </cell>
          <cell r="M3555" t="str">
            <v>Section 5</v>
          </cell>
          <cell r="N3555" t="str">
            <v>Honda Initial</v>
          </cell>
          <cell r="O3555" t="str">
            <v>N/A</v>
          </cell>
          <cell r="P3555" t="str">
            <v>B</v>
          </cell>
          <cell r="Q3555" t="str">
            <v>LIPA MALAPIT</v>
          </cell>
          <cell r="R3555" t="str">
            <v>DS</v>
          </cell>
          <cell r="S3555" t="str">
            <v>8:00 - 5:00</v>
          </cell>
          <cell r="T3555" t="str">
            <v>Permanent</v>
          </cell>
        </row>
        <row r="3556">
          <cell r="A3556" t="str">
            <v>21-06110</v>
          </cell>
          <cell r="B3556" t="str">
            <v>Lanario, Dranreb I.</v>
          </cell>
          <cell r="C3556" t="str">
            <v>M</v>
          </cell>
          <cell r="D3556">
            <v>2021</v>
          </cell>
          <cell r="E3556">
            <v>3</v>
          </cell>
          <cell r="F3556">
            <v>1</v>
          </cell>
          <cell r="G3556">
            <v>1</v>
          </cell>
          <cell r="J3556" t="str">
            <v>Associate</v>
          </cell>
          <cell r="K3556" t="str">
            <v>FAS</v>
          </cell>
          <cell r="L3556" t="str">
            <v>PROD (Production Department)</v>
          </cell>
          <cell r="M3556" t="str">
            <v>Section 2</v>
          </cell>
          <cell r="N3556" t="str">
            <v>Mazda Merge Initial</v>
          </cell>
          <cell r="O3556" t="str">
            <v>N/A</v>
          </cell>
          <cell r="P3556" t="str">
            <v>A</v>
          </cell>
          <cell r="Q3556" t="str">
            <v>ROSARIO</v>
          </cell>
          <cell r="R3556" t="str">
            <v>NS</v>
          </cell>
          <cell r="S3556" t="str">
            <v>8:00 - 5:00</v>
          </cell>
          <cell r="T3556" t="str">
            <v>Permanent</v>
          </cell>
        </row>
        <row r="3557">
          <cell r="A3557" t="str">
            <v>15-02767</v>
          </cell>
          <cell r="B3557" t="str">
            <v>Rosari, Mary Grace B.</v>
          </cell>
          <cell r="C3557" t="str">
            <v>F</v>
          </cell>
          <cell r="D3557">
            <v>2015</v>
          </cell>
          <cell r="E3557">
            <v>2</v>
          </cell>
          <cell r="F3557">
            <v>16</v>
          </cell>
          <cell r="G3557">
            <v>1</v>
          </cell>
          <cell r="J3557" t="str">
            <v>Associate</v>
          </cell>
          <cell r="K3557" t="str">
            <v>FAS</v>
          </cell>
          <cell r="L3557" t="str">
            <v>PROD (Production Department)</v>
          </cell>
          <cell r="M3557" t="str">
            <v>Section 6</v>
          </cell>
          <cell r="N3557" t="str">
            <v>SWAT Initial</v>
          </cell>
          <cell r="O3557" t="str">
            <v>N/A</v>
          </cell>
          <cell r="P3557" t="str">
            <v>B</v>
          </cell>
          <cell r="Q3557" t="str">
            <v>PADRE GARCIA</v>
          </cell>
          <cell r="R3557" t="str">
            <v>DS</v>
          </cell>
          <cell r="S3557" t="str">
            <v>8:00 - 5:00</v>
          </cell>
          <cell r="T3557" t="str">
            <v>Permanent</v>
          </cell>
        </row>
        <row r="3558">
          <cell r="A3558" t="str">
            <v>21-06112</v>
          </cell>
          <cell r="B3558" t="str">
            <v>Laylo, Angeline</v>
          </cell>
          <cell r="C3558" t="str">
            <v>F</v>
          </cell>
          <cell r="D3558">
            <v>2021</v>
          </cell>
          <cell r="E3558">
            <v>3</v>
          </cell>
          <cell r="F3558">
            <v>1</v>
          </cell>
          <cell r="G3558">
            <v>1</v>
          </cell>
          <cell r="J3558" t="str">
            <v>Associate</v>
          </cell>
          <cell r="K3558" t="str">
            <v>FAS</v>
          </cell>
          <cell r="L3558" t="str">
            <v>PROD (Production Department)</v>
          </cell>
          <cell r="M3558" t="str">
            <v>Section 3</v>
          </cell>
          <cell r="N3558" t="str">
            <v>Daihatsu Initial</v>
          </cell>
          <cell r="O3558" t="str">
            <v>N/A</v>
          </cell>
          <cell r="P3558" t="str">
            <v>A</v>
          </cell>
          <cell r="Q3558" t="str">
            <v>PADRE GARCIA</v>
          </cell>
          <cell r="R3558" t="str">
            <v>NS</v>
          </cell>
          <cell r="S3558" t="str">
            <v>8:00 - 5:00</v>
          </cell>
          <cell r="T3558" t="str">
            <v>Permanent</v>
          </cell>
        </row>
        <row r="3559">
          <cell r="A3559" t="str">
            <v>21-06113</v>
          </cell>
          <cell r="B3559" t="str">
            <v>Lecciones, Berinice T.</v>
          </cell>
          <cell r="C3559" t="str">
            <v>F</v>
          </cell>
          <cell r="D3559">
            <v>2021</v>
          </cell>
          <cell r="E3559">
            <v>3</v>
          </cell>
          <cell r="F3559">
            <v>1</v>
          </cell>
          <cell r="G3559">
            <v>1</v>
          </cell>
          <cell r="J3559" t="str">
            <v>Associate</v>
          </cell>
          <cell r="K3559" t="str">
            <v>FAS</v>
          </cell>
          <cell r="L3559" t="str">
            <v>PROD (Production Department)</v>
          </cell>
          <cell r="M3559" t="str">
            <v>Section 3</v>
          </cell>
          <cell r="N3559" t="str">
            <v>Daihatsu Initial</v>
          </cell>
          <cell r="O3559" t="str">
            <v>N/A</v>
          </cell>
          <cell r="P3559" t="str">
            <v>B</v>
          </cell>
          <cell r="Q3559" t="str">
            <v>PADRE GARCIA</v>
          </cell>
          <cell r="R3559" t="str">
            <v>NS</v>
          </cell>
          <cell r="S3559" t="str">
            <v>8:00 - 5:00</v>
          </cell>
          <cell r="T3559" t="str">
            <v>Permanent</v>
          </cell>
        </row>
        <row r="3560">
          <cell r="A3560" t="str">
            <v>21-06114</v>
          </cell>
          <cell r="B3560" t="str">
            <v>Leynes, Erwil A.</v>
          </cell>
          <cell r="C3560" t="str">
            <v>M</v>
          </cell>
          <cell r="D3560">
            <v>2021</v>
          </cell>
          <cell r="E3560">
            <v>3</v>
          </cell>
          <cell r="F3560">
            <v>1</v>
          </cell>
          <cell r="G3560">
            <v>1</v>
          </cell>
          <cell r="J3560" t="str">
            <v>Associate</v>
          </cell>
          <cell r="K3560" t="str">
            <v>FAS</v>
          </cell>
          <cell r="L3560" t="str">
            <v>PROD (Production Department)</v>
          </cell>
          <cell r="M3560" t="str">
            <v>Section 3</v>
          </cell>
          <cell r="N3560" t="str">
            <v>Daihatsu Initial</v>
          </cell>
          <cell r="O3560" t="str">
            <v>N/A</v>
          </cell>
          <cell r="P3560" t="str">
            <v>A</v>
          </cell>
          <cell r="Q3560" t="str">
            <v>LIPA MALAPIT</v>
          </cell>
          <cell r="R3560" t="str">
            <v>NS</v>
          </cell>
          <cell r="S3560" t="str">
            <v>8:00 - 5:00</v>
          </cell>
          <cell r="T3560" t="str">
            <v>Permanent</v>
          </cell>
        </row>
        <row r="3561">
          <cell r="A3561" t="str">
            <v>21-06115</v>
          </cell>
          <cell r="B3561" t="str">
            <v>Librea, Ryan Dexter F.</v>
          </cell>
          <cell r="C3561" t="str">
            <v>M</v>
          </cell>
          <cell r="D3561">
            <v>2021</v>
          </cell>
          <cell r="E3561">
            <v>3</v>
          </cell>
          <cell r="F3561">
            <v>1</v>
          </cell>
          <cell r="G3561">
            <v>1</v>
          </cell>
          <cell r="J3561" t="str">
            <v>Associate</v>
          </cell>
          <cell r="K3561" t="str">
            <v>FAS</v>
          </cell>
          <cell r="L3561" t="str">
            <v>PROD (Production Department)</v>
          </cell>
          <cell r="M3561" t="str">
            <v>Section 3</v>
          </cell>
          <cell r="N3561" t="str">
            <v>Daihatsu Initial</v>
          </cell>
          <cell r="O3561" t="str">
            <v>N/A</v>
          </cell>
          <cell r="P3561" t="str">
            <v>A</v>
          </cell>
          <cell r="Q3561" t="str">
            <v>LIPA MALAYO</v>
          </cell>
          <cell r="R3561" t="str">
            <v>DS</v>
          </cell>
          <cell r="S3561" t="str">
            <v>8:00 - 5:00</v>
          </cell>
          <cell r="T3561" t="str">
            <v>Permanent</v>
          </cell>
        </row>
        <row r="3562">
          <cell r="A3562" t="str">
            <v>21-06116</v>
          </cell>
          <cell r="B3562" t="str">
            <v>Linatoc, Cecille P.</v>
          </cell>
          <cell r="C3562" t="str">
            <v>F</v>
          </cell>
          <cell r="D3562">
            <v>2021</v>
          </cell>
          <cell r="E3562">
            <v>3</v>
          </cell>
          <cell r="F3562">
            <v>1</v>
          </cell>
          <cell r="G3562">
            <v>1</v>
          </cell>
          <cell r="J3562" t="str">
            <v>Associate</v>
          </cell>
          <cell r="K3562" t="str">
            <v>FAS</v>
          </cell>
          <cell r="L3562" t="str">
            <v>PROD (Production Department)</v>
          </cell>
          <cell r="M3562" t="str">
            <v>Section 3</v>
          </cell>
          <cell r="N3562" t="str">
            <v>Daihatsu Initial</v>
          </cell>
          <cell r="O3562" t="str">
            <v>N/A</v>
          </cell>
          <cell r="P3562" t="str">
            <v>B</v>
          </cell>
          <cell r="Q3562" t="str">
            <v>LIPA MALAYO</v>
          </cell>
          <cell r="R3562" t="str">
            <v>NS</v>
          </cell>
          <cell r="S3562" t="str">
            <v>8:00 - 5:00</v>
          </cell>
          <cell r="T3562" t="str">
            <v>Permanent</v>
          </cell>
        </row>
        <row r="3563">
          <cell r="A3563" t="str">
            <v>21-06117</v>
          </cell>
          <cell r="B3563" t="str">
            <v>Llanes , Flordeluna  S.</v>
          </cell>
          <cell r="C3563" t="str">
            <v>F</v>
          </cell>
          <cell r="D3563">
            <v>2021</v>
          </cell>
          <cell r="E3563">
            <v>3</v>
          </cell>
          <cell r="F3563">
            <v>1</v>
          </cell>
          <cell r="G3563">
            <v>1</v>
          </cell>
          <cell r="J3563" t="str">
            <v>Associate</v>
          </cell>
          <cell r="K3563" t="str">
            <v>FAS</v>
          </cell>
          <cell r="L3563" t="str">
            <v>PROD (Production Department)</v>
          </cell>
          <cell r="M3563" t="str">
            <v>Section 4</v>
          </cell>
          <cell r="N3563" t="str">
            <v>Subaru Final</v>
          </cell>
          <cell r="O3563" t="str">
            <v>N/A</v>
          </cell>
          <cell r="P3563" t="str">
            <v>B</v>
          </cell>
          <cell r="Q3563" t="str">
            <v>LIPA MALAPIT</v>
          </cell>
          <cell r="R3563" t="str">
            <v>DS</v>
          </cell>
          <cell r="S3563" t="str">
            <v>8:00 - 5:00</v>
          </cell>
          <cell r="T3563" t="str">
            <v>Permanent</v>
          </cell>
        </row>
        <row r="3564">
          <cell r="A3564" t="str">
            <v>21-06118</v>
          </cell>
          <cell r="B3564" t="str">
            <v>Longasa, Zeny B.</v>
          </cell>
          <cell r="C3564" t="str">
            <v>F</v>
          </cell>
          <cell r="D3564">
            <v>2021</v>
          </cell>
          <cell r="E3564">
            <v>3</v>
          </cell>
          <cell r="F3564">
            <v>1</v>
          </cell>
          <cell r="G3564">
            <v>1</v>
          </cell>
          <cell r="J3564" t="str">
            <v>Associate</v>
          </cell>
          <cell r="K3564" t="str">
            <v>FAS</v>
          </cell>
          <cell r="L3564" t="str">
            <v>PROD (Production Department)</v>
          </cell>
          <cell r="M3564" t="str">
            <v>Section 4</v>
          </cell>
          <cell r="N3564" t="str">
            <v>Subaru Final</v>
          </cell>
          <cell r="O3564" t="str">
            <v>N/A</v>
          </cell>
          <cell r="P3564" t="str">
            <v>B</v>
          </cell>
          <cell r="Q3564" t="str">
            <v>LIPA MALAPIT</v>
          </cell>
          <cell r="R3564" t="str">
            <v>DS</v>
          </cell>
          <cell r="S3564" t="str">
            <v>8:00 - 5:00</v>
          </cell>
          <cell r="T3564" t="str">
            <v>Permanent</v>
          </cell>
        </row>
        <row r="3565">
          <cell r="A3565" t="str">
            <v>21-06119</v>
          </cell>
          <cell r="B3565" t="str">
            <v>Lopez, Glenalyn L.</v>
          </cell>
          <cell r="C3565" t="str">
            <v>F</v>
          </cell>
          <cell r="D3565">
            <v>2021</v>
          </cell>
          <cell r="E3565">
            <v>3</v>
          </cell>
          <cell r="F3565">
            <v>1</v>
          </cell>
          <cell r="G3565">
            <v>1</v>
          </cell>
          <cell r="J3565" t="str">
            <v>Associate</v>
          </cell>
          <cell r="K3565" t="str">
            <v>FAS</v>
          </cell>
          <cell r="L3565" t="str">
            <v>PROD (Production Department)</v>
          </cell>
          <cell r="M3565" t="str">
            <v>Section 2</v>
          </cell>
          <cell r="N3565" t="str">
            <v>Mazda Merge Initial</v>
          </cell>
          <cell r="O3565" t="str">
            <v>N/A</v>
          </cell>
          <cell r="P3565" t="str">
            <v>A</v>
          </cell>
          <cell r="Q3565" t="str">
            <v>STA. TERESITA</v>
          </cell>
          <cell r="R3565" t="str">
            <v>DS</v>
          </cell>
          <cell r="S3565" t="str">
            <v>8:00 - 5:00</v>
          </cell>
          <cell r="T3565" t="str">
            <v>Permanent</v>
          </cell>
        </row>
        <row r="3566">
          <cell r="A3566" t="str">
            <v>21-06120</v>
          </cell>
          <cell r="B3566" t="str">
            <v>Villalobos, Sheena Lyn L.</v>
          </cell>
          <cell r="C3566" t="str">
            <v>F</v>
          </cell>
          <cell r="D3566">
            <v>2021</v>
          </cell>
          <cell r="E3566">
            <v>3</v>
          </cell>
          <cell r="F3566">
            <v>1</v>
          </cell>
          <cell r="G3566">
            <v>1</v>
          </cell>
          <cell r="J3566" t="str">
            <v>Associate</v>
          </cell>
          <cell r="K3566" t="str">
            <v>FAS</v>
          </cell>
          <cell r="L3566" t="str">
            <v>PROD (Production Department)</v>
          </cell>
          <cell r="M3566" t="str">
            <v>Section 5</v>
          </cell>
          <cell r="N3566" t="str">
            <v>Honda Initial</v>
          </cell>
          <cell r="O3566" t="str">
            <v>N/A</v>
          </cell>
          <cell r="P3566" t="str">
            <v>B</v>
          </cell>
          <cell r="Q3566" t="str">
            <v>LIPA MALAPIT</v>
          </cell>
          <cell r="R3566" t="str">
            <v>DS</v>
          </cell>
          <cell r="S3566" t="str">
            <v>8:00 - 5:00</v>
          </cell>
          <cell r="T3566" t="str">
            <v>Permanent</v>
          </cell>
        </row>
        <row r="3567">
          <cell r="A3567" t="str">
            <v>21-06121</v>
          </cell>
          <cell r="B3567" t="str">
            <v>Lorredo, Sunshine T.</v>
          </cell>
          <cell r="C3567" t="str">
            <v>F</v>
          </cell>
          <cell r="D3567">
            <v>2021</v>
          </cell>
          <cell r="E3567">
            <v>3</v>
          </cell>
          <cell r="F3567">
            <v>1</v>
          </cell>
          <cell r="G3567">
            <v>1</v>
          </cell>
          <cell r="J3567" t="str">
            <v>Associate</v>
          </cell>
          <cell r="K3567" t="str">
            <v>FAS</v>
          </cell>
          <cell r="L3567" t="str">
            <v>PROD (Production Department)</v>
          </cell>
          <cell r="M3567" t="str">
            <v>Section 4</v>
          </cell>
          <cell r="N3567" t="str">
            <v>Subaru Final</v>
          </cell>
          <cell r="O3567" t="str">
            <v>N/A</v>
          </cell>
          <cell r="P3567" t="str">
            <v>B</v>
          </cell>
          <cell r="Q3567" t="str">
            <v>STO. TOMAS MALAPIT</v>
          </cell>
          <cell r="R3567" t="str">
            <v>DS</v>
          </cell>
          <cell r="S3567" t="str">
            <v>8:00 - 5:00</v>
          </cell>
          <cell r="T3567" t="str">
            <v>Permanent</v>
          </cell>
        </row>
        <row r="3568">
          <cell r="A3568" t="str">
            <v>21-06122</v>
          </cell>
          <cell r="B3568" t="str">
            <v>Loyola, Mercy Y</v>
          </cell>
          <cell r="C3568" t="str">
            <v>F</v>
          </cell>
          <cell r="D3568">
            <v>2021</v>
          </cell>
          <cell r="E3568">
            <v>3</v>
          </cell>
          <cell r="F3568">
            <v>1</v>
          </cell>
          <cell r="G3568">
            <v>1</v>
          </cell>
          <cell r="J3568" t="str">
            <v>Associate</v>
          </cell>
          <cell r="K3568" t="str">
            <v>FAS</v>
          </cell>
          <cell r="L3568" t="str">
            <v>PROD (Production Department)</v>
          </cell>
          <cell r="M3568" t="str">
            <v>Section 2</v>
          </cell>
          <cell r="N3568" t="str">
            <v>Mazda Merge Initial</v>
          </cell>
          <cell r="O3568" t="str">
            <v>N/A</v>
          </cell>
          <cell r="P3568" t="str">
            <v>A</v>
          </cell>
          <cell r="Q3568" t="str">
            <v>STO. TOMAS MALAPIT</v>
          </cell>
          <cell r="R3568" t="str">
            <v>DS</v>
          </cell>
          <cell r="S3568" t="str">
            <v>8:00 - 5:00</v>
          </cell>
          <cell r="T3568" t="str">
            <v>Permanent</v>
          </cell>
        </row>
        <row r="3569">
          <cell r="A3569" t="str">
            <v>21-06123</v>
          </cell>
          <cell r="B3569" t="str">
            <v>Lozada, Ma Lourdes C.</v>
          </cell>
          <cell r="C3569" t="str">
            <v>F</v>
          </cell>
          <cell r="D3569">
            <v>2021</v>
          </cell>
          <cell r="E3569">
            <v>3</v>
          </cell>
          <cell r="F3569">
            <v>1</v>
          </cell>
          <cell r="G3569">
            <v>1</v>
          </cell>
          <cell r="J3569" t="str">
            <v>Associate</v>
          </cell>
          <cell r="K3569" t="str">
            <v>FAS</v>
          </cell>
          <cell r="L3569" t="str">
            <v>PROD (Production Department)</v>
          </cell>
          <cell r="M3569" t="str">
            <v>Section 4</v>
          </cell>
          <cell r="N3569" t="str">
            <v>Subaru Initial</v>
          </cell>
          <cell r="O3569" t="str">
            <v>N/A</v>
          </cell>
          <cell r="P3569" t="str">
            <v>B</v>
          </cell>
          <cell r="Q3569" t="str">
            <v>SAN PABLO VIA LIPA</v>
          </cell>
          <cell r="R3569" t="str">
            <v>DS</v>
          </cell>
          <cell r="S3569" t="str">
            <v>8:00 - 5:00</v>
          </cell>
          <cell r="T3569" t="str">
            <v>Permanent</v>
          </cell>
        </row>
        <row r="3570">
          <cell r="A3570" t="str">
            <v>21-06124</v>
          </cell>
          <cell r="B3570" t="str">
            <v>Luistro, Marsha A.</v>
          </cell>
          <cell r="C3570" t="str">
            <v>F</v>
          </cell>
          <cell r="D3570">
            <v>2021</v>
          </cell>
          <cell r="E3570">
            <v>3</v>
          </cell>
          <cell r="F3570">
            <v>1</v>
          </cell>
          <cell r="G3570">
            <v>1</v>
          </cell>
          <cell r="J3570" t="str">
            <v>Associate</v>
          </cell>
          <cell r="K3570" t="str">
            <v>FAS</v>
          </cell>
          <cell r="L3570" t="str">
            <v>PROD (Production Department)</v>
          </cell>
          <cell r="M3570" t="str">
            <v>Section 3</v>
          </cell>
          <cell r="N3570" t="str">
            <v>Daihatsu Initial</v>
          </cell>
          <cell r="O3570" t="str">
            <v>N/A</v>
          </cell>
          <cell r="P3570" t="str">
            <v>B</v>
          </cell>
          <cell r="Q3570" t="str">
            <v>STO. TOMAS MALAPIT</v>
          </cell>
          <cell r="R3570" t="str">
            <v>NS</v>
          </cell>
          <cell r="S3570" t="str">
            <v>8:00 - 5:00</v>
          </cell>
          <cell r="T3570" t="str">
            <v>Permanent</v>
          </cell>
        </row>
        <row r="3571">
          <cell r="A3571" t="str">
            <v>21-06125</v>
          </cell>
          <cell r="B3571" t="str">
            <v>Lunar, Jerrymeah P.</v>
          </cell>
          <cell r="C3571" t="str">
            <v>F</v>
          </cell>
          <cell r="D3571">
            <v>2021</v>
          </cell>
          <cell r="E3571">
            <v>3</v>
          </cell>
          <cell r="F3571">
            <v>1</v>
          </cell>
          <cell r="G3571">
            <v>1</v>
          </cell>
          <cell r="J3571" t="str">
            <v>Associate</v>
          </cell>
          <cell r="K3571" t="str">
            <v>FAS</v>
          </cell>
          <cell r="L3571" t="str">
            <v>PROD (Production Department)</v>
          </cell>
          <cell r="M3571" t="str">
            <v>Section 5</v>
          </cell>
          <cell r="N3571" t="str">
            <v>Honda Initial</v>
          </cell>
          <cell r="O3571" t="str">
            <v>N/A</v>
          </cell>
          <cell r="P3571" t="str">
            <v>B</v>
          </cell>
          <cell r="Q3571" t="str">
            <v>STA. TERESITA</v>
          </cell>
          <cell r="R3571" t="str">
            <v>DS</v>
          </cell>
          <cell r="S3571" t="str">
            <v>8:00 - 5:00</v>
          </cell>
          <cell r="T3571" t="str">
            <v>Permanent</v>
          </cell>
        </row>
        <row r="3572">
          <cell r="A3572" t="str">
            <v>21-06126</v>
          </cell>
          <cell r="B3572" t="str">
            <v>Macasaet, Joseph A.</v>
          </cell>
          <cell r="C3572" t="str">
            <v>M</v>
          </cell>
          <cell r="D3572">
            <v>2021</v>
          </cell>
          <cell r="E3572">
            <v>3</v>
          </cell>
          <cell r="F3572">
            <v>1</v>
          </cell>
          <cell r="G3572">
            <v>1</v>
          </cell>
          <cell r="J3572" t="str">
            <v>Associate</v>
          </cell>
          <cell r="K3572" t="str">
            <v>FAS</v>
          </cell>
          <cell r="L3572" t="str">
            <v>EQD (Equipment Department)</v>
          </cell>
          <cell r="M3572" t="str">
            <v>Equipment Management</v>
          </cell>
          <cell r="N3572" t="str">
            <v>Equipment Management Initial</v>
          </cell>
          <cell r="O3572" t="str">
            <v>N/A</v>
          </cell>
          <cell r="P3572" t="str">
            <v>A</v>
          </cell>
          <cell r="Q3572" t="str">
            <v>PADRE GARCIA</v>
          </cell>
          <cell r="R3572" t="str">
            <v>DS</v>
          </cell>
          <cell r="S3572" t="str">
            <v>8:00 - 5:00</v>
          </cell>
          <cell r="T3572" t="str">
            <v>Permanent</v>
          </cell>
        </row>
        <row r="3573">
          <cell r="A3573" t="str">
            <v>21-06127</v>
          </cell>
          <cell r="B3573" t="str">
            <v>Magadia, Dan Jedh P.</v>
          </cell>
          <cell r="C3573" t="str">
            <v>M</v>
          </cell>
          <cell r="D3573">
            <v>2021</v>
          </cell>
          <cell r="E3573">
            <v>3</v>
          </cell>
          <cell r="F3573">
            <v>1</v>
          </cell>
          <cell r="G3573">
            <v>1</v>
          </cell>
          <cell r="J3573" t="str">
            <v>Associate</v>
          </cell>
          <cell r="K3573" t="str">
            <v>FAS</v>
          </cell>
          <cell r="L3573" t="str">
            <v>EQD (Equipment Department)</v>
          </cell>
          <cell r="M3573" t="str">
            <v>Equipment Management</v>
          </cell>
          <cell r="N3573" t="str">
            <v>Equipment Management Final</v>
          </cell>
          <cell r="O3573" t="str">
            <v>N/A</v>
          </cell>
          <cell r="P3573" t="str">
            <v>A</v>
          </cell>
          <cell r="Q3573" t="str">
            <v>BATANGAS</v>
          </cell>
          <cell r="R3573" t="str">
            <v>NS</v>
          </cell>
          <cell r="S3573" t="str">
            <v>8:00 - 5:00</v>
          </cell>
          <cell r="T3573" t="str">
            <v>Permanent</v>
          </cell>
        </row>
        <row r="3574">
          <cell r="A3574" t="str">
            <v>15-02859</v>
          </cell>
          <cell r="B3574" t="str">
            <v>Virrey, Ronn Angeline V.</v>
          </cell>
          <cell r="C3574" t="str">
            <v>F</v>
          </cell>
          <cell r="D3574">
            <v>2015</v>
          </cell>
          <cell r="E3574">
            <v>3</v>
          </cell>
          <cell r="F3574">
            <v>16</v>
          </cell>
          <cell r="G3574">
            <v>1</v>
          </cell>
          <cell r="J3574" t="str">
            <v>Associate</v>
          </cell>
          <cell r="K3574" t="str">
            <v>FAS</v>
          </cell>
          <cell r="L3574" t="str">
            <v>PROD (Production Department)</v>
          </cell>
          <cell r="M3574" t="str">
            <v>Section 6</v>
          </cell>
          <cell r="N3574" t="str">
            <v>SWAT Initial</v>
          </cell>
          <cell r="O3574" t="str">
            <v>N/A</v>
          </cell>
          <cell r="P3574" t="str">
            <v>B</v>
          </cell>
          <cell r="Q3574" t="str">
            <v>SAN PABLO VIA TOMAS</v>
          </cell>
          <cell r="R3574" t="str">
            <v>DS</v>
          </cell>
          <cell r="S3574" t="str">
            <v>8:00 - 5:00</v>
          </cell>
          <cell r="T3574" t="str">
            <v>Permanent</v>
          </cell>
        </row>
        <row r="3575">
          <cell r="A3575" t="str">
            <v>21-06129</v>
          </cell>
          <cell r="B3575" t="str">
            <v>Malapitan, Hazel C.</v>
          </cell>
          <cell r="C3575" t="str">
            <v>F</v>
          </cell>
          <cell r="D3575">
            <v>2021</v>
          </cell>
          <cell r="E3575">
            <v>3</v>
          </cell>
          <cell r="F3575">
            <v>1</v>
          </cell>
          <cell r="G3575">
            <v>1</v>
          </cell>
          <cell r="J3575" t="str">
            <v>Associate</v>
          </cell>
          <cell r="K3575" t="str">
            <v>FAS</v>
          </cell>
          <cell r="L3575" t="str">
            <v>PROD (Production Department)</v>
          </cell>
          <cell r="M3575" t="str">
            <v>Section 4</v>
          </cell>
          <cell r="N3575" t="str">
            <v>Subaru Final</v>
          </cell>
          <cell r="O3575" t="str">
            <v>N/A</v>
          </cell>
          <cell r="P3575" t="str">
            <v>B</v>
          </cell>
          <cell r="Q3575" t="str">
            <v>PADRE GARCIA</v>
          </cell>
          <cell r="R3575" t="str">
            <v>DS</v>
          </cell>
          <cell r="S3575" t="str">
            <v>8:00 - 5:00</v>
          </cell>
          <cell r="T3575" t="str">
            <v>Permanent</v>
          </cell>
        </row>
        <row r="3576">
          <cell r="A3576" t="str">
            <v>21-06130</v>
          </cell>
          <cell r="B3576" t="str">
            <v>Mallari, Lyra V.</v>
          </cell>
          <cell r="C3576" t="str">
            <v>F</v>
          </cell>
          <cell r="D3576">
            <v>2021</v>
          </cell>
          <cell r="E3576">
            <v>3</v>
          </cell>
          <cell r="F3576">
            <v>1</v>
          </cell>
          <cell r="G3576">
            <v>1</v>
          </cell>
          <cell r="J3576" t="str">
            <v>Associate</v>
          </cell>
          <cell r="K3576" t="str">
            <v>FAS</v>
          </cell>
          <cell r="L3576" t="str">
            <v>PROD (Production Department)</v>
          </cell>
          <cell r="M3576" t="str">
            <v>Section 2</v>
          </cell>
          <cell r="N3576" t="str">
            <v>Mazda J12 Initial</v>
          </cell>
          <cell r="O3576" t="str">
            <v>N/A</v>
          </cell>
          <cell r="P3576" t="str">
            <v>A</v>
          </cell>
          <cell r="Q3576" t="str">
            <v>LIPA MALAPIT</v>
          </cell>
          <cell r="R3576" t="str">
            <v>NS</v>
          </cell>
          <cell r="S3576" t="str">
            <v>8:00 - 5:00</v>
          </cell>
          <cell r="T3576" t="str">
            <v>Permanent</v>
          </cell>
        </row>
        <row r="3577">
          <cell r="A3577" t="str">
            <v>21-06131</v>
          </cell>
          <cell r="B3577" t="str">
            <v>Mandrique, Ronnie C.</v>
          </cell>
          <cell r="C3577" t="str">
            <v>M</v>
          </cell>
          <cell r="D3577">
            <v>2021</v>
          </cell>
          <cell r="E3577">
            <v>3</v>
          </cell>
          <cell r="F3577">
            <v>1</v>
          </cell>
          <cell r="G3577">
            <v>1</v>
          </cell>
          <cell r="J3577" t="str">
            <v>Associate</v>
          </cell>
          <cell r="K3577" t="str">
            <v>FAS</v>
          </cell>
          <cell r="L3577" t="str">
            <v>EQD (Equipment Department)</v>
          </cell>
          <cell r="M3577" t="str">
            <v>Equipment Management</v>
          </cell>
          <cell r="N3577" t="str">
            <v>Equipment Management Initial</v>
          </cell>
          <cell r="O3577" t="str">
            <v>N/A</v>
          </cell>
          <cell r="P3577" t="str">
            <v>A</v>
          </cell>
          <cell r="Q3577" t="str">
            <v>SAN LUCAS</v>
          </cell>
          <cell r="R3577" t="str">
            <v>DS</v>
          </cell>
          <cell r="S3577" t="str">
            <v>8:00 - 5:00</v>
          </cell>
          <cell r="T3577" t="str">
            <v>Permanent</v>
          </cell>
        </row>
        <row r="3578">
          <cell r="A3578" t="str">
            <v>21-06132</v>
          </cell>
          <cell r="B3578" t="str">
            <v>Mansueto, Crestene P.</v>
          </cell>
          <cell r="C3578" t="str">
            <v>F</v>
          </cell>
          <cell r="D3578">
            <v>2021</v>
          </cell>
          <cell r="E3578">
            <v>3</v>
          </cell>
          <cell r="F3578">
            <v>1</v>
          </cell>
          <cell r="G3578">
            <v>1</v>
          </cell>
          <cell r="J3578" t="str">
            <v>Associate</v>
          </cell>
          <cell r="K3578" t="str">
            <v>FAS</v>
          </cell>
          <cell r="L3578" t="str">
            <v>PROD (Production Department)</v>
          </cell>
          <cell r="M3578" t="str">
            <v>Section 2</v>
          </cell>
          <cell r="N3578" t="str">
            <v>Mazda Merge Initial</v>
          </cell>
          <cell r="O3578" t="str">
            <v>N/A</v>
          </cell>
          <cell r="P3578" t="str">
            <v>A</v>
          </cell>
          <cell r="Q3578" t="str">
            <v>STA. TERESITA</v>
          </cell>
          <cell r="R3578" t="str">
            <v>NS</v>
          </cell>
          <cell r="S3578" t="str">
            <v>8:00 - 5:00</v>
          </cell>
          <cell r="T3578" t="str">
            <v>Permanent</v>
          </cell>
        </row>
        <row r="3579">
          <cell r="A3579" t="str">
            <v>21-06133</v>
          </cell>
          <cell r="B3579" t="str">
            <v>Manuel, Mey-Ann U.</v>
          </cell>
          <cell r="C3579" t="str">
            <v>F</v>
          </cell>
          <cell r="D3579">
            <v>2021</v>
          </cell>
          <cell r="E3579">
            <v>3</v>
          </cell>
          <cell r="F3579">
            <v>1</v>
          </cell>
          <cell r="G3579">
            <v>1</v>
          </cell>
          <cell r="J3579" t="str">
            <v>Associate</v>
          </cell>
          <cell r="K3579" t="str">
            <v>FAS</v>
          </cell>
          <cell r="L3579" t="str">
            <v>PROD (Production Department)</v>
          </cell>
          <cell r="M3579" t="str">
            <v>Section 5</v>
          </cell>
          <cell r="N3579" t="str">
            <v>Honda Initial</v>
          </cell>
          <cell r="O3579" t="str">
            <v>N/A</v>
          </cell>
          <cell r="P3579" t="str">
            <v>B</v>
          </cell>
          <cell r="Q3579" t="str">
            <v>LIPA MALAPIT</v>
          </cell>
          <cell r="R3579" t="str">
            <v>NS</v>
          </cell>
          <cell r="S3579" t="str">
            <v>8:00 - 5:00</v>
          </cell>
          <cell r="T3579" t="str">
            <v>Permanent</v>
          </cell>
        </row>
        <row r="3580">
          <cell r="A3580" t="str">
            <v>21-06135</v>
          </cell>
          <cell r="B3580" t="str">
            <v>Mapili, Chona P.</v>
          </cell>
          <cell r="C3580" t="str">
            <v>F</v>
          </cell>
          <cell r="D3580">
            <v>2021</v>
          </cell>
          <cell r="E3580">
            <v>3</v>
          </cell>
          <cell r="F3580">
            <v>1</v>
          </cell>
          <cell r="G3580">
            <v>1</v>
          </cell>
          <cell r="J3580" t="str">
            <v>Associate</v>
          </cell>
          <cell r="K3580" t="str">
            <v>FAS</v>
          </cell>
          <cell r="L3580" t="str">
            <v>PROD (Production Department)</v>
          </cell>
          <cell r="M3580" t="str">
            <v>Section 4</v>
          </cell>
          <cell r="N3580" t="str">
            <v>Subaru Initial</v>
          </cell>
          <cell r="O3580" t="str">
            <v>N/A</v>
          </cell>
          <cell r="P3580" t="str">
            <v>B</v>
          </cell>
          <cell r="Q3580" t="str">
            <v>STO. TOMAS MALAPIT</v>
          </cell>
          <cell r="R3580" t="str">
            <v>NS</v>
          </cell>
          <cell r="S3580" t="str">
            <v>8:00 - 5:00</v>
          </cell>
          <cell r="T3580" t="str">
            <v>Permanent</v>
          </cell>
        </row>
        <row r="3581">
          <cell r="A3581" t="str">
            <v>20-05785</v>
          </cell>
          <cell r="B3581" t="str">
            <v>Peña, Ma. Angelica Y.</v>
          </cell>
          <cell r="C3581" t="str">
            <v>F</v>
          </cell>
          <cell r="D3581">
            <v>2020</v>
          </cell>
          <cell r="E3581">
            <v>9</v>
          </cell>
          <cell r="F3581">
            <v>1</v>
          </cell>
          <cell r="G3581">
            <v>1</v>
          </cell>
          <cell r="J3581" t="str">
            <v>Associate</v>
          </cell>
          <cell r="K3581" t="str">
            <v>FAS</v>
          </cell>
          <cell r="L3581" t="str">
            <v>PROD (Production Department)</v>
          </cell>
          <cell r="M3581" t="str">
            <v>Section 6</v>
          </cell>
          <cell r="N3581" t="str">
            <v>SWAT Initial</v>
          </cell>
          <cell r="O3581" t="str">
            <v>N/A</v>
          </cell>
          <cell r="P3581" t="str">
            <v>B</v>
          </cell>
          <cell r="Q3581" t="str">
            <v>LIPA MALAPIT</v>
          </cell>
          <cell r="R3581" t="str">
            <v>NS</v>
          </cell>
          <cell r="S3581" t="str">
            <v>8:00 - 5:00</v>
          </cell>
          <cell r="T3581" t="str">
            <v>Permanent</v>
          </cell>
        </row>
        <row r="3582">
          <cell r="A3582" t="str">
            <v>21-06137</v>
          </cell>
          <cell r="B3582" t="str">
            <v>Maralit, Celerina M.</v>
          </cell>
          <cell r="C3582" t="str">
            <v>F</v>
          </cell>
          <cell r="D3582">
            <v>2021</v>
          </cell>
          <cell r="E3582">
            <v>3</v>
          </cell>
          <cell r="F3582">
            <v>1</v>
          </cell>
          <cell r="G3582">
            <v>1</v>
          </cell>
          <cell r="J3582" t="str">
            <v>Associate</v>
          </cell>
          <cell r="K3582" t="str">
            <v>FAS</v>
          </cell>
          <cell r="L3582" t="str">
            <v>PROD (Production Department)</v>
          </cell>
          <cell r="M3582" t="str">
            <v>Section 4</v>
          </cell>
          <cell r="N3582" t="str">
            <v>Subaru Initial</v>
          </cell>
          <cell r="O3582" t="str">
            <v>N/A</v>
          </cell>
          <cell r="P3582" t="str">
            <v>B</v>
          </cell>
          <cell r="Q3582" t="str">
            <v>LIPA MALAPIT</v>
          </cell>
          <cell r="R3582" t="str">
            <v>NS</v>
          </cell>
          <cell r="S3582" t="str">
            <v>8:00 - 5:00</v>
          </cell>
          <cell r="T3582" t="str">
            <v>Permanent</v>
          </cell>
        </row>
        <row r="3583">
          <cell r="A3583" t="str">
            <v>21-06138</v>
          </cell>
          <cell r="B3583" t="str">
            <v>Maranan, Albert D.</v>
          </cell>
          <cell r="C3583" t="str">
            <v>M</v>
          </cell>
          <cell r="D3583">
            <v>2021</v>
          </cell>
          <cell r="E3583">
            <v>3</v>
          </cell>
          <cell r="F3583">
            <v>1</v>
          </cell>
          <cell r="G3583">
            <v>1</v>
          </cell>
          <cell r="J3583" t="str">
            <v>Associate</v>
          </cell>
          <cell r="K3583" t="str">
            <v>FAS</v>
          </cell>
          <cell r="L3583" t="str">
            <v>PROD (Production Department)</v>
          </cell>
          <cell r="M3583" t="str">
            <v>Section 5</v>
          </cell>
          <cell r="N3583" t="str">
            <v>Honda Initial</v>
          </cell>
          <cell r="O3583" t="str">
            <v>N/A</v>
          </cell>
          <cell r="P3583" t="str">
            <v>B</v>
          </cell>
          <cell r="Q3583" t="str">
            <v>STO. TOMAS MALAYO</v>
          </cell>
          <cell r="R3583" t="str">
            <v>NS</v>
          </cell>
          <cell r="S3583" t="str">
            <v>8:00 - 5:00</v>
          </cell>
          <cell r="T3583" t="str">
            <v>Permanent</v>
          </cell>
        </row>
        <row r="3584">
          <cell r="A3584" t="str">
            <v>21-06139</v>
          </cell>
          <cell r="B3584" t="str">
            <v>Maristela, John Patrick G.</v>
          </cell>
          <cell r="C3584" t="str">
            <v>M</v>
          </cell>
          <cell r="D3584">
            <v>2021</v>
          </cell>
          <cell r="E3584">
            <v>3</v>
          </cell>
          <cell r="F3584">
            <v>1</v>
          </cell>
          <cell r="G3584">
            <v>1</v>
          </cell>
          <cell r="J3584" t="str">
            <v>Associate</v>
          </cell>
          <cell r="K3584" t="str">
            <v>FAS</v>
          </cell>
          <cell r="L3584" t="str">
            <v>EQD (Equipment Department)</v>
          </cell>
          <cell r="M3584" t="str">
            <v>Equipment Management</v>
          </cell>
          <cell r="N3584" t="str">
            <v>Equipment Management Initial</v>
          </cell>
          <cell r="O3584" t="str">
            <v>N/A</v>
          </cell>
          <cell r="P3584" t="str">
            <v>A</v>
          </cell>
          <cell r="Q3584" t="str">
            <v>STA. TERESITA</v>
          </cell>
          <cell r="R3584" t="str">
            <v>NS</v>
          </cell>
          <cell r="S3584" t="str">
            <v>8:00 - 5:00</v>
          </cell>
          <cell r="T3584" t="str">
            <v>Permanent</v>
          </cell>
        </row>
        <row r="3585">
          <cell r="A3585" t="str">
            <v>21-06140</v>
          </cell>
          <cell r="B3585" t="str">
            <v>Marquez, Sherilyn R.</v>
          </cell>
          <cell r="C3585" t="str">
            <v>F</v>
          </cell>
          <cell r="D3585">
            <v>2021</v>
          </cell>
          <cell r="E3585">
            <v>3</v>
          </cell>
          <cell r="F3585">
            <v>1</v>
          </cell>
          <cell r="G3585">
            <v>1</v>
          </cell>
          <cell r="J3585" t="str">
            <v>Associate</v>
          </cell>
          <cell r="K3585" t="str">
            <v>FAS</v>
          </cell>
          <cell r="L3585" t="str">
            <v>PROD (Production Department)</v>
          </cell>
          <cell r="M3585" t="str">
            <v>Section 3</v>
          </cell>
          <cell r="N3585" t="str">
            <v>Daihatsu Initial</v>
          </cell>
          <cell r="O3585" t="str">
            <v>N/A</v>
          </cell>
          <cell r="P3585" t="str">
            <v>B</v>
          </cell>
          <cell r="Q3585" t="str">
            <v>LIPA MALAPIT</v>
          </cell>
          <cell r="R3585" t="str">
            <v>DS</v>
          </cell>
          <cell r="S3585" t="str">
            <v>8:00 - 5:00</v>
          </cell>
          <cell r="T3585" t="str">
            <v>Permanent</v>
          </cell>
        </row>
        <row r="3586">
          <cell r="A3586" t="str">
            <v>20-05817</v>
          </cell>
          <cell r="B3586" t="str">
            <v>Cellon, Arlene G.</v>
          </cell>
          <cell r="C3586" t="str">
            <v>F</v>
          </cell>
          <cell r="D3586">
            <v>2020</v>
          </cell>
          <cell r="E3586">
            <v>10</v>
          </cell>
          <cell r="F3586">
            <v>1</v>
          </cell>
          <cell r="G3586">
            <v>1</v>
          </cell>
          <cell r="J3586" t="str">
            <v>Associate</v>
          </cell>
          <cell r="K3586" t="str">
            <v>FAS</v>
          </cell>
          <cell r="L3586" t="str">
            <v>PROD (Production Department)</v>
          </cell>
          <cell r="M3586" t="str">
            <v>Section 6</v>
          </cell>
          <cell r="N3586" t="str">
            <v>SWAT Initial</v>
          </cell>
          <cell r="O3586" t="str">
            <v>N/A</v>
          </cell>
          <cell r="P3586" t="str">
            <v>B</v>
          </cell>
          <cell r="Q3586" t="str">
            <v>STO. TOMAS MALAPIT</v>
          </cell>
          <cell r="R3586" t="str">
            <v>DS</v>
          </cell>
          <cell r="S3586" t="str">
            <v>8:00 - 5:00</v>
          </cell>
          <cell r="T3586" t="str">
            <v>Permanent</v>
          </cell>
        </row>
        <row r="3587">
          <cell r="A3587" t="str">
            <v>21-06142</v>
          </cell>
          <cell r="B3587" t="str">
            <v>Mendeja, Marlyn S.</v>
          </cell>
          <cell r="C3587" t="str">
            <v>F</v>
          </cell>
          <cell r="D3587">
            <v>2021</v>
          </cell>
          <cell r="E3587">
            <v>3</v>
          </cell>
          <cell r="F3587">
            <v>1</v>
          </cell>
          <cell r="G3587">
            <v>1</v>
          </cell>
          <cell r="J3587" t="str">
            <v>Associate</v>
          </cell>
          <cell r="K3587" t="str">
            <v>FAS</v>
          </cell>
          <cell r="L3587" t="str">
            <v>PROD (Production Department)</v>
          </cell>
          <cell r="M3587" t="str">
            <v>Section 5</v>
          </cell>
          <cell r="N3587" t="str">
            <v>Honda Initial</v>
          </cell>
          <cell r="O3587" t="str">
            <v>N/A</v>
          </cell>
          <cell r="P3587" t="str">
            <v>B</v>
          </cell>
          <cell r="Q3587" t="str">
            <v>LIPA MALAPIT</v>
          </cell>
          <cell r="R3587" t="str">
            <v>NS</v>
          </cell>
          <cell r="S3587" t="str">
            <v>8:00 - 5:00</v>
          </cell>
          <cell r="T3587" t="str">
            <v>Permanent</v>
          </cell>
        </row>
        <row r="3588">
          <cell r="A3588" t="str">
            <v>21-06143</v>
          </cell>
          <cell r="B3588" t="str">
            <v>Mendoza, Chona S.</v>
          </cell>
          <cell r="C3588" t="str">
            <v>F</v>
          </cell>
          <cell r="D3588">
            <v>2021</v>
          </cell>
          <cell r="E3588">
            <v>3</v>
          </cell>
          <cell r="F3588">
            <v>1</v>
          </cell>
          <cell r="G3588">
            <v>1</v>
          </cell>
          <cell r="J3588" t="str">
            <v>Associate</v>
          </cell>
          <cell r="K3588" t="str">
            <v>FAS</v>
          </cell>
          <cell r="L3588" t="str">
            <v>PROD (Production Department)</v>
          </cell>
          <cell r="M3588" t="str">
            <v>Section 3</v>
          </cell>
          <cell r="N3588" t="str">
            <v>Daihatsu Initial</v>
          </cell>
          <cell r="O3588" t="str">
            <v>N/A</v>
          </cell>
          <cell r="P3588" t="str">
            <v>A</v>
          </cell>
          <cell r="Q3588" t="str">
            <v>LIPA MALAYO</v>
          </cell>
          <cell r="R3588" t="str">
            <v>DS</v>
          </cell>
          <cell r="S3588" t="str">
            <v>8:00 - 5:00</v>
          </cell>
          <cell r="T3588" t="str">
            <v>Permanent</v>
          </cell>
        </row>
        <row r="3589">
          <cell r="A3589" t="str">
            <v>21-06144</v>
          </cell>
          <cell r="B3589" t="str">
            <v>Mendoza, Christine Joyce M.</v>
          </cell>
          <cell r="C3589" t="str">
            <v>F</v>
          </cell>
          <cell r="D3589">
            <v>2021</v>
          </cell>
          <cell r="E3589">
            <v>3</v>
          </cell>
          <cell r="F3589">
            <v>1</v>
          </cell>
          <cell r="G3589">
            <v>1</v>
          </cell>
          <cell r="J3589" t="str">
            <v>Associate</v>
          </cell>
          <cell r="K3589" t="str">
            <v>FAS</v>
          </cell>
          <cell r="L3589" t="str">
            <v>PROD (Production Department)</v>
          </cell>
          <cell r="M3589" t="str">
            <v>Section 5</v>
          </cell>
          <cell r="N3589" t="str">
            <v>Honda Initial</v>
          </cell>
          <cell r="O3589" t="str">
            <v>N/A</v>
          </cell>
          <cell r="P3589" t="str">
            <v>B</v>
          </cell>
          <cell r="Q3589" t="str">
            <v>STO. TOMAS MALAPIT</v>
          </cell>
          <cell r="R3589" t="str">
            <v>DS</v>
          </cell>
          <cell r="S3589" t="str">
            <v>8:00 - 5:00</v>
          </cell>
          <cell r="T3589" t="str">
            <v>Permanent</v>
          </cell>
        </row>
        <row r="3590">
          <cell r="A3590" t="str">
            <v>21-06014</v>
          </cell>
          <cell r="B3590" t="str">
            <v>Aguilar, Mylene V.</v>
          </cell>
          <cell r="C3590" t="str">
            <v>F</v>
          </cell>
          <cell r="D3590">
            <v>2021</v>
          </cell>
          <cell r="E3590">
            <v>3</v>
          </cell>
          <cell r="F3590">
            <v>1</v>
          </cell>
          <cell r="G3590">
            <v>1</v>
          </cell>
          <cell r="J3590" t="str">
            <v>Associate</v>
          </cell>
          <cell r="K3590" t="str">
            <v>FAS</v>
          </cell>
          <cell r="L3590" t="str">
            <v>PROD (Production Department)</v>
          </cell>
          <cell r="M3590" t="str">
            <v>Section 6</v>
          </cell>
          <cell r="N3590" t="str">
            <v>Battery Initial</v>
          </cell>
          <cell r="O3590" t="str">
            <v>N/A</v>
          </cell>
          <cell r="P3590" t="str">
            <v>B</v>
          </cell>
          <cell r="Q3590" t="str">
            <v>STO. TOMAS MALAYO</v>
          </cell>
          <cell r="R3590" t="str">
            <v>DS</v>
          </cell>
          <cell r="S3590" t="str">
            <v>8:00 - 5:00</v>
          </cell>
          <cell r="T3590" t="str">
            <v>Permanent</v>
          </cell>
        </row>
        <row r="3591">
          <cell r="A3591" t="str">
            <v>21-06045</v>
          </cell>
          <cell r="B3591" t="str">
            <v>Borromeo, Albertito S.</v>
          </cell>
          <cell r="C3591" t="str">
            <v>M</v>
          </cell>
          <cell r="D3591">
            <v>2021</v>
          </cell>
          <cell r="E3591">
            <v>3</v>
          </cell>
          <cell r="F3591">
            <v>1</v>
          </cell>
          <cell r="G3591">
            <v>1</v>
          </cell>
          <cell r="J3591" t="str">
            <v>Associate</v>
          </cell>
          <cell r="K3591" t="str">
            <v>FAS</v>
          </cell>
          <cell r="L3591" t="str">
            <v>PROD (Production Department)</v>
          </cell>
          <cell r="M3591" t="str">
            <v>Section 6</v>
          </cell>
          <cell r="N3591" t="str">
            <v>SWAT Initial</v>
          </cell>
          <cell r="O3591" t="str">
            <v>N/A</v>
          </cell>
          <cell r="P3591" t="str">
            <v>B</v>
          </cell>
          <cell r="Q3591" t="str">
            <v>LIPA MALAPIT</v>
          </cell>
          <cell r="R3591" t="str">
            <v>DS</v>
          </cell>
          <cell r="S3591" t="str">
            <v>8:00 - 5:00</v>
          </cell>
          <cell r="T3591" t="str">
            <v>Permanent</v>
          </cell>
        </row>
        <row r="3592">
          <cell r="A3592" t="str">
            <v>21-06147</v>
          </cell>
          <cell r="B3592" t="str">
            <v>Mimay, Francia L.</v>
          </cell>
          <cell r="C3592" t="str">
            <v>F</v>
          </cell>
          <cell r="D3592">
            <v>2021</v>
          </cell>
          <cell r="E3592">
            <v>3</v>
          </cell>
          <cell r="F3592">
            <v>1</v>
          </cell>
          <cell r="G3592">
            <v>1</v>
          </cell>
          <cell r="J3592" t="str">
            <v>Associate</v>
          </cell>
          <cell r="K3592" t="str">
            <v>FAS</v>
          </cell>
          <cell r="L3592" t="str">
            <v>PROD (Production Department)</v>
          </cell>
          <cell r="M3592" t="str">
            <v>Section 4</v>
          </cell>
          <cell r="N3592" t="str">
            <v>Subaru Initial</v>
          </cell>
          <cell r="O3592" t="str">
            <v>N/A</v>
          </cell>
          <cell r="P3592" t="str">
            <v>B</v>
          </cell>
          <cell r="Q3592" t="str">
            <v>STO. TOMAS MALAPIT</v>
          </cell>
          <cell r="R3592" t="str">
            <v>DS</v>
          </cell>
          <cell r="S3592" t="str">
            <v>8:00 - 5:00</v>
          </cell>
          <cell r="T3592" t="str">
            <v>Permanent</v>
          </cell>
        </row>
        <row r="3593">
          <cell r="A3593" t="str">
            <v>21-06148</v>
          </cell>
          <cell r="B3593" t="str">
            <v>Miranda, Jonnel S.</v>
          </cell>
          <cell r="C3593" t="str">
            <v>M</v>
          </cell>
          <cell r="D3593">
            <v>2021</v>
          </cell>
          <cell r="E3593">
            <v>3</v>
          </cell>
          <cell r="F3593">
            <v>1</v>
          </cell>
          <cell r="G3593">
            <v>1</v>
          </cell>
          <cell r="J3593" t="str">
            <v>Associate</v>
          </cell>
          <cell r="K3593" t="str">
            <v>FAS</v>
          </cell>
          <cell r="L3593" t="str">
            <v>PROD (Production Department)</v>
          </cell>
          <cell r="M3593" t="str">
            <v>Section 4</v>
          </cell>
          <cell r="N3593" t="str">
            <v>Subaru Initial</v>
          </cell>
          <cell r="O3593" t="str">
            <v>N/A</v>
          </cell>
          <cell r="P3593" t="str">
            <v>B</v>
          </cell>
          <cell r="Q3593" t="str">
            <v>STO. TOMAS MALAPIT</v>
          </cell>
          <cell r="R3593" t="str">
            <v>DS</v>
          </cell>
          <cell r="S3593" t="str">
            <v>8:00 - 5:00</v>
          </cell>
          <cell r="T3593" t="str">
            <v>Permanent</v>
          </cell>
        </row>
        <row r="3594">
          <cell r="A3594" t="str">
            <v>21-06149</v>
          </cell>
          <cell r="B3594" t="str">
            <v>Montealto, Jing-Jing</v>
          </cell>
          <cell r="C3594" t="str">
            <v>F</v>
          </cell>
          <cell r="D3594">
            <v>2021</v>
          </cell>
          <cell r="E3594">
            <v>3</v>
          </cell>
          <cell r="F3594">
            <v>1</v>
          </cell>
          <cell r="G3594">
            <v>1</v>
          </cell>
          <cell r="J3594" t="str">
            <v>Associate</v>
          </cell>
          <cell r="K3594" t="str">
            <v>FAS</v>
          </cell>
          <cell r="L3594" t="str">
            <v>PROD (Production Department)</v>
          </cell>
          <cell r="M3594" t="str">
            <v>Section 3</v>
          </cell>
          <cell r="N3594" t="str">
            <v>Daihatsu Initial</v>
          </cell>
          <cell r="O3594" t="str">
            <v>N/A</v>
          </cell>
          <cell r="P3594" t="str">
            <v>B</v>
          </cell>
          <cell r="Q3594" t="str">
            <v>LIPA MALAYO</v>
          </cell>
          <cell r="R3594" t="str">
            <v>DS</v>
          </cell>
          <cell r="S3594" t="str">
            <v>8:00 - 5:00</v>
          </cell>
          <cell r="T3594" t="str">
            <v>Permanent</v>
          </cell>
        </row>
        <row r="3595">
          <cell r="A3595" t="str">
            <v>21-06150</v>
          </cell>
          <cell r="B3595" t="str">
            <v>Montenegro, Frolyne Troy H.</v>
          </cell>
          <cell r="C3595" t="str">
            <v>M</v>
          </cell>
          <cell r="D3595">
            <v>2021</v>
          </cell>
          <cell r="E3595">
            <v>3</v>
          </cell>
          <cell r="F3595">
            <v>1</v>
          </cell>
          <cell r="G3595">
            <v>1</v>
          </cell>
          <cell r="J3595" t="str">
            <v>Associate</v>
          </cell>
          <cell r="K3595" t="str">
            <v>FAS</v>
          </cell>
          <cell r="L3595" t="str">
            <v>PROD (Production Department)</v>
          </cell>
          <cell r="M3595" t="str">
            <v>Section 2</v>
          </cell>
          <cell r="N3595" t="str">
            <v>Mazda Merge Initial</v>
          </cell>
          <cell r="O3595" t="str">
            <v>N/A</v>
          </cell>
          <cell r="P3595" t="str">
            <v>A</v>
          </cell>
          <cell r="Q3595" t="str">
            <v>SAN LUCAS</v>
          </cell>
          <cell r="R3595" t="str">
            <v>NS</v>
          </cell>
          <cell r="S3595" t="str">
            <v>8:00 - 5:00</v>
          </cell>
          <cell r="T3595" t="str">
            <v>Permanent</v>
          </cell>
        </row>
        <row r="3596">
          <cell r="A3596" t="str">
            <v>21-06151</v>
          </cell>
          <cell r="B3596" t="str">
            <v>Mortel, Rose Ann M.</v>
          </cell>
          <cell r="C3596" t="str">
            <v>F</v>
          </cell>
          <cell r="D3596">
            <v>2021</v>
          </cell>
          <cell r="E3596">
            <v>3</v>
          </cell>
          <cell r="F3596">
            <v>1</v>
          </cell>
          <cell r="G3596">
            <v>1</v>
          </cell>
          <cell r="J3596" t="str">
            <v>Associate</v>
          </cell>
          <cell r="K3596" t="str">
            <v>FAS</v>
          </cell>
          <cell r="L3596" t="str">
            <v>PROD (Production Department)</v>
          </cell>
          <cell r="M3596" t="str">
            <v>Section 4</v>
          </cell>
          <cell r="N3596" t="str">
            <v>Subaru Final</v>
          </cell>
          <cell r="O3596" t="str">
            <v>N/A</v>
          </cell>
          <cell r="P3596" t="str">
            <v>B</v>
          </cell>
          <cell r="Q3596" t="str">
            <v>ROSARIO</v>
          </cell>
          <cell r="R3596" t="str">
            <v>DS</v>
          </cell>
          <cell r="S3596" t="str">
            <v>8:00 - 5:00</v>
          </cell>
          <cell r="T3596" t="str">
            <v>Permanent</v>
          </cell>
        </row>
        <row r="3597">
          <cell r="A3597" t="str">
            <v>21-06152</v>
          </cell>
          <cell r="B3597" t="str">
            <v>Narvaiza, Jeremiah Paulo G.</v>
          </cell>
          <cell r="C3597" t="str">
            <v>M</v>
          </cell>
          <cell r="D3597">
            <v>2021</v>
          </cell>
          <cell r="E3597">
            <v>3</v>
          </cell>
          <cell r="F3597">
            <v>1</v>
          </cell>
          <cell r="G3597">
            <v>1</v>
          </cell>
          <cell r="J3597" t="str">
            <v>Associate</v>
          </cell>
          <cell r="K3597" t="str">
            <v>FAS</v>
          </cell>
          <cell r="L3597" t="str">
            <v>EQD (Equipment Department)</v>
          </cell>
          <cell r="M3597" t="str">
            <v>Equipment Management</v>
          </cell>
          <cell r="N3597" t="str">
            <v>Equipment Management Initial</v>
          </cell>
          <cell r="O3597" t="str">
            <v>N/A</v>
          </cell>
          <cell r="P3597" t="str">
            <v>A</v>
          </cell>
          <cell r="Q3597" t="str">
            <v>SAN PABLO VIA LIPA</v>
          </cell>
          <cell r="R3597" t="str">
            <v>DS</v>
          </cell>
          <cell r="S3597" t="str">
            <v>8:00 - 5:00</v>
          </cell>
          <cell r="T3597" t="str">
            <v>Permanent</v>
          </cell>
        </row>
        <row r="3598">
          <cell r="A3598" t="str">
            <v>21-06153</v>
          </cell>
          <cell r="B3598" t="str">
            <v>Narzoles, Mary Ann R.</v>
          </cell>
          <cell r="C3598" t="str">
            <v>F</v>
          </cell>
          <cell r="D3598">
            <v>2021</v>
          </cell>
          <cell r="E3598">
            <v>3</v>
          </cell>
          <cell r="F3598">
            <v>1</v>
          </cell>
          <cell r="G3598">
            <v>1</v>
          </cell>
          <cell r="J3598" t="str">
            <v>Associate</v>
          </cell>
          <cell r="K3598" t="str">
            <v>FAS</v>
          </cell>
          <cell r="L3598" t="str">
            <v>PROD (Production Department)</v>
          </cell>
          <cell r="M3598" t="str">
            <v>Section 2</v>
          </cell>
          <cell r="N3598" t="str">
            <v>Mazda J12 Initial</v>
          </cell>
          <cell r="O3598" t="str">
            <v>N/A</v>
          </cell>
          <cell r="P3598" t="str">
            <v>A</v>
          </cell>
          <cell r="Q3598" t="str">
            <v>IBAAN</v>
          </cell>
          <cell r="R3598" t="str">
            <v>DS</v>
          </cell>
          <cell r="S3598" t="str">
            <v>8:00 - 5:00</v>
          </cell>
          <cell r="T3598" t="str">
            <v>Permanent</v>
          </cell>
        </row>
        <row r="3599">
          <cell r="A3599" t="str">
            <v>21-06154</v>
          </cell>
          <cell r="B3599" t="str">
            <v>Navarro, Janeza A.</v>
          </cell>
          <cell r="C3599" t="str">
            <v>F</v>
          </cell>
          <cell r="D3599">
            <v>2021</v>
          </cell>
          <cell r="E3599">
            <v>3</v>
          </cell>
          <cell r="F3599">
            <v>1</v>
          </cell>
          <cell r="G3599">
            <v>1</v>
          </cell>
          <cell r="J3599" t="str">
            <v>Associate</v>
          </cell>
          <cell r="K3599" t="str">
            <v>FAS</v>
          </cell>
          <cell r="L3599" t="str">
            <v>PROD (Production Department)</v>
          </cell>
          <cell r="M3599" t="str">
            <v>Section 5</v>
          </cell>
          <cell r="N3599" t="str">
            <v>Honda Initial</v>
          </cell>
          <cell r="O3599" t="str">
            <v>N/A</v>
          </cell>
          <cell r="P3599" t="str">
            <v>B</v>
          </cell>
          <cell r="Q3599" t="str">
            <v>LIPA MALAPIT</v>
          </cell>
          <cell r="R3599" t="str">
            <v>DS</v>
          </cell>
          <cell r="S3599" t="str">
            <v>8:00 - 5:00</v>
          </cell>
          <cell r="T3599" t="str">
            <v>Permanent</v>
          </cell>
        </row>
        <row r="3600">
          <cell r="A3600" t="str">
            <v>21-06155</v>
          </cell>
          <cell r="B3600" t="str">
            <v>Nielo, Fredymar M.</v>
          </cell>
          <cell r="C3600" t="str">
            <v>M</v>
          </cell>
          <cell r="D3600">
            <v>2021</v>
          </cell>
          <cell r="E3600">
            <v>3</v>
          </cell>
          <cell r="F3600">
            <v>1</v>
          </cell>
          <cell r="G3600">
            <v>1</v>
          </cell>
          <cell r="J3600" t="str">
            <v>Associate</v>
          </cell>
          <cell r="K3600" t="str">
            <v>FAS</v>
          </cell>
          <cell r="L3600" t="str">
            <v>PROD (Production Department)</v>
          </cell>
          <cell r="M3600" t="str">
            <v>Section 2</v>
          </cell>
          <cell r="N3600" t="str">
            <v>Toyota Initial</v>
          </cell>
          <cell r="O3600" t="str">
            <v>N/A</v>
          </cell>
          <cell r="P3600" t="str">
            <v>A</v>
          </cell>
          <cell r="Q3600" t="str">
            <v>LIPA MALAPIT</v>
          </cell>
          <cell r="R3600" t="str">
            <v>DS</v>
          </cell>
          <cell r="S3600" t="str">
            <v>8:00 - 5:00</v>
          </cell>
          <cell r="T3600" t="str">
            <v>Permanent</v>
          </cell>
        </row>
        <row r="3601">
          <cell r="A3601" t="str">
            <v>21-06156</v>
          </cell>
          <cell r="B3601" t="str">
            <v>Nista, Liezel G.</v>
          </cell>
          <cell r="C3601" t="str">
            <v>F</v>
          </cell>
          <cell r="D3601">
            <v>2021</v>
          </cell>
          <cell r="E3601">
            <v>3</v>
          </cell>
          <cell r="F3601">
            <v>1</v>
          </cell>
          <cell r="G3601">
            <v>1</v>
          </cell>
          <cell r="J3601" t="str">
            <v>Associate</v>
          </cell>
          <cell r="K3601" t="str">
            <v>FAS</v>
          </cell>
          <cell r="L3601" t="str">
            <v>PROD (Production Department)</v>
          </cell>
          <cell r="M3601" t="str">
            <v>Section 4</v>
          </cell>
          <cell r="N3601" t="str">
            <v>Subaru Final</v>
          </cell>
          <cell r="O3601" t="str">
            <v>N/A</v>
          </cell>
          <cell r="P3601" t="str">
            <v>B</v>
          </cell>
          <cell r="Q3601" t="str">
            <v>STO. TOMAS MALAYO</v>
          </cell>
          <cell r="R3601" t="str">
            <v>DS</v>
          </cell>
          <cell r="S3601" t="str">
            <v>8:00 - 5:00</v>
          </cell>
          <cell r="T3601" t="str">
            <v>Permanent</v>
          </cell>
        </row>
        <row r="3602">
          <cell r="A3602" t="str">
            <v>21-06157</v>
          </cell>
          <cell r="B3602" t="str">
            <v>Obando, Oliver M.</v>
          </cell>
          <cell r="C3602" t="str">
            <v>M</v>
          </cell>
          <cell r="D3602">
            <v>2021</v>
          </cell>
          <cell r="E3602">
            <v>3</v>
          </cell>
          <cell r="F3602">
            <v>1</v>
          </cell>
          <cell r="G3602">
            <v>1</v>
          </cell>
          <cell r="J3602" t="str">
            <v>Associate</v>
          </cell>
          <cell r="K3602" t="str">
            <v>FAS</v>
          </cell>
          <cell r="L3602" t="str">
            <v>PROD (Production Department)</v>
          </cell>
          <cell r="M3602" t="str">
            <v>Section 3</v>
          </cell>
          <cell r="N3602" t="str">
            <v>Daihatsu Initial</v>
          </cell>
          <cell r="O3602" t="str">
            <v>N/A</v>
          </cell>
          <cell r="P3602" t="str">
            <v>B</v>
          </cell>
          <cell r="Q3602" t="str">
            <v>BATANGAS</v>
          </cell>
          <cell r="R3602" t="str">
            <v>DS</v>
          </cell>
          <cell r="S3602" t="str">
            <v>8:00 - 5:00</v>
          </cell>
          <cell r="T3602" t="str">
            <v>Permanent</v>
          </cell>
        </row>
        <row r="3603">
          <cell r="A3603" t="str">
            <v>21-06158</v>
          </cell>
          <cell r="B3603" t="str">
            <v>Ocampo, Juvy C.</v>
          </cell>
          <cell r="C3603" t="str">
            <v>F</v>
          </cell>
          <cell r="D3603">
            <v>2021</v>
          </cell>
          <cell r="E3603">
            <v>3</v>
          </cell>
          <cell r="F3603">
            <v>1</v>
          </cell>
          <cell r="G3603">
            <v>1</v>
          </cell>
          <cell r="J3603" t="str">
            <v>Associate</v>
          </cell>
          <cell r="K3603" t="str">
            <v>FAS</v>
          </cell>
          <cell r="L3603" t="str">
            <v>PROD (Production Department)</v>
          </cell>
          <cell r="M3603" t="str">
            <v>Section 4</v>
          </cell>
          <cell r="N3603" t="str">
            <v>Subaru Final</v>
          </cell>
          <cell r="O3603" t="str">
            <v>N/A</v>
          </cell>
          <cell r="P3603" t="str">
            <v>B</v>
          </cell>
          <cell r="Q3603" t="str">
            <v>LIPA MALAPIT</v>
          </cell>
          <cell r="R3603" t="str">
            <v>DS</v>
          </cell>
          <cell r="S3603" t="str">
            <v>8:00 - 5:00</v>
          </cell>
          <cell r="T3603" t="str">
            <v>Permanent</v>
          </cell>
        </row>
        <row r="3604">
          <cell r="A3604" t="str">
            <v>21-06159</v>
          </cell>
          <cell r="B3604" t="str">
            <v>Octavo, Christel M.</v>
          </cell>
          <cell r="C3604" t="str">
            <v>F</v>
          </cell>
          <cell r="D3604">
            <v>2021</v>
          </cell>
          <cell r="E3604">
            <v>3</v>
          </cell>
          <cell r="F3604">
            <v>1</v>
          </cell>
          <cell r="G3604">
            <v>1</v>
          </cell>
          <cell r="J3604" t="str">
            <v>Associate</v>
          </cell>
          <cell r="K3604" t="str">
            <v>FAS</v>
          </cell>
          <cell r="L3604" t="str">
            <v>PROD (Production Department)</v>
          </cell>
          <cell r="M3604" t="str">
            <v>Section 4</v>
          </cell>
          <cell r="N3604" t="str">
            <v>Subaru Initial</v>
          </cell>
          <cell r="O3604" t="str">
            <v>N/A</v>
          </cell>
          <cell r="P3604" t="str">
            <v>B</v>
          </cell>
          <cell r="Q3604" t="str">
            <v>BATANGAS</v>
          </cell>
          <cell r="R3604" t="str">
            <v>DS</v>
          </cell>
          <cell r="S3604" t="str">
            <v>8:00 - 5:00</v>
          </cell>
          <cell r="T3604" t="str">
            <v>Permanent</v>
          </cell>
        </row>
        <row r="3605">
          <cell r="A3605" t="str">
            <v>21-06160</v>
          </cell>
          <cell r="B3605" t="str">
            <v>Oliva, Jeffrey C.</v>
          </cell>
          <cell r="C3605" t="str">
            <v>M</v>
          </cell>
          <cell r="D3605">
            <v>2021</v>
          </cell>
          <cell r="E3605">
            <v>3</v>
          </cell>
          <cell r="F3605">
            <v>1</v>
          </cell>
          <cell r="G3605">
            <v>1</v>
          </cell>
          <cell r="J3605" t="str">
            <v>Associate</v>
          </cell>
          <cell r="K3605" t="str">
            <v>FAS</v>
          </cell>
          <cell r="L3605" t="str">
            <v>PROD (Production Department)</v>
          </cell>
          <cell r="M3605" t="str">
            <v>Section 3</v>
          </cell>
          <cell r="N3605" t="str">
            <v>Daihatsu Initial</v>
          </cell>
          <cell r="O3605" t="str">
            <v>N/A</v>
          </cell>
          <cell r="P3605" t="str">
            <v>B</v>
          </cell>
          <cell r="Q3605" t="str">
            <v>STO. TOMAS MALAPIT</v>
          </cell>
          <cell r="R3605" t="str">
            <v>NS</v>
          </cell>
          <cell r="S3605" t="str">
            <v>8:00 - 5:00</v>
          </cell>
          <cell r="T3605" t="str">
            <v>Permanent</v>
          </cell>
        </row>
        <row r="3606">
          <cell r="A3606" t="str">
            <v>21-06161</v>
          </cell>
          <cell r="B3606" t="str">
            <v>Operario, Arjay</v>
          </cell>
          <cell r="C3606" t="str">
            <v>M</v>
          </cell>
          <cell r="D3606">
            <v>2021</v>
          </cell>
          <cell r="E3606">
            <v>3</v>
          </cell>
          <cell r="F3606">
            <v>1</v>
          </cell>
          <cell r="G3606">
            <v>1</v>
          </cell>
          <cell r="J3606" t="str">
            <v>Associate</v>
          </cell>
          <cell r="K3606" t="str">
            <v>FAS</v>
          </cell>
          <cell r="L3606" t="str">
            <v>PROD (Production Department)</v>
          </cell>
          <cell r="M3606" t="str">
            <v>Section 2</v>
          </cell>
          <cell r="N3606" t="str">
            <v>Mazda Merge Initial</v>
          </cell>
          <cell r="O3606" t="str">
            <v>N/A</v>
          </cell>
          <cell r="P3606" t="str">
            <v>A</v>
          </cell>
          <cell r="Q3606" t="str">
            <v>LIPA MALAPIT</v>
          </cell>
          <cell r="R3606" t="str">
            <v>DS</v>
          </cell>
          <cell r="S3606" t="str">
            <v>8:00 - 5:00</v>
          </cell>
          <cell r="T3606" t="str">
            <v>Permanent</v>
          </cell>
        </row>
        <row r="3607">
          <cell r="A3607" t="str">
            <v>21-06162</v>
          </cell>
          <cell r="B3607" t="str">
            <v>Ornedo, Reziel G.</v>
          </cell>
          <cell r="C3607" t="str">
            <v>F</v>
          </cell>
          <cell r="D3607">
            <v>2021</v>
          </cell>
          <cell r="E3607">
            <v>3</v>
          </cell>
          <cell r="F3607">
            <v>1</v>
          </cell>
          <cell r="G3607">
            <v>1</v>
          </cell>
          <cell r="J3607" t="str">
            <v>Associate</v>
          </cell>
          <cell r="K3607" t="str">
            <v>FAS</v>
          </cell>
          <cell r="L3607" t="str">
            <v>PROD (Production Department)</v>
          </cell>
          <cell r="M3607" t="str">
            <v>Section 3</v>
          </cell>
          <cell r="N3607" t="str">
            <v>Daihatsu Initial</v>
          </cell>
          <cell r="O3607" t="str">
            <v>N/A</v>
          </cell>
          <cell r="P3607" t="str">
            <v>B</v>
          </cell>
          <cell r="Q3607" t="str">
            <v>LIPA MALAPIT</v>
          </cell>
          <cell r="R3607" t="str">
            <v>NS</v>
          </cell>
          <cell r="S3607" t="str">
            <v>8:00 - 5:00</v>
          </cell>
          <cell r="T3607" t="str">
            <v>Permanent</v>
          </cell>
        </row>
        <row r="3608">
          <cell r="A3608" t="str">
            <v>21-06058</v>
          </cell>
          <cell r="B3608" t="str">
            <v>Condeza, Katrine Mae A.</v>
          </cell>
          <cell r="C3608" t="str">
            <v>F</v>
          </cell>
          <cell r="D3608">
            <v>2021</v>
          </cell>
          <cell r="E3608">
            <v>3</v>
          </cell>
          <cell r="F3608">
            <v>1</v>
          </cell>
          <cell r="G3608">
            <v>1</v>
          </cell>
          <cell r="J3608" t="str">
            <v>Associate</v>
          </cell>
          <cell r="K3608" t="str">
            <v>FAS</v>
          </cell>
          <cell r="L3608" t="str">
            <v>PROD (Production Department)</v>
          </cell>
          <cell r="M3608" t="str">
            <v>Section 6</v>
          </cell>
          <cell r="N3608" t="str">
            <v>SWAT Initial</v>
          </cell>
          <cell r="O3608" t="str">
            <v>N/A</v>
          </cell>
          <cell r="P3608" t="str">
            <v>B</v>
          </cell>
          <cell r="Q3608" t="str">
            <v>STO. TOMAS MALAPIT</v>
          </cell>
          <cell r="R3608" t="str">
            <v>NS</v>
          </cell>
          <cell r="S3608" t="str">
            <v>8:00 - 5:00</v>
          </cell>
          <cell r="T3608" t="str">
            <v>Permanent</v>
          </cell>
        </row>
        <row r="3609">
          <cell r="A3609" t="str">
            <v>21-06164</v>
          </cell>
          <cell r="B3609" t="str">
            <v>Otilla, Sandy O.</v>
          </cell>
          <cell r="C3609" t="str">
            <v>F</v>
          </cell>
          <cell r="D3609">
            <v>2021</v>
          </cell>
          <cell r="E3609">
            <v>3</v>
          </cell>
          <cell r="F3609">
            <v>1</v>
          </cell>
          <cell r="G3609">
            <v>1</v>
          </cell>
          <cell r="J3609" t="str">
            <v>Associate</v>
          </cell>
          <cell r="K3609" t="str">
            <v>FAS</v>
          </cell>
          <cell r="L3609" t="str">
            <v>PROD (Production Department)</v>
          </cell>
          <cell r="M3609" t="str">
            <v>Section 2</v>
          </cell>
          <cell r="N3609" t="str">
            <v>Toyota Initial</v>
          </cell>
          <cell r="O3609" t="str">
            <v>N/A</v>
          </cell>
          <cell r="P3609" t="str">
            <v>A</v>
          </cell>
          <cell r="Q3609" t="str">
            <v>STO. TOMAS MALAPIT</v>
          </cell>
          <cell r="R3609" t="str">
            <v>DS</v>
          </cell>
          <cell r="S3609" t="str">
            <v>8:00 - 5:00</v>
          </cell>
          <cell r="T3609" t="str">
            <v>Permanent</v>
          </cell>
        </row>
        <row r="3610">
          <cell r="A3610" t="str">
            <v>21-06165</v>
          </cell>
          <cell r="B3610" t="str">
            <v>Overez, Zairah D.</v>
          </cell>
          <cell r="C3610" t="str">
            <v>F</v>
          </cell>
          <cell r="D3610">
            <v>2021</v>
          </cell>
          <cell r="E3610">
            <v>3</v>
          </cell>
          <cell r="F3610">
            <v>1</v>
          </cell>
          <cell r="G3610">
            <v>1</v>
          </cell>
          <cell r="J3610" t="str">
            <v>Associate</v>
          </cell>
          <cell r="K3610" t="str">
            <v>FAS</v>
          </cell>
          <cell r="L3610" t="str">
            <v>PROD (Production Department)</v>
          </cell>
          <cell r="M3610" t="str">
            <v>Section 1</v>
          </cell>
          <cell r="N3610" t="str">
            <v>Suzuki Initial</v>
          </cell>
          <cell r="O3610" t="str">
            <v>N/A</v>
          </cell>
          <cell r="P3610" t="str">
            <v>A</v>
          </cell>
          <cell r="Q3610" t="str">
            <v>ROSARIO</v>
          </cell>
          <cell r="R3610" t="str">
            <v>DS</v>
          </cell>
          <cell r="S3610" t="str">
            <v>8:00 - 5:00</v>
          </cell>
          <cell r="T3610" t="str">
            <v>Permanent</v>
          </cell>
        </row>
        <row r="3611">
          <cell r="A3611" t="str">
            <v>21-06166</v>
          </cell>
          <cell r="B3611" t="str">
            <v>Palicpic, Roderick B.</v>
          </cell>
          <cell r="C3611" t="str">
            <v>M</v>
          </cell>
          <cell r="D3611">
            <v>2021</v>
          </cell>
          <cell r="E3611">
            <v>3</v>
          </cell>
          <cell r="F3611">
            <v>1</v>
          </cell>
          <cell r="G3611">
            <v>1</v>
          </cell>
          <cell r="J3611" t="str">
            <v>Associate</v>
          </cell>
          <cell r="K3611" t="str">
            <v>FAS</v>
          </cell>
          <cell r="L3611" t="str">
            <v>PROD (Production Department)</v>
          </cell>
          <cell r="M3611" t="str">
            <v>Section 3</v>
          </cell>
          <cell r="N3611" t="str">
            <v>Daihatsu Initial</v>
          </cell>
          <cell r="O3611" t="str">
            <v>N/A</v>
          </cell>
          <cell r="P3611" t="str">
            <v>B</v>
          </cell>
          <cell r="Q3611" t="str">
            <v>STO. TOMAS MALAPIT</v>
          </cell>
          <cell r="R3611" t="str">
            <v>NS</v>
          </cell>
          <cell r="S3611" t="str">
            <v>8:00 - 5:00</v>
          </cell>
          <cell r="T3611" t="str">
            <v>Permanent</v>
          </cell>
        </row>
        <row r="3612">
          <cell r="A3612" t="str">
            <v>21-06167</v>
          </cell>
          <cell r="B3612" t="str">
            <v>Pamilar, Janice C.</v>
          </cell>
          <cell r="C3612" t="str">
            <v>F</v>
          </cell>
          <cell r="D3612">
            <v>2021</v>
          </cell>
          <cell r="E3612">
            <v>3</v>
          </cell>
          <cell r="F3612">
            <v>1</v>
          </cell>
          <cell r="G3612">
            <v>1</v>
          </cell>
          <cell r="J3612" t="str">
            <v>Associate</v>
          </cell>
          <cell r="K3612" t="str">
            <v>FAS</v>
          </cell>
          <cell r="L3612" t="str">
            <v>PROD (Production Department)</v>
          </cell>
          <cell r="M3612" t="str">
            <v>Section 4</v>
          </cell>
          <cell r="N3612" t="str">
            <v>Subaru Initial</v>
          </cell>
          <cell r="O3612" t="str">
            <v>N/A</v>
          </cell>
          <cell r="P3612" t="str">
            <v>B</v>
          </cell>
          <cell r="Q3612" t="str">
            <v>SAN LUCAS</v>
          </cell>
          <cell r="R3612" t="str">
            <v>DS</v>
          </cell>
          <cell r="S3612" t="str">
            <v>8:00 - 5:00</v>
          </cell>
          <cell r="T3612" t="str">
            <v>Permanent</v>
          </cell>
        </row>
        <row r="3613">
          <cell r="A3613" t="str">
            <v>21-06168</v>
          </cell>
          <cell r="B3613" t="str">
            <v>Pangilinan, Kate Nichole E.</v>
          </cell>
          <cell r="C3613" t="str">
            <v>F</v>
          </cell>
          <cell r="D3613">
            <v>2021</v>
          </cell>
          <cell r="E3613">
            <v>3</v>
          </cell>
          <cell r="F3613">
            <v>1</v>
          </cell>
          <cell r="G3613">
            <v>1</v>
          </cell>
          <cell r="J3613" t="str">
            <v>Associate</v>
          </cell>
          <cell r="K3613" t="str">
            <v>FAS</v>
          </cell>
          <cell r="L3613" t="str">
            <v>PROD (Production Department)</v>
          </cell>
          <cell r="M3613" t="str">
            <v>Section 3</v>
          </cell>
          <cell r="N3613" t="str">
            <v>Daihatsu Initial</v>
          </cell>
          <cell r="O3613" t="str">
            <v>N/A</v>
          </cell>
          <cell r="P3613" t="str">
            <v>B</v>
          </cell>
          <cell r="Q3613" t="str">
            <v>STO. TOMAS MALAPIT</v>
          </cell>
          <cell r="R3613" t="str">
            <v>DS</v>
          </cell>
          <cell r="S3613" t="str">
            <v>8:00 - 5:00</v>
          </cell>
          <cell r="T3613" t="str">
            <v>Permanent</v>
          </cell>
        </row>
        <row r="3614">
          <cell r="A3614" t="str">
            <v>21-06169</v>
          </cell>
          <cell r="B3614" t="str">
            <v>Paradela, Myra D.</v>
          </cell>
          <cell r="C3614" t="str">
            <v>F</v>
          </cell>
          <cell r="D3614">
            <v>2021</v>
          </cell>
          <cell r="E3614">
            <v>3</v>
          </cell>
          <cell r="F3614">
            <v>1</v>
          </cell>
          <cell r="G3614">
            <v>1</v>
          </cell>
          <cell r="J3614" t="str">
            <v>Associate</v>
          </cell>
          <cell r="K3614" t="str">
            <v>FAS</v>
          </cell>
          <cell r="L3614" t="str">
            <v>PROD (Production Department)</v>
          </cell>
          <cell r="M3614" t="str">
            <v>Section 4</v>
          </cell>
          <cell r="N3614" t="str">
            <v>Subaru Initial</v>
          </cell>
          <cell r="O3614" t="str">
            <v>N/A</v>
          </cell>
          <cell r="P3614" t="str">
            <v>B</v>
          </cell>
          <cell r="Q3614" t="str">
            <v>BATANGAS</v>
          </cell>
          <cell r="R3614" t="str">
            <v>NS</v>
          </cell>
          <cell r="S3614" t="str">
            <v>8:00 - 5:00</v>
          </cell>
          <cell r="T3614" t="str">
            <v>Permanent</v>
          </cell>
        </row>
        <row r="3615">
          <cell r="A3615" t="str">
            <v>21-06170</v>
          </cell>
          <cell r="B3615" t="str">
            <v>Patulot, Aries R.</v>
          </cell>
          <cell r="C3615" t="str">
            <v>M</v>
          </cell>
          <cell r="D3615">
            <v>2021</v>
          </cell>
          <cell r="E3615">
            <v>3</v>
          </cell>
          <cell r="F3615">
            <v>1</v>
          </cell>
          <cell r="G3615">
            <v>1</v>
          </cell>
          <cell r="J3615" t="str">
            <v>Associate</v>
          </cell>
          <cell r="K3615" t="str">
            <v>FAS</v>
          </cell>
          <cell r="L3615" t="str">
            <v>PROD (Production Department)</v>
          </cell>
          <cell r="M3615" t="str">
            <v>Section 1</v>
          </cell>
          <cell r="N3615" t="str">
            <v>Suzuki Final</v>
          </cell>
          <cell r="O3615" t="str">
            <v>N/A</v>
          </cell>
          <cell r="P3615" t="str">
            <v>A</v>
          </cell>
          <cell r="Q3615" t="str">
            <v>STA. TERESITA</v>
          </cell>
          <cell r="R3615" t="str">
            <v>DS</v>
          </cell>
          <cell r="S3615" t="str">
            <v>8:00 - 5:00</v>
          </cell>
          <cell r="T3615" t="str">
            <v>Permanent</v>
          </cell>
        </row>
        <row r="3616">
          <cell r="A3616" t="str">
            <v>21-06171</v>
          </cell>
          <cell r="B3616" t="str">
            <v>Perez, Regine</v>
          </cell>
          <cell r="C3616" t="str">
            <v>F</v>
          </cell>
          <cell r="D3616">
            <v>2021</v>
          </cell>
          <cell r="E3616">
            <v>3</v>
          </cell>
          <cell r="F3616">
            <v>1</v>
          </cell>
          <cell r="G3616">
            <v>1</v>
          </cell>
          <cell r="J3616" t="str">
            <v>Associate</v>
          </cell>
          <cell r="K3616" t="str">
            <v>FAS</v>
          </cell>
          <cell r="L3616" t="str">
            <v>PROD (Production Department)</v>
          </cell>
          <cell r="M3616" t="str">
            <v>Section 4</v>
          </cell>
          <cell r="N3616" t="str">
            <v>Subaru Initial</v>
          </cell>
          <cell r="O3616" t="str">
            <v>N/A</v>
          </cell>
          <cell r="P3616" t="str">
            <v>B</v>
          </cell>
          <cell r="Q3616" t="str">
            <v>LIPA MALAPIT</v>
          </cell>
          <cell r="R3616" t="str">
            <v>DS</v>
          </cell>
          <cell r="S3616" t="str">
            <v>8:00 - 5:00</v>
          </cell>
          <cell r="T3616" t="str">
            <v>Permanent</v>
          </cell>
        </row>
        <row r="3617">
          <cell r="A3617" t="str">
            <v>21-06172</v>
          </cell>
          <cell r="B3617" t="str">
            <v>Perlas, Christian S.</v>
          </cell>
          <cell r="C3617" t="str">
            <v>M</v>
          </cell>
          <cell r="D3617">
            <v>2021</v>
          </cell>
          <cell r="E3617">
            <v>3</v>
          </cell>
          <cell r="F3617">
            <v>1</v>
          </cell>
          <cell r="G3617">
            <v>1</v>
          </cell>
          <cell r="J3617" t="str">
            <v>Associate</v>
          </cell>
          <cell r="K3617" t="str">
            <v>FAS</v>
          </cell>
          <cell r="L3617" t="str">
            <v>PROD (Production Department)</v>
          </cell>
          <cell r="M3617" t="str">
            <v>Section 3</v>
          </cell>
          <cell r="N3617" t="str">
            <v>Daihatsu Initial</v>
          </cell>
          <cell r="O3617" t="str">
            <v>N/A</v>
          </cell>
          <cell r="P3617" t="str">
            <v>B</v>
          </cell>
          <cell r="Q3617" t="str">
            <v>LIPA MALAYO</v>
          </cell>
          <cell r="R3617" t="str">
            <v>DS</v>
          </cell>
          <cell r="S3617" t="str">
            <v>8:00 - 5:00</v>
          </cell>
          <cell r="T3617" t="str">
            <v>Permanent</v>
          </cell>
        </row>
        <row r="3618">
          <cell r="A3618" t="str">
            <v>21-06015</v>
          </cell>
          <cell r="B3618" t="str">
            <v>Alcantara, Manilyn J.</v>
          </cell>
          <cell r="C3618" t="str">
            <v>F</v>
          </cell>
          <cell r="D3618">
            <v>2021</v>
          </cell>
          <cell r="E3618">
            <v>3</v>
          </cell>
          <cell r="F3618">
            <v>1</v>
          </cell>
          <cell r="G3618">
            <v>1</v>
          </cell>
          <cell r="J3618" t="str">
            <v>Associate</v>
          </cell>
          <cell r="K3618" t="str">
            <v>FAS</v>
          </cell>
          <cell r="L3618" t="str">
            <v>PROD (Production Department)</v>
          </cell>
          <cell r="M3618" t="str">
            <v>Section 6</v>
          </cell>
          <cell r="N3618" t="str">
            <v>Battery Initial</v>
          </cell>
          <cell r="O3618" t="str">
            <v>N/A</v>
          </cell>
          <cell r="P3618" t="str">
            <v>B</v>
          </cell>
          <cell r="Q3618" t="str">
            <v>STO. TOMAS MALAPIT</v>
          </cell>
          <cell r="R3618" t="str">
            <v>DS</v>
          </cell>
          <cell r="S3618" t="str">
            <v>8:00 - 5:00</v>
          </cell>
          <cell r="T3618" t="str">
            <v>Permanent</v>
          </cell>
        </row>
        <row r="3619">
          <cell r="A3619" t="str">
            <v>21-06174</v>
          </cell>
          <cell r="B3619" t="str">
            <v>Plata, Kyla Nicole C.</v>
          </cell>
          <cell r="C3619" t="str">
            <v>F</v>
          </cell>
          <cell r="D3619">
            <v>2021</v>
          </cell>
          <cell r="E3619">
            <v>3</v>
          </cell>
          <cell r="F3619">
            <v>1</v>
          </cell>
          <cell r="G3619">
            <v>1</v>
          </cell>
          <cell r="J3619" t="str">
            <v>Associate</v>
          </cell>
          <cell r="K3619" t="str">
            <v>FAS</v>
          </cell>
          <cell r="L3619" t="str">
            <v>PROD (Production Department)</v>
          </cell>
          <cell r="M3619" t="str">
            <v>Section 3</v>
          </cell>
          <cell r="N3619" t="str">
            <v>Daihatsu Initial</v>
          </cell>
          <cell r="O3619" t="str">
            <v>N/A</v>
          </cell>
          <cell r="P3619" t="str">
            <v>B</v>
          </cell>
          <cell r="Q3619" t="str">
            <v>LIPA MALAPIT</v>
          </cell>
          <cell r="R3619" t="str">
            <v>DS</v>
          </cell>
          <cell r="S3619" t="str">
            <v>8:00 - 5:00</v>
          </cell>
          <cell r="T3619" t="str">
            <v>Permanent</v>
          </cell>
        </row>
        <row r="3620">
          <cell r="A3620" t="str">
            <v>21-06175</v>
          </cell>
          <cell r="B3620" t="str">
            <v>Pore, Dyna O.</v>
          </cell>
          <cell r="C3620" t="str">
            <v>F</v>
          </cell>
          <cell r="D3620">
            <v>2021</v>
          </cell>
          <cell r="E3620">
            <v>3</v>
          </cell>
          <cell r="F3620">
            <v>1</v>
          </cell>
          <cell r="G3620">
            <v>1</v>
          </cell>
          <cell r="J3620" t="str">
            <v>Associate</v>
          </cell>
          <cell r="K3620" t="str">
            <v>FAS</v>
          </cell>
          <cell r="L3620" t="str">
            <v>PROD (Production Department)</v>
          </cell>
          <cell r="M3620" t="str">
            <v>Section 4</v>
          </cell>
          <cell r="N3620" t="str">
            <v>Subaru Final</v>
          </cell>
          <cell r="O3620" t="str">
            <v>N/A</v>
          </cell>
          <cell r="P3620" t="str">
            <v>B</v>
          </cell>
          <cell r="Q3620" t="str">
            <v>IBAAN</v>
          </cell>
          <cell r="R3620" t="str">
            <v>DS</v>
          </cell>
          <cell r="S3620" t="str">
            <v>8:00 - 5:00</v>
          </cell>
          <cell r="T3620" t="str">
            <v>Permanent</v>
          </cell>
        </row>
        <row r="3621">
          <cell r="A3621" t="str">
            <v>21-06176</v>
          </cell>
          <cell r="B3621" t="str">
            <v>Punzalan, Angelin R.</v>
          </cell>
          <cell r="C3621" t="str">
            <v>F</v>
          </cell>
          <cell r="D3621">
            <v>2021</v>
          </cell>
          <cell r="E3621">
            <v>3</v>
          </cell>
          <cell r="F3621">
            <v>1</v>
          </cell>
          <cell r="G3621">
            <v>1</v>
          </cell>
          <cell r="J3621" t="str">
            <v>Associate</v>
          </cell>
          <cell r="K3621" t="str">
            <v>FAS</v>
          </cell>
          <cell r="L3621" t="str">
            <v>PROD (Production Department)</v>
          </cell>
          <cell r="M3621" t="str">
            <v>Section 4</v>
          </cell>
          <cell r="N3621" t="str">
            <v>Subaru Initial</v>
          </cell>
          <cell r="O3621" t="str">
            <v>N/A</v>
          </cell>
          <cell r="P3621" t="str">
            <v>B</v>
          </cell>
          <cell r="Q3621" t="str">
            <v>LIPA MALAYO</v>
          </cell>
          <cell r="R3621" t="str">
            <v>NS</v>
          </cell>
          <cell r="S3621" t="str">
            <v>8:00 - 5:00</v>
          </cell>
          <cell r="T3621" t="str">
            <v>Permanent</v>
          </cell>
        </row>
        <row r="3622">
          <cell r="A3622" t="str">
            <v>21-06177</v>
          </cell>
          <cell r="B3622" t="str">
            <v>Quejada, Rodalyn V.</v>
          </cell>
          <cell r="C3622" t="str">
            <v>F</v>
          </cell>
          <cell r="D3622">
            <v>2021</v>
          </cell>
          <cell r="E3622">
            <v>3</v>
          </cell>
          <cell r="F3622">
            <v>1</v>
          </cell>
          <cell r="G3622">
            <v>1</v>
          </cell>
          <cell r="J3622" t="str">
            <v>Associate</v>
          </cell>
          <cell r="K3622" t="str">
            <v>FAS</v>
          </cell>
          <cell r="L3622" t="str">
            <v>PROD (Production Department)</v>
          </cell>
          <cell r="M3622" t="str">
            <v>Section 2</v>
          </cell>
          <cell r="N3622" t="str">
            <v>Mazda Merge Initial</v>
          </cell>
          <cell r="O3622" t="str">
            <v>N/A</v>
          </cell>
          <cell r="P3622" t="str">
            <v>A</v>
          </cell>
          <cell r="Q3622" t="str">
            <v>LIPA MALAPIT</v>
          </cell>
          <cell r="R3622" t="str">
            <v>NS</v>
          </cell>
          <cell r="S3622" t="str">
            <v>8:00 - 5:00</v>
          </cell>
          <cell r="T3622" t="str">
            <v>Permanent</v>
          </cell>
        </row>
        <row r="3623">
          <cell r="A3623" t="str">
            <v>21-06178</v>
          </cell>
          <cell r="B3623" t="str">
            <v>Rapsing, Emmanuel P.</v>
          </cell>
          <cell r="C3623" t="str">
            <v>M</v>
          </cell>
          <cell r="D3623">
            <v>2021</v>
          </cell>
          <cell r="E3623">
            <v>3</v>
          </cell>
          <cell r="F3623">
            <v>1</v>
          </cell>
          <cell r="G3623">
            <v>1</v>
          </cell>
          <cell r="J3623" t="str">
            <v>Associate</v>
          </cell>
          <cell r="K3623" t="str">
            <v>FAS</v>
          </cell>
          <cell r="L3623" t="str">
            <v>PROD (Production Department)</v>
          </cell>
          <cell r="M3623" t="str">
            <v>Section 4</v>
          </cell>
          <cell r="N3623" t="str">
            <v>Subaru Initial</v>
          </cell>
          <cell r="O3623" t="str">
            <v>N/A</v>
          </cell>
          <cell r="P3623" t="str">
            <v>B</v>
          </cell>
          <cell r="Q3623" t="str">
            <v>LIPA MALAPIT</v>
          </cell>
          <cell r="R3623" t="str">
            <v>DS</v>
          </cell>
          <cell r="S3623" t="str">
            <v>8:00 - 5:00</v>
          </cell>
          <cell r="T3623" t="str">
            <v>Permanent</v>
          </cell>
        </row>
        <row r="3624">
          <cell r="A3624" t="str">
            <v>21-06179</v>
          </cell>
          <cell r="B3624" t="str">
            <v>Ravara, Belinda S.</v>
          </cell>
          <cell r="C3624" t="str">
            <v>F</v>
          </cell>
          <cell r="D3624">
            <v>2021</v>
          </cell>
          <cell r="E3624">
            <v>3</v>
          </cell>
          <cell r="F3624">
            <v>1</v>
          </cell>
          <cell r="G3624">
            <v>1</v>
          </cell>
          <cell r="J3624" t="str">
            <v>Associate</v>
          </cell>
          <cell r="K3624" t="str">
            <v>FAS</v>
          </cell>
          <cell r="L3624" t="str">
            <v>PROD (Production Department)</v>
          </cell>
          <cell r="M3624" t="str">
            <v>Section 1</v>
          </cell>
          <cell r="N3624" t="str">
            <v>Suzuki Initial</v>
          </cell>
          <cell r="O3624" t="str">
            <v>N/A</v>
          </cell>
          <cell r="P3624" t="str">
            <v>A</v>
          </cell>
          <cell r="Q3624" t="str">
            <v>STA. TERESITA</v>
          </cell>
          <cell r="R3624" t="str">
            <v>DS</v>
          </cell>
          <cell r="S3624" t="str">
            <v>8:00 - 5:00</v>
          </cell>
          <cell r="T3624" t="str">
            <v>Permanent</v>
          </cell>
        </row>
        <row r="3625">
          <cell r="A3625" t="str">
            <v>21-06180</v>
          </cell>
          <cell r="B3625" t="str">
            <v>Receno, Cesar D.</v>
          </cell>
          <cell r="C3625" t="str">
            <v>M</v>
          </cell>
          <cell r="D3625">
            <v>2021</v>
          </cell>
          <cell r="E3625">
            <v>3</v>
          </cell>
          <cell r="F3625">
            <v>1</v>
          </cell>
          <cell r="G3625">
            <v>1</v>
          </cell>
          <cell r="J3625" t="str">
            <v>Associate</v>
          </cell>
          <cell r="K3625" t="str">
            <v>FAS</v>
          </cell>
          <cell r="L3625" t="str">
            <v>PROD (Production Department)</v>
          </cell>
          <cell r="M3625" t="str">
            <v>Section 2</v>
          </cell>
          <cell r="N3625" t="str">
            <v>Mazda Merge Initial</v>
          </cell>
          <cell r="O3625" t="str">
            <v>N/A</v>
          </cell>
          <cell r="P3625" t="str">
            <v>A</v>
          </cell>
          <cell r="Q3625" t="str">
            <v>IBAAN</v>
          </cell>
          <cell r="R3625" t="str">
            <v>NS</v>
          </cell>
          <cell r="S3625" t="str">
            <v>8:00 - 5:00</v>
          </cell>
          <cell r="T3625" t="str">
            <v>Permanent</v>
          </cell>
        </row>
        <row r="3626">
          <cell r="A3626" t="str">
            <v>21-06181</v>
          </cell>
          <cell r="B3626" t="str">
            <v>Regis, Anna Jessica G.</v>
          </cell>
          <cell r="C3626" t="str">
            <v>F</v>
          </cell>
          <cell r="D3626">
            <v>2021</v>
          </cell>
          <cell r="E3626">
            <v>3</v>
          </cell>
          <cell r="F3626">
            <v>1</v>
          </cell>
          <cell r="G3626">
            <v>1</v>
          </cell>
          <cell r="J3626" t="str">
            <v>Associate</v>
          </cell>
          <cell r="K3626" t="str">
            <v>FAS</v>
          </cell>
          <cell r="L3626" t="str">
            <v>PROD (Production Department)</v>
          </cell>
          <cell r="M3626" t="str">
            <v>Section 5</v>
          </cell>
          <cell r="N3626" t="str">
            <v>Honda Initial</v>
          </cell>
          <cell r="O3626" t="str">
            <v>N/A</v>
          </cell>
          <cell r="P3626" t="str">
            <v>B</v>
          </cell>
          <cell r="Q3626" t="str">
            <v>LIPA MALAPIT</v>
          </cell>
          <cell r="R3626" t="str">
            <v>NS</v>
          </cell>
          <cell r="S3626" t="str">
            <v>8:00 - 5:00</v>
          </cell>
          <cell r="T3626" t="str">
            <v>Permanent</v>
          </cell>
        </row>
        <row r="3627">
          <cell r="A3627" t="str">
            <v>21-06182</v>
          </cell>
          <cell r="B3627" t="str">
            <v>Rejoto, Kevin M.</v>
          </cell>
          <cell r="C3627" t="str">
            <v>M</v>
          </cell>
          <cell r="D3627">
            <v>2021</v>
          </cell>
          <cell r="E3627">
            <v>3</v>
          </cell>
          <cell r="F3627">
            <v>1</v>
          </cell>
          <cell r="G3627">
            <v>1</v>
          </cell>
          <cell r="J3627" t="str">
            <v>Associate</v>
          </cell>
          <cell r="K3627" t="str">
            <v>FAS</v>
          </cell>
          <cell r="L3627" t="str">
            <v>PROD (Production Department)</v>
          </cell>
          <cell r="M3627" t="str">
            <v>Section 4</v>
          </cell>
          <cell r="N3627" t="str">
            <v>Subaru Initial</v>
          </cell>
          <cell r="O3627" t="str">
            <v>N/A</v>
          </cell>
          <cell r="P3627" t="str">
            <v>B</v>
          </cell>
          <cell r="Q3627" t="str">
            <v>LIPA MALAPIT</v>
          </cell>
          <cell r="R3627" t="str">
            <v>NS</v>
          </cell>
          <cell r="S3627" t="str">
            <v>8:00 - 5:00</v>
          </cell>
          <cell r="T3627" t="str">
            <v>Permanent</v>
          </cell>
        </row>
        <row r="3628">
          <cell r="A3628" t="str">
            <v>21-06183</v>
          </cell>
          <cell r="B3628" t="str">
            <v>Repuerzo, Christian L.</v>
          </cell>
          <cell r="C3628" t="str">
            <v>M</v>
          </cell>
          <cell r="D3628">
            <v>2021</v>
          </cell>
          <cell r="E3628">
            <v>3</v>
          </cell>
          <cell r="F3628">
            <v>1</v>
          </cell>
          <cell r="G3628">
            <v>1</v>
          </cell>
          <cell r="J3628" t="str">
            <v>Associate</v>
          </cell>
          <cell r="K3628" t="str">
            <v>FAS</v>
          </cell>
          <cell r="L3628" t="str">
            <v>PROD (Production Department)</v>
          </cell>
          <cell r="M3628" t="str">
            <v>Section 2</v>
          </cell>
          <cell r="N3628" t="str">
            <v>Mazda Merge Initial</v>
          </cell>
          <cell r="O3628" t="str">
            <v>N/A</v>
          </cell>
          <cell r="P3628" t="str">
            <v>A</v>
          </cell>
          <cell r="Q3628" t="str">
            <v>LIPA MALAPIT</v>
          </cell>
          <cell r="R3628" t="str">
            <v>NS</v>
          </cell>
          <cell r="S3628" t="str">
            <v>8:00 - 5:00</v>
          </cell>
          <cell r="T3628" t="str">
            <v>Permanent</v>
          </cell>
        </row>
        <row r="3629">
          <cell r="A3629" t="str">
            <v>21-06184</v>
          </cell>
          <cell r="B3629" t="str">
            <v>Rescar, Justin I.</v>
          </cell>
          <cell r="C3629" t="str">
            <v>F</v>
          </cell>
          <cell r="D3629">
            <v>2021</v>
          </cell>
          <cell r="E3629">
            <v>3</v>
          </cell>
          <cell r="F3629">
            <v>1</v>
          </cell>
          <cell r="G3629">
            <v>1</v>
          </cell>
          <cell r="J3629" t="str">
            <v>Associate</v>
          </cell>
          <cell r="K3629" t="str">
            <v>FAS</v>
          </cell>
          <cell r="L3629" t="str">
            <v>PROD (Production Department)</v>
          </cell>
          <cell r="M3629" t="str">
            <v>Section 4</v>
          </cell>
          <cell r="N3629" t="str">
            <v>Subaru Initial</v>
          </cell>
          <cell r="O3629" t="str">
            <v>N/A</v>
          </cell>
          <cell r="P3629" t="str">
            <v>B</v>
          </cell>
          <cell r="Q3629" t="str">
            <v>PADRE GARCIA</v>
          </cell>
          <cell r="R3629" t="str">
            <v>DS</v>
          </cell>
          <cell r="S3629" t="str">
            <v>8:00 - 5:00</v>
          </cell>
          <cell r="T3629" t="str">
            <v>Permanent</v>
          </cell>
        </row>
        <row r="3630">
          <cell r="A3630" t="str">
            <v>21-06185</v>
          </cell>
          <cell r="B3630" t="str">
            <v>Reyes, Arlene V.</v>
          </cell>
          <cell r="C3630" t="str">
            <v>F</v>
          </cell>
          <cell r="D3630">
            <v>2021</v>
          </cell>
          <cell r="E3630">
            <v>3</v>
          </cell>
          <cell r="F3630">
            <v>1</v>
          </cell>
          <cell r="G3630">
            <v>1</v>
          </cell>
          <cell r="J3630" t="str">
            <v>Associate</v>
          </cell>
          <cell r="K3630" t="str">
            <v>FAS</v>
          </cell>
          <cell r="L3630" t="str">
            <v>PROD (Production Department)</v>
          </cell>
          <cell r="M3630" t="str">
            <v>Section 1</v>
          </cell>
          <cell r="N3630" t="str">
            <v>Suzuki Initial</v>
          </cell>
          <cell r="O3630" t="str">
            <v>N/A</v>
          </cell>
          <cell r="P3630" t="str">
            <v>A</v>
          </cell>
          <cell r="Q3630" t="str">
            <v>LIPA MALAPIT</v>
          </cell>
          <cell r="R3630" t="str">
            <v>NS</v>
          </cell>
          <cell r="S3630" t="str">
            <v>8:00 - 5:00</v>
          </cell>
          <cell r="T3630" t="str">
            <v>Permanent</v>
          </cell>
        </row>
        <row r="3631">
          <cell r="A3631" t="str">
            <v>21-06020</v>
          </cell>
          <cell r="B3631" t="str">
            <v>Ambojia, Princess Anne D.</v>
          </cell>
          <cell r="C3631" t="str">
            <v>F</v>
          </cell>
          <cell r="D3631">
            <v>2021</v>
          </cell>
          <cell r="E3631">
            <v>3</v>
          </cell>
          <cell r="F3631">
            <v>1</v>
          </cell>
          <cell r="G3631">
            <v>1</v>
          </cell>
          <cell r="J3631" t="str">
            <v>Associate</v>
          </cell>
          <cell r="K3631" t="str">
            <v>FAS</v>
          </cell>
          <cell r="L3631" t="str">
            <v>PROD (Production Department)</v>
          </cell>
          <cell r="M3631" t="str">
            <v>Section 6</v>
          </cell>
          <cell r="N3631" t="str">
            <v>Battery Initial</v>
          </cell>
          <cell r="O3631" t="str">
            <v>N/A</v>
          </cell>
          <cell r="P3631" t="str">
            <v>B</v>
          </cell>
          <cell r="Q3631" t="str">
            <v>LIPA MALAPIT</v>
          </cell>
          <cell r="R3631" t="str">
            <v>NS</v>
          </cell>
          <cell r="S3631" t="str">
            <v>8:00 - 5:00</v>
          </cell>
          <cell r="T3631" t="str">
            <v>Permanent</v>
          </cell>
        </row>
        <row r="3632">
          <cell r="A3632" t="str">
            <v>21-06187</v>
          </cell>
          <cell r="B3632" t="str">
            <v>Ricohermoso, Daybee M.</v>
          </cell>
          <cell r="C3632" t="str">
            <v>F</v>
          </cell>
          <cell r="D3632">
            <v>2021</v>
          </cell>
          <cell r="E3632">
            <v>3</v>
          </cell>
          <cell r="F3632">
            <v>1</v>
          </cell>
          <cell r="G3632">
            <v>1</v>
          </cell>
          <cell r="J3632" t="str">
            <v>Associate</v>
          </cell>
          <cell r="K3632" t="str">
            <v>FAS</v>
          </cell>
          <cell r="L3632" t="str">
            <v>PROD (Production Department)</v>
          </cell>
          <cell r="M3632" t="str">
            <v>Section 3</v>
          </cell>
          <cell r="N3632" t="str">
            <v>Daihatsu Initial</v>
          </cell>
          <cell r="O3632" t="str">
            <v>N/A</v>
          </cell>
          <cell r="P3632" t="str">
            <v>B</v>
          </cell>
          <cell r="Q3632" t="str">
            <v>LIPA MALAPIT</v>
          </cell>
          <cell r="R3632" t="str">
            <v>NS</v>
          </cell>
          <cell r="S3632" t="str">
            <v>8:00 - 5:00</v>
          </cell>
          <cell r="T3632" t="str">
            <v>Permanent</v>
          </cell>
        </row>
        <row r="3633">
          <cell r="A3633" t="str">
            <v>21-06188</v>
          </cell>
          <cell r="B3633" t="str">
            <v>Rivadulla, Ana Marie L.</v>
          </cell>
          <cell r="C3633" t="str">
            <v>F</v>
          </cell>
          <cell r="D3633">
            <v>2021</v>
          </cell>
          <cell r="E3633">
            <v>3</v>
          </cell>
          <cell r="F3633">
            <v>1</v>
          </cell>
          <cell r="G3633">
            <v>1</v>
          </cell>
          <cell r="J3633" t="str">
            <v>Associate</v>
          </cell>
          <cell r="K3633" t="str">
            <v>FAS</v>
          </cell>
          <cell r="L3633" t="str">
            <v>PROD (Production Department)</v>
          </cell>
          <cell r="M3633" t="str">
            <v>Section 1</v>
          </cell>
          <cell r="N3633" t="str">
            <v>Suzuki Initial</v>
          </cell>
          <cell r="O3633" t="str">
            <v>N/A</v>
          </cell>
          <cell r="P3633" t="str">
            <v>A</v>
          </cell>
          <cell r="Q3633" t="str">
            <v>STO. TOMAS MALAPIT</v>
          </cell>
          <cell r="R3633" t="str">
            <v>NS</v>
          </cell>
          <cell r="S3633" t="str">
            <v>8:00 - 5:00</v>
          </cell>
          <cell r="T3633" t="str">
            <v>Permanent</v>
          </cell>
        </row>
        <row r="3634">
          <cell r="A3634" t="str">
            <v>21-06189</v>
          </cell>
          <cell r="B3634" t="str">
            <v>Roallos, Myrene S.</v>
          </cell>
          <cell r="C3634" t="str">
            <v>F</v>
          </cell>
          <cell r="D3634">
            <v>2021</v>
          </cell>
          <cell r="E3634">
            <v>3</v>
          </cell>
          <cell r="F3634">
            <v>1</v>
          </cell>
          <cell r="G3634">
            <v>1</v>
          </cell>
          <cell r="J3634" t="str">
            <v>Associate</v>
          </cell>
          <cell r="K3634" t="str">
            <v>FAS</v>
          </cell>
          <cell r="L3634" t="str">
            <v>PROD (Production Department)</v>
          </cell>
          <cell r="M3634" t="str">
            <v>Section 3</v>
          </cell>
          <cell r="N3634" t="str">
            <v>Daihatsu Initial</v>
          </cell>
          <cell r="O3634" t="str">
            <v>N/A</v>
          </cell>
          <cell r="P3634" t="str">
            <v>B</v>
          </cell>
          <cell r="Q3634" t="str">
            <v>ROSARIO</v>
          </cell>
          <cell r="R3634" t="str">
            <v>DS</v>
          </cell>
          <cell r="S3634" t="str">
            <v>8:00 - 5:00</v>
          </cell>
          <cell r="T3634" t="str">
            <v>Permanent</v>
          </cell>
        </row>
        <row r="3635">
          <cell r="A3635" t="str">
            <v>21-06190</v>
          </cell>
          <cell r="B3635" t="str">
            <v xml:space="preserve">Roces, Reychell </v>
          </cell>
          <cell r="C3635" t="str">
            <v>F</v>
          </cell>
          <cell r="D3635">
            <v>2021</v>
          </cell>
          <cell r="E3635">
            <v>3</v>
          </cell>
          <cell r="F3635">
            <v>1</v>
          </cell>
          <cell r="G3635">
            <v>1</v>
          </cell>
          <cell r="J3635" t="str">
            <v>Associate</v>
          </cell>
          <cell r="K3635" t="str">
            <v>FAS</v>
          </cell>
          <cell r="L3635" t="str">
            <v>PROD (Production Department)</v>
          </cell>
          <cell r="M3635" t="str">
            <v>Section 5</v>
          </cell>
          <cell r="N3635" t="str">
            <v>Honda Initial</v>
          </cell>
          <cell r="O3635" t="str">
            <v>N/A</v>
          </cell>
          <cell r="P3635" t="str">
            <v>B</v>
          </cell>
          <cell r="Q3635" t="str">
            <v>LIPA MALAYO</v>
          </cell>
          <cell r="R3635" t="str">
            <v>DS</v>
          </cell>
          <cell r="S3635" t="str">
            <v>8:00 - 5:00</v>
          </cell>
          <cell r="T3635" t="str">
            <v>Permanent</v>
          </cell>
        </row>
        <row r="3636">
          <cell r="A3636" t="str">
            <v>21-06191</v>
          </cell>
          <cell r="B3636" t="str">
            <v>Roco, Loyd D.</v>
          </cell>
          <cell r="C3636" t="str">
            <v>M</v>
          </cell>
          <cell r="D3636">
            <v>2021</v>
          </cell>
          <cell r="E3636">
            <v>3</v>
          </cell>
          <cell r="F3636">
            <v>1</v>
          </cell>
          <cell r="G3636">
            <v>1</v>
          </cell>
          <cell r="J3636" t="str">
            <v>Associate</v>
          </cell>
          <cell r="K3636" t="str">
            <v>FAS</v>
          </cell>
          <cell r="L3636" t="str">
            <v>PROD (Production Department)</v>
          </cell>
          <cell r="M3636" t="str">
            <v>Section 2</v>
          </cell>
          <cell r="N3636" t="str">
            <v>Mazda J12 Initial</v>
          </cell>
          <cell r="O3636" t="str">
            <v>N/A</v>
          </cell>
          <cell r="P3636" t="str">
            <v>A</v>
          </cell>
          <cell r="Q3636" t="str">
            <v>LIPA MALAPIT</v>
          </cell>
          <cell r="R3636" t="str">
            <v>DS</v>
          </cell>
          <cell r="S3636" t="str">
            <v>8:00 - 5:00</v>
          </cell>
          <cell r="T3636" t="str">
            <v>Permanent</v>
          </cell>
        </row>
        <row r="3637">
          <cell r="A3637" t="str">
            <v>21-06192</v>
          </cell>
          <cell r="B3637" t="str">
            <v>Sabello, John Reynor C.</v>
          </cell>
          <cell r="C3637" t="str">
            <v>M</v>
          </cell>
          <cell r="D3637">
            <v>2021</v>
          </cell>
          <cell r="E3637">
            <v>3</v>
          </cell>
          <cell r="F3637">
            <v>1</v>
          </cell>
          <cell r="G3637">
            <v>1</v>
          </cell>
          <cell r="J3637" t="str">
            <v>Associate</v>
          </cell>
          <cell r="K3637" t="str">
            <v>FAS</v>
          </cell>
          <cell r="L3637" t="str">
            <v>EQD (Equipment Department)</v>
          </cell>
          <cell r="M3637" t="str">
            <v>Equipment Management</v>
          </cell>
          <cell r="N3637" t="str">
            <v>Equipment Management Final</v>
          </cell>
          <cell r="O3637" t="str">
            <v>N/A</v>
          </cell>
          <cell r="P3637" t="str">
            <v>B</v>
          </cell>
          <cell r="Q3637" t="str">
            <v>SAN PABLO VIA LIPA</v>
          </cell>
          <cell r="R3637" t="str">
            <v>DS</v>
          </cell>
          <cell r="S3637" t="str">
            <v>8:00 - 5:00</v>
          </cell>
          <cell r="T3637" t="str">
            <v>Permanent</v>
          </cell>
        </row>
        <row r="3638">
          <cell r="A3638" t="str">
            <v>21-06193</v>
          </cell>
          <cell r="B3638" t="str">
            <v>Sacro, Mylene</v>
          </cell>
          <cell r="C3638" t="str">
            <v>F</v>
          </cell>
          <cell r="D3638">
            <v>2021</v>
          </cell>
          <cell r="E3638">
            <v>3</v>
          </cell>
          <cell r="F3638">
            <v>1</v>
          </cell>
          <cell r="G3638">
            <v>1</v>
          </cell>
          <cell r="J3638" t="str">
            <v>Associate</v>
          </cell>
          <cell r="K3638" t="str">
            <v>FAS</v>
          </cell>
          <cell r="L3638" t="str">
            <v>PROD (Production Department)</v>
          </cell>
          <cell r="M3638" t="str">
            <v>Section 2</v>
          </cell>
          <cell r="N3638" t="str">
            <v>Mazda J12 Initial</v>
          </cell>
          <cell r="O3638" t="str">
            <v>N/A</v>
          </cell>
          <cell r="P3638" t="str">
            <v>A</v>
          </cell>
          <cell r="Q3638" t="str">
            <v>STO. TOMAS MALAYO</v>
          </cell>
          <cell r="R3638" t="str">
            <v>DS</v>
          </cell>
          <cell r="S3638" t="str">
            <v>8:00 - 5:00</v>
          </cell>
          <cell r="T3638" t="str">
            <v>Permanent</v>
          </cell>
        </row>
        <row r="3639">
          <cell r="A3639" t="str">
            <v>21-06194</v>
          </cell>
          <cell r="B3639" t="str">
            <v>Salazar, Cristine Mercy C.</v>
          </cell>
          <cell r="C3639" t="str">
            <v>F</v>
          </cell>
          <cell r="D3639">
            <v>2021</v>
          </cell>
          <cell r="E3639">
            <v>3</v>
          </cell>
          <cell r="F3639">
            <v>1</v>
          </cell>
          <cell r="G3639">
            <v>1</v>
          </cell>
          <cell r="J3639" t="str">
            <v>Associate</v>
          </cell>
          <cell r="K3639" t="str">
            <v>FAS</v>
          </cell>
          <cell r="L3639" t="str">
            <v>PROD (Production Department)</v>
          </cell>
          <cell r="M3639" t="str">
            <v>Section 2</v>
          </cell>
          <cell r="N3639" t="str">
            <v>Mazda Merge Initial</v>
          </cell>
          <cell r="O3639" t="str">
            <v>N/A</v>
          </cell>
          <cell r="P3639" t="str">
            <v>A</v>
          </cell>
          <cell r="Q3639" t="str">
            <v>IBAAN</v>
          </cell>
          <cell r="R3639" t="str">
            <v>NS</v>
          </cell>
          <cell r="S3639" t="str">
            <v>8:00 - 5:00</v>
          </cell>
          <cell r="T3639" t="str">
            <v>Permanent</v>
          </cell>
        </row>
        <row r="3640">
          <cell r="A3640" t="str">
            <v>21-06195</v>
          </cell>
          <cell r="B3640" t="str">
            <v>Sanchez, Mary Grace B.</v>
          </cell>
          <cell r="C3640" t="str">
            <v>F</v>
          </cell>
          <cell r="D3640">
            <v>2021</v>
          </cell>
          <cell r="E3640">
            <v>3</v>
          </cell>
          <cell r="F3640">
            <v>1</v>
          </cell>
          <cell r="G3640">
            <v>1</v>
          </cell>
          <cell r="J3640" t="str">
            <v>Associate</v>
          </cell>
          <cell r="K3640" t="str">
            <v>FAS</v>
          </cell>
          <cell r="L3640" t="str">
            <v>PROD (Production Department)</v>
          </cell>
          <cell r="M3640" t="str">
            <v>Section 2</v>
          </cell>
          <cell r="N3640" t="str">
            <v>Toyota Initial</v>
          </cell>
          <cell r="O3640" t="str">
            <v>N/A</v>
          </cell>
          <cell r="P3640" t="str">
            <v>A</v>
          </cell>
          <cell r="Q3640" t="str">
            <v>STA. TERESITA</v>
          </cell>
          <cell r="R3640" t="str">
            <v>DS</v>
          </cell>
          <cell r="S3640" t="str">
            <v>8:00 - 5:00</v>
          </cell>
          <cell r="T3640" t="str">
            <v>Permanent</v>
          </cell>
        </row>
        <row r="3641">
          <cell r="A3641" t="str">
            <v>21-06196</v>
          </cell>
          <cell r="B3641" t="str">
            <v>Sanchez, Roselyn R.</v>
          </cell>
          <cell r="C3641" t="str">
            <v>F</v>
          </cell>
          <cell r="D3641">
            <v>2021</v>
          </cell>
          <cell r="E3641">
            <v>3</v>
          </cell>
          <cell r="F3641">
            <v>1</v>
          </cell>
          <cell r="G3641">
            <v>1</v>
          </cell>
          <cell r="J3641" t="str">
            <v>Associate</v>
          </cell>
          <cell r="K3641" t="str">
            <v>FAS</v>
          </cell>
          <cell r="L3641" t="str">
            <v>PROD (Production Department)</v>
          </cell>
          <cell r="M3641" t="str">
            <v>Section 2</v>
          </cell>
          <cell r="N3641" t="str">
            <v>Mazda J12 Initial</v>
          </cell>
          <cell r="O3641" t="str">
            <v>N/A</v>
          </cell>
          <cell r="P3641" t="str">
            <v>A</v>
          </cell>
          <cell r="Q3641" t="str">
            <v>IBAAN</v>
          </cell>
          <cell r="R3641" t="str">
            <v>ADS</v>
          </cell>
          <cell r="S3641" t="str">
            <v>8:00 - 5:00</v>
          </cell>
          <cell r="T3641" t="str">
            <v>Permanent</v>
          </cell>
        </row>
        <row r="3642">
          <cell r="A3642" t="str">
            <v>21-06197</v>
          </cell>
          <cell r="B3642" t="str">
            <v>Sanque, Mark Rafael S.</v>
          </cell>
          <cell r="C3642" t="str">
            <v>M</v>
          </cell>
          <cell r="D3642">
            <v>2021</v>
          </cell>
          <cell r="E3642">
            <v>3</v>
          </cell>
          <cell r="F3642">
            <v>1</v>
          </cell>
          <cell r="G3642">
            <v>1</v>
          </cell>
          <cell r="J3642" t="str">
            <v>Associate</v>
          </cell>
          <cell r="K3642" t="str">
            <v>FAS</v>
          </cell>
          <cell r="L3642" t="str">
            <v>PROD (Production Department)</v>
          </cell>
          <cell r="M3642" t="str">
            <v>Section 2</v>
          </cell>
          <cell r="N3642" t="str">
            <v>Toyota Initial</v>
          </cell>
          <cell r="O3642" t="str">
            <v>N/A</v>
          </cell>
          <cell r="P3642" t="str">
            <v>A</v>
          </cell>
          <cell r="Q3642" t="str">
            <v>LIPA MALAYO</v>
          </cell>
          <cell r="R3642" t="str">
            <v>DS</v>
          </cell>
          <cell r="S3642" t="str">
            <v>8:00 - 5:00</v>
          </cell>
          <cell r="T3642" t="str">
            <v>Permanent</v>
          </cell>
        </row>
        <row r="3643">
          <cell r="A3643" t="str">
            <v>21-06198</v>
          </cell>
          <cell r="B3643" t="str">
            <v>Senet, Gellie M.</v>
          </cell>
          <cell r="C3643" t="str">
            <v>F</v>
          </cell>
          <cell r="D3643">
            <v>2021</v>
          </cell>
          <cell r="E3643">
            <v>3</v>
          </cell>
          <cell r="F3643">
            <v>1</v>
          </cell>
          <cell r="G3643">
            <v>1</v>
          </cell>
          <cell r="J3643" t="str">
            <v>Associate</v>
          </cell>
          <cell r="K3643" t="str">
            <v>FAS</v>
          </cell>
          <cell r="L3643" t="str">
            <v>PROD (Production Department)</v>
          </cell>
          <cell r="M3643" t="str">
            <v>Section 3</v>
          </cell>
          <cell r="N3643" t="str">
            <v>Daihatsu Initial</v>
          </cell>
          <cell r="O3643" t="str">
            <v>N/A</v>
          </cell>
          <cell r="P3643" t="str">
            <v>B</v>
          </cell>
          <cell r="Q3643" t="str">
            <v>BATANGAS</v>
          </cell>
          <cell r="R3643" t="str">
            <v>DS</v>
          </cell>
          <cell r="S3643" t="str">
            <v>8:00 - 5:00</v>
          </cell>
          <cell r="T3643" t="str">
            <v>Permanent</v>
          </cell>
        </row>
        <row r="3644">
          <cell r="A3644" t="str">
            <v>21-06199</v>
          </cell>
          <cell r="B3644" t="str">
            <v>Siguenza, Jinky P.</v>
          </cell>
          <cell r="C3644" t="str">
            <v>F</v>
          </cell>
          <cell r="D3644">
            <v>2021</v>
          </cell>
          <cell r="E3644">
            <v>3</v>
          </cell>
          <cell r="F3644">
            <v>1</v>
          </cell>
          <cell r="G3644">
            <v>1</v>
          </cell>
          <cell r="J3644" t="str">
            <v>Associate</v>
          </cell>
          <cell r="K3644" t="str">
            <v>FAS</v>
          </cell>
          <cell r="L3644" t="str">
            <v>PROD (Production Department)</v>
          </cell>
          <cell r="M3644" t="str">
            <v>Section 2</v>
          </cell>
          <cell r="N3644" t="str">
            <v>Mazda Merge Initial</v>
          </cell>
          <cell r="O3644" t="str">
            <v>N/A</v>
          </cell>
          <cell r="P3644" t="str">
            <v>A</v>
          </cell>
          <cell r="Q3644" t="str">
            <v>SAN LUCAS</v>
          </cell>
          <cell r="R3644" t="str">
            <v>NS</v>
          </cell>
          <cell r="S3644" t="str">
            <v>8:00 - 5:00</v>
          </cell>
          <cell r="T3644" t="str">
            <v>Permanent</v>
          </cell>
        </row>
        <row r="3645">
          <cell r="A3645" t="str">
            <v>21-06200</v>
          </cell>
          <cell r="B3645" t="str">
            <v>Suayan, Desirie R.</v>
          </cell>
          <cell r="C3645" t="str">
            <v>F</v>
          </cell>
          <cell r="D3645">
            <v>2021</v>
          </cell>
          <cell r="E3645">
            <v>3</v>
          </cell>
          <cell r="F3645">
            <v>1</v>
          </cell>
          <cell r="G3645">
            <v>1</v>
          </cell>
          <cell r="J3645" t="str">
            <v>Associate</v>
          </cell>
          <cell r="K3645" t="str">
            <v>FAS</v>
          </cell>
          <cell r="L3645" t="str">
            <v>PROD (Production Department)</v>
          </cell>
          <cell r="M3645" t="str">
            <v>Section 2</v>
          </cell>
          <cell r="N3645" t="str">
            <v>Mazda Merge Initial</v>
          </cell>
          <cell r="O3645" t="str">
            <v>N/A</v>
          </cell>
          <cell r="P3645" t="str">
            <v>A</v>
          </cell>
          <cell r="Q3645" t="str">
            <v>SAN JOSE</v>
          </cell>
          <cell r="R3645" t="str">
            <v>NS</v>
          </cell>
          <cell r="S3645" t="str">
            <v>8:00 - 5:00</v>
          </cell>
          <cell r="T3645" t="str">
            <v>Permanent</v>
          </cell>
        </row>
        <row r="3646">
          <cell r="A3646" t="str">
            <v>21-06201</v>
          </cell>
          <cell r="B3646" t="str">
            <v>Taborada, Marilou N.</v>
          </cell>
          <cell r="C3646" t="str">
            <v>F</v>
          </cell>
          <cell r="D3646">
            <v>2021</v>
          </cell>
          <cell r="E3646">
            <v>3</v>
          </cell>
          <cell r="F3646">
            <v>1</v>
          </cell>
          <cell r="G3646">
            <v>1</v>
          </cell>
          <cell r="J3646" t="str">
            <v>Associate</v>
          </cell>
          <cell r="K3646" t="str">
            <v>FAS</v>
          </cell>
          <cell r="L3646" t="str">
            <v>PROD (Production Department)</v>
          </cell>
          <cell r="M3646" t="str">
            <v>Section 3</v>
          </cell>
          <cell r="N3646" t="str">
            <v>Daihatsu Initial</v>
          </cell>
          <cell r="O3646" t="str">
            <v>N/A</v>
          </cell>
          <cell r="P3646" t="str">
            <v>B</v>
          </cell>
          <cell r="Q3646" t="str">
            <v>STA. TERESITA</v>
          </cell>
          <cell r="R3646" t="str">
            <v>NS</v>
          </cell>
          <cell r="S3646" t="str">
            <v>8:00 - 5:00</v>
          </cell>
          <cell r="T3646" t="str">
            <v>Permanent</v>
          </cell>
        </row>
        <row r="3647">
          <cell r="A3647" t="str">
            <v>21-06202</v>
          </cell>
          <cell r="B3647" t="str">
            <v>Tanay, April F.</v>
          </cell>
          <cell r="C3647" t="str">
            <v>F</v>
          </cell>
          <cell r="D3647">
            <v>2021</v>
          </cell>
          <cell r="E3647">
            <v>3</v>
          </cell>
          <cell r="F3647">
            <v>1</v>
          </cell>
          <cell r="G3647">
            <v>1</v>
          </cell>
          <cell r="J3647" t="str">
            <v>Associate</v>
          </cell>
          <cell r="K3647" t="str">
            <v>FAS</v>
          </cell>
          <cell r="L3647" t="str">
            <v>PROD (Production Department)</v>
          </cell>
          <cell r="M3647" t="str">
            <v>Section 1</v>
          </cell>
          <cell r="N3647" t="str">
            <v>Suzuki Initial</v>
          </cell>
          <cell r="O3647" t="str">
            <v>N/A</v>
          </cell>
          <cell r="P3647" t="str">
            <v>A</v>
          </cell>
          <cell r="Q3647" t="str">
            <v>LIPA MALAYO</v>
          </cell>
          <cell r="R3647" t="str">
            <v>NS</v>
          </cell>
          <cell r="S3647" t="str">
            <v>8:00 - 5:00</v>
          </cell>
          <cell r="T3647" t="str">
            <v>Permanent</v>
          </cell>
        </row>
        <row r="3648">
          <cell r="A3648" t="str">
            <v>21-06203</v>
          </cell>
          <cell r="B3648" t="str">
            <v>Templo, Imelda M.</v>
          </cell>
          <cell r="C3648" t="str">
            <v>F</v>
          </cell>
          <cell r="D3648">
            <v>2021</v>
          </cell>
          <cell r="E3648">
            <v>3</v>
          </cell>
          <cell r="F3648">
            <v>1</v>
          </cell>
          <cell r="G3648">
            <v>1</v>
          </cell>
          <cell r="J3648" t="str">
            <v>Associate</v>
          </cell>
          <cell r="K3648" t="str">
            <v>FAS</v>
          </cell>
          <cell r="L3648" t="str">
            <v>PROD (Production Department)</v>
          </cell>
          <cell r="M3648" t="str">
            <v>Section 2</v>
          </cell>
          <cell r="N3648" t="str">
            <v>Mazda J12 Initial</v>
          </cell>
          <cell r="O3648" t="str">
            <v>N/A</v>
          </cell>
          <cell r="P3648" t="str">
            <v>A</v>
          </cell>
          <cell r="Q3648" t="str">
            <v>PADRE GARCIA</v>
          </cell>
          <cell r="R3648" t="str">
            <v>ADS</v>
          </cell>
          <cell r="S3648" t="str">
            <v>8:00 - 5:00</v>
          </cell>
          <cell r="T3648" t="str">
            <v>Permanent</v>
          </cell>
        </row>
        <row r="3649">
          <cell r="A3649" t="str">
            <v>21-06204</v>
          </cell>
          <cell r="B3649" t="str">
            <v>Tibio, Gem T.</v>
          </cell>
          <cell r="C3649" t="str">
            <v>M</v>
          </cell>
          <cell r="D3649">
            <v>2021</v>
          </cell>
          <cell r="E3649">
            <v>3</v>
          </cell>
          <cell r="F3649">
            <v>1</v>
          </cell>
          <cell r="G3649">
            <v>1</v>
          </cell>
          <cell r="J3649" t="str">
            <v>Associate</v>
          </cell>
          <cell r="K3649" t="str">
            <v>FAS</v>
          </cell>
          <cell r="L3649" t="str">
            <v>PROD (Production Department)</v>
          </cell>
          <cell r="M3649" t="str">
            <v>Section 4</v>
          </cell>
          <cell r="N3649" t="str">
            <v>Subaru Final</v>
          </cell>
          <cell r="O3649" t="str">
            <v>N/A</v>
          </cell>
          <cell r="P3649" t="str">
            <v>B</v>
          </cell>
          <cell r="Q3649" t="str">
            <v>IBAAN</v>
          </cell>
          <cell r="R3649" t="str">
            <v>DS</v>
          </cell>
          <cell r="S3649" t="str">
            <v>8:00 - 5:00</v>
          </cell>
          <cell r="T3649" t="str">
            <v>Permanent</v>
          </cell>
        </row>
        <row r="3650">
          <cell r="A3650" t="str">
            <v>21-06205</v>
          </cell>
          <cell r="B3650" t="str">
            <v>Tiquis, Rose Ann L.</v>
          </cell>
          <cell r="C3650" t="str">
            <v>F</v>
          </cell>
          <cell r="D3650">
            <v>2021</v>
          </cell>
          <cell r="E3650">
            <v>3</v>
          </cell>
          <cell r="F3650">
            <v>1</v>
          </cell>
          <cell r="G3650">
            <v>1</v>
          </cell>
          <cell r="J3650" t="str">
            <v>Associate</v>
          </cell>
          <cell r="K3650" t="str">
            <v>FAS</v>
          </cell>
          <cell r="L3650" t="str">
            <v>PROD (Production Department)</v>
          </cell>
          <cell r="M3650" t="str">
            <v>Section 2</v>
          </cell>
          <cell r="N3650" t="str">
            <v>Mazda Merge Initial</v>
          </cell>
          <cell r="O3650" t="str">
            <v>N/A</v>
          </cell>
          <cell r="P3650" t="str">
            <v>A</v>
          </cell>
          <cell r="Q3650" t="str">
            <v>SAN LUCAS</v>
          </cell>
          <cell r="R3650" t="str">
            <v>NS</v>
          </cell>
          <cell r="S3650" t="str">
            <v>8:00 - 5:00</v>
          </cell>
          <cell r="T3650" t="str">
            <v>Permanent</v>
          </cell>
        </row>
        <row r="3651">
          <cell r="A3651" t="str">
            <v>21-06206</v>
          </cell>
          <cell r="B3651" t="str">
            <v>Toledo, Katrina B.</v>
          </cell>
          <cell r="C3651" t="str">
            <v>F</v>
          </cell>
          <cell r="D3651">
            <v>2021</v>
          </cell>
          <cell r="E3651">
            <v>3</v>
          </cell>
          <cell r="F3651">
            <v>1</v>
          </cell>
          <cell r="G3651">
            <v>1</v>
          </cell>
          <cell r="J3651" t="str">
            <v>Associate</v>
          </cell>
          <cell r="K3651" t="str">
            <v>FAS</v>
          </cell>
          <cell r="L3651" t="str">
            <v>PROD (Production Department)</v>
          </cell>
          <cell r="M3651" t="str">
            <v>Section 1</v>
          </cell>
          <cell r="N3651" t="str">
            <v>Suzuki Initial</v>
          </cell>
          <cell r="O3651" t="str">
            <v>N/A</v>
          </cell>
          <cell r="P3651" t="str">
            <v>A</v>
          </cell>
          <cell r="Q3651" t="str">
            <v>IBAAN</v>
          </cell>
          <cell r="R3651" t="str">
            <v>DS</v>
          </cell>
          <cell r="S3651" t="str">
            <v>8:00 - 5:00</v>
          </cell>
          <cell r="T3651" t="str">
            <v>Permanent</v>
          </cell>
        </row>
        <row r="3652">
          <cell r="A3652" t="str">
            <v>21-06207</v>
          </cell>
          <cell r="B3652" t="str">
            <v>Tolentino, Mariedyl C.</v>
          </cell>
          <cell r="C3652" t="str">
            <v>F</v>
          </cell>
          <cell r="D3652">
            <v>2021</v>
          </cell>
          <cell r="E3652">
            <v>3</v>
          </cell>
          <cell r="F3652">
            <v>1</v>
          </cell>
          <cell r="G3652">
            <v>1</v>
          </cell>
          <cell r="J3652" t="str">
            <v>Associate</v>
          </cell>
          <cell r="K3652" t="str">
            <v>FAS</v>
          </cell>
          <cell r="L3652" t="str">
            <v>PROD (Production Department)</v>
          </cell>
          <cell r="M3652" t="str">
            <v>Section 2</v>
          </cell>
          <cell r="N3652" t="str">
            <v>Toyota Initial</v>
          </cell>
          <cell r="O3652" t="str">
            <v>N/A</v>
          </cell>
          <cell r="P3652" t="str">
            <v>A</v>
          </cell>
          <cell r="Q3652" t="str">
            <v>STO. TOMAS MALAYO</v>
          </cell>
          <cell r="R3652" t="str">
            <v>DS</v>
          </cell>
          <cell r="S3652" t="str">
            <v>8:00 - 5:00</v>
          </cell>
          <cell r="T3652" t="str">
            <v>Permanent</v>
          </cell>
        </row>
        <row r="3653">
          <cell r="A3653" t="str">
            <v>21-06208</v>
          </cell>
          <cell r="B3653" t="str">
            <v>Tordecilla, Kathlyn Ann L.</v>
          </cell>
          <cell r="C3653" t="str">
            <v>F</v>
          </cell>
          <cell r="D3653">
            <v>2021</v>
          </cell>
          <cell r="E3653">
            <v>3</v>
          </cell>
          <cell r="F3653">
            <v>1</v>
          </cell>
          <cell r="G3653">
            <v>1</v>
          </cell>
          <cell r="J3653" t="str">
            <v>Associate</v>
          </cell>
          <cell r="K3653" t="str">
            <v>FAS</v>
          </cell>
          <cell r="L3653" t="str">
            <v>PROD (Production Department)</v>
          </cell>
          <cell r="M3653" t="str">
            <v>Section 3</v>
          </cell>
          <cell r="N3653" t="str">
            <v>Daihatsu Initial</v>
          </cell>
          <cell r="O3653" t="str">
            <v>N/A</v>
          </cell>
          <cell r="P3653" t="str">
            <v>B</v>
          </cell>
          <cell r="Q3653" t="str">
            <v>STA. TERESITA</v>
          </cell>
          <cell r="R3653" t="str">
            <v>DS</v>
          </cell>
          <cell r="S3653" t="str">
            <v>8:00 - 5:00</v>
          </cell>
          <cell r="T3653" t="str">
            <v>Permanent</v>
          </cell>
        </row>
        <row r="3654">
          <cell r="A3654" t="str">
            <v>21-06209</v>
          </cell>
          <cell r="B3654" t="str">
            <v>Trinio, Nida C.</v>
          </cell>
          <cell r="C3654" t="str">
            <v>F</v>
          </cell>
          <cell r="D3654">
            <v>2021</v>
          </cell>
          <cell r="E3654">
            <v>3</v>
          </cell>
          <cell r="F3654">
            <v>1</v>
          </cell>
          <cell r="G3654">
            <v>1</v>
          </cell>
          <cell r="J3654" t="str">
            <v>Associate</v>
          </cell>
          <cell r="K3654" t="str">
            <v>FAS</v>
          </cell>
          <cell r="L3654" t="str">
            <v>PROD (Production Department)</v>
          </cell>
          <cell r="M3654" t="str">
            <v>Section 2</v>
          </cell>
          <cell r="N3654" t="str">
            <v>Toyota Initial</v>
          </cell>
          <cell r="O3654" t="str">
            <v>N/A</v>
          </cell>
          <cell r="P3654" t="str">
            <v>A</v>
          </cell>
          <cell r="Q3654" t="str">
            <v>LIPA MALAPIT</v>
          </cell>
          <cell r="R3654" t="str">
            <v>DS</v>
          </cell>
          <cell r="S3654" t="str">
            <v>8:00 - 5:00</v>
          </cell>
          <cell r="T3654" t="str">
            <v>Permanent</v>
          </cell>
        </row>
        <row r="3655">
          <cell r="A3655" t="str">
            <v>21-06210</v>
          </cell>
          <cell r="B3655" t="str">
            <v>Tumbado, Marezol C.</v>
          </cell>
          <cell r="C3655" t="str">
            <v>F</v>
          </cell>
          <cell r="D3655">
            <v>2021</v>
          </cell>
          <cell r="E3655">
            <v>3</v>
          </cell>
          <cell r="F3655">
            <v>1</v>
          </cell>
          <cell r="G3655">
            <v>1</v>
          </cell>
          <cell r="J3655" t="str">
            <v>Associate</v>
          </cell>
          <cell r="K3655" t="str">
            <v>FAS</v>
          </cell>
          <cell r="L3655" t="str">
            <v>PROD (Production Department)</v>
          </cell>
          <cell r="M3655" t="str">
            <v>Section 4</v>
          </cell>
          <cell r="N3655" t="str">
            <v>Subaru Final</v>
          </cell>
          <cell r="O3655" t="str">
            <v>N/A</v>
          </cell>
          <cell r="P3655" t="str">
            <v>B</v>
          </cell>
          <cell r="Q3655" t="str">
            <v>SAN PABLO VIA LIPA</v>
          </cell>
          <cell r="R3655" t="str">
            <v>DS</v>
          </cell>
          <cell r="S3655" t="str">
            <v>8:00 - 5:00</v>
          </cell>
          <cell r="T3655" t="str">
            <v>Permanent</v>
          </cell>
        </row>
        <row r="3656">
          <cell r="A3656" t="str">
            <v>21-06211</v>
          </cell>
          <cell r="B3656" t="str">
            <v>Umandal, Edgar A.</v>
          </cell>
          <cell r="C3656" t="str">
            <v>M</v>
          </cell>
          <cell r="D3656">
            <v>2021</v>
          </cell>
          <cell r="E3656">
            <v>3</v>
          </cell>
          <cell r="F3656">
            <v>1</v>
          </cell>
          <cell r="G3656">
            <v>1</v>
          </cell>
          <cell r="J3656" t="str">
            <v>Associate</v>
          </cell>
          <cell r="K3656" t="str">
            <v>FAS</v>
          </cell>
          <cell r="L3656" t="str">
            <v>PROD (Production Department)</v>
          </cell>
          <cell r="M3656" t="str">
            <v>Section 4</v>
          </cell>
          <cell r="N3656" t="str">
            <v>Subaru Final</v>
          </cell>
          <cell r="O3656" t="str">
            <v>N/A</v>
          </cell>
          <cell r="P3656" t="str">
            <v>B</v>
          </cell>
          <cell r="Q3656" t="str">
            <v>LIPA MALAPIT</v>
          </cell>
          <cell r="R3656" t="str">
            <v>DS</v>
          </cell>
          <cell r="S3656" t="str">
            <v>8:00 - 5:00</v>
          </cell>
          <cell r="T3656" t="str">
            <v>Permanent</v>
          </cell>
        </row>
        <row r="3657">
          <cell r="A3657" t="str">
            <v>21-06212</v>
          </cell>
          <cell r="B3657" t="str">
            <v>Umandal, Jinky M.</v>
          </cell>
          <cell r="C3657" t="str">
            <v>F</v>
          </cell>
          <cell r="D3657">
            <v>2021</v>
          </cell>
          <cell r="E3657">
            <v>3</v>
          </cell>
          <cell r="F3657">
            <v>1</v>
          </cell>
          <cell r="G3657">
            <v>1</v>
          </cell>
          <cell r="J3657" t="str">
            <v>Associate</v>
          </cell>
          <cell r="K3657" t="str">
            <v>FAS</v>
          </cell>
          <cell r="L3657" t="str">
            <v>PROD (Production Department)</v>
          </cell>
          <cell r="M3657" t="str">
            <v>Section 1</v>
          </cell>
          <cell r="N3657" t="str">
            <v>Suzuki Initial</v>
          </cell>
          <cell r="O3657" t="str">
            <v>N/A</v>
          </cell>
          <cell r="P3657" t="str">
            <v>A</v>
          </cell>
          <cell r="Q3657" t="str">
            <v>SAN PABLO VIA TOMAS</v>
          </cell>
          <cell r="R3657" t="str">
            <v>NS</v>
          </cell>
          <cell r="S3657" t="str">
            <v>8:00 - 5:00</v>
          </cell>
          <cell r="T3657" t="str">
            <v>Permanent</v>
          </cell>
        </row>
        <row r="3658">
          <cell r="A3658" t="str">
            <v>21-06213</v>
          </cell>
          <cell r="B3658" t="str">
            <v>Untalan, April C.</v>
          </cell>
          <cell r="C3658" t="str">
            <v>F</v>
          </cell>
          <cell r="D3658">
            <v>2021</v>
          </cell>
          <cell r="E3658">
            <v>3</v>
          </cell>
          <cell r="F3658">
            <v>1</v>
          </cell>
          <cell r="G3658">
            <v>1</v>
          </cell>
          <cell r="J3658" t="str">
            <v>Associate</v>
          </cell>
          <cell r="K3658" t="str">
            <v>FAS</v>
          </cell>
          <cell r="L3658" t="str">
            <v>PROD (Production Department)</v>
          </cell>
          <cell r="M3658" t="str">
            <v>Section 4</v>
          </cell>
          <cell r="N3658" t="str">
            <v>Subaru Initial</v>
          </cell>
          <cell r="O3658" t="str">
            <v>N/A</v>
          </cell>
          <cell r="P3658" t="str">
            <v>B</v>
          </cell>
          <cell r="Q3658" t="str">
            <v>STO. TOMAS MALAYO</v>
          </cell>
          <cell r="R3658" t="str">
            <v>DS</v>
          </cell>
          <cell r="S3658" t="str">
            <v>8:00 - 5:00</v>
          </cell>
          <cell r="T3658" t="str">
            <v>Permanent</v>
          </cell>
        </row>
        <row r="3659">
          <cell r="A3659" t="str">
            <v>21-06214</v>
          </cell>
          <cell r="B3659" t="str">
            <v>Urgelles, Mary Joy E.</v>
          </cell>
          <cell r="C3659" t="str">
            <v>F</v>
          </cell>
          <cell r="D3659">
            <v>2021</v>
          </cell>
          <cell r="E3659">
            <v>3</v>
          </cell>
          <cell r="F3659">
            <v>1</v>
          </cell>
          <cell r="G3659">
            <v>1</v>
          </cell>
          <cell r="J3659" t="str">
            <v>Associate</v>
          </cell>
          <cell r="K3659" t="str">
            <v>FAS</v>
          </cell>
          <cell r="L3659" t="str">
            <v>PROD (Production Department)</v>
          </cell>
          <cell r="M3659" t="str">
            <v>Section 4</v>
          </cell>
          <cell r="N3659" t="str">
            <v>Subaru Final</v>
          </cell>
          <cell r="O3659" t="str">
            <v>N/A</v>
          </cell>
          <cell r="P3659" t="str">
            <v>B</v>
          </cell>
          <cell r="Q3659" t="str">
            <v>PADRE GARCIA</v>
          </cell>
          <cell r="R3659" t="str">
            <v>DS</v>
          </cell>
          <cell r="S3659" t="str">
            <v>8:00 - 5:00</v>
          </cell>
          <cell r="T3659" t="str">
            <v>Permanent</v>
          </cell>
        </row>
        <row r="3660">
          <cell r="A3660" t="str">
            <v>21-06215</v>
          </cell>
          <cell r="B3660" t="str">
            <v>Urieta, Jerick D.</v>
          </cell>
          <cell r="C3660" t="str">
            <v>M</v>
          </cell>
          <cell r="D3660">
            <v>2021</v>
          </cell>
          <cell r="E3660">
            <v>3</v>
          </cell>
          <cell r="F3660">
            <v>1</v>
          </cell>
          <cell r="G3660">
            <v>1</v>
          </cell>
          <cell r="J3660" t="str">
            <v>Associate</v>
          </cell>
          <cell r="K3660" t="str">
            <v>FAS</v>
          </cell>
          <cell r="L3660" t="str">
            <v>PROD (Production Department)</v>
          </cell>
          <cell r="M3660" t="str">
            <v>Section 3</v>
          </cell>
          <cell r="N3660" t="str">
            <v>Daihatsu Initial</v>
          </cell>
          <cell r="O3660" t="str">
            <v>N/A</v>
          </cell>
          <cell r="P3660" t="str">
            <v>B</v>
          </cell>
          <cell r="Q3660" t="str">
            <v>STO. TOMAS MALAPIT</v>
          </cell>
          <cell r="R3660" t="str">
            <v>NS</v>
          </cell>
          <cell r="S3660" t="str">
            <v>8:00 - 5:00</v>
          </cell>
          <cell r="T3660" t="str">
            <v>Permanent</v>
          </cell>
        </row>
        <row r="3661">
          <cell r="A3661" t="str">
            <v>21-06216</v>
          </cell>
          <cell r="B3661" t="str">
            <v>Valencia, Jay-Ar L.</v>
          </cell>
          <cell r="C3661" t="str">
            <v>M</v>
          </cell>
          <cell r="D3661">
            <v>2021</v>
          </cell>
          <cell r="E3661">
            <v>3</v>
          </cell>
          <cell r="F3661">
            <v>1</v>
          </cell>
          <cell r="G3661">
            <v>1</v>
          </cell>
          <cell r="J3661" t="str">
            <v>Associate</v>
          </cell>
          <cell r="K3661" t="str">
            <v>FAS</v>
          </cell>
          <cell r="L3661" t="str">
            <v>EQD (Equipment Department)</v>
          </cell>
          <cell r="M3661" t="str">
            <v>Equipment Management</v>
          </cell>
          <cell r="N3661" t="str">
            <v>Equipment Management Initial</v>
          </cell>
          <cell r="O3661" t="str">
            <v>N/A</v>
          </cell>
          <cell r="P3661" t="str">
            <v>B</v>
          </cell>
          <cell r="Q3661" t="str">
            <v>LIPA MALAPIT</v>
          </cell>
          <cell r="R3661" t="str">
            <v>DS</v>
          </cell>
          <cell r="S3661" t="str">
            <v>8:00 - 5:00</v>
          </cell>
          <cell r="T3661" t="str">
            <v>Permanent</v>
          </cell>
        </row>
        <row r="3662">
          <cell r="A3662" t="str">
            <v>21-06217</v>
          </cell>
          <cell r="B3662" t="str">
            <v>Valle, Ana Marie M.</v>
          </cell>
          <cell r="C3662" t="str">
            <v>F</v>
          </cell>
          <cell r="D3662">
            <v>2021</v>
          </cell>
          <cell r="E3662">
            <v>3</v>
          </cell>
          <cell r="F3662">
            <v>1</v>
          </cell>
          <cell r="G3662">
            <v>1</v>
          </cell>
          <cell r="J3662" t="str">
            <v>Associate</v>
          </cell>
          <cell r="K3662" t="str">
            <v>FAS</v>
          </cell>
          <cell r="L3662" t="str">
            <v>PROD (Production Department)</v>
          </cell>
          <cell r="M3662" t="str">
            <v>Section 4</v>
          </cell>
          <cell r="N3662" t="str">
            <v>Subaru Final</v>
          </cell>
          <cell r="O3662" t="str">
            <v>N/A</v>
          </cell>
          <cell r="P3662" t="str">
            <v>B</v>
          </cell>
          <cell r="Q3662" t="str">
            <v>ROSARIO</v>
          </cell>
          <cell r="R3662" t="str">
            <v>DS</v>
          </cell>
          <cell r="S3662" t="str">
            <v>8:00 - 5:00</v>
          </cell>
          <cell r="T3662" t="str">
            <v>Permanent</v>
          </cell>
        </row>
        <row r="3663">
          <cell r="A3663" t="str">
            <v>21-05998</v>
          </cell>
          <cell r="B3663" t="str">
            <v>Camingao, Rodelyn P.</v>
          </cell>
          <cell r="C3663" t="str">
            <v>F</v>
          </cell>
          <cell r="D3663">
            <v>2021</v>
          </cell>
          <cell r="E3663">
            <v>3</v>
          </cell>
          <cell r="F3663">
            <v>3</v>
          </cell>
          <cell r="G3663">
            <v>1</v>
          </cell>
          <cell r="J3663" t="str">
            <v>Staff</v>
          </cell>
          <cell r="K3663" t="str">
            <v>FAS</v>
          </cell>
          <cell r="L3663" t="str">
            <v>PROD (Production Department)</v>
          </cell>
          <cell r="M3663" t="str">
            <v>Section 5</v>
          </cell>
          <cell r="N3663" t="str">
            <v>Honda Final</v>
          </cell>
          <cell r="O3663" t="str">
            <v>N/A</v>
          </cell>
          <cell r="P3663" t="str">
            <v>B</v>
          </cell>
          <cell r="Q3663" t="str">
            <v>BATANGAS</v>
          </cell>
          <cell r="R3663" t="str">
            <v>DS</v>
          </cell>
          <cell r="S3663" t="str">
            <v>8:00 - 5:00</v>
          </cell>
          <cell r="T3663" t="str">
            <v>Permanent</v>
          </cell>
        </row>
        <row r="3664">
          <cell r="A3664" t="str">
            <v>21-06060</v>
          </cell>
          <cell r="B3664" t="str">
            <v>Cortez, Maria Corina E.</v>
          </cell>
          <cell r="C3664" t="str">
            <v>F</v>
          </cell>
          <cell r="D3664">
            <v>2021</v>
          </cell>
          <cell r="E3664">
            <v>3</v>
          </cell>
          <cell r="F3664">
            <v>1</v>
          </cell>
          <cell r="G3664">
            <v>1</v>
          </cell>
          <cell r="J3664" t="str">
            <v>Associate</v>
          </cell>
          <cell r="K3664" t="str">
            <v>FAS</v>
          </cell>
          <cell r="L3664" t="str">
            <v>PROD (Production Department)</v>
          </cell>
          <cell r="M3664" t="str">
            <v>Section 6</v>
          </cell>
          <cell r="N3664" t="str">
            <v>SWAT Initial</v>
          </cell>
          <cell r="O3664" t="str">
            <v>N/A</v>
          </cell>
          <cell r="P3664" t="str">
            <v>B</v>
          </cell>
          <cell r="Q3664" t="str">
            <v>STA. TERESITA</v>
          </cell>
          <cell r="R3664" t="str">
            <v>DS</v>
          </cell>
          <cell r="S3664" t="str">
            <v>8:00 - 5:00</v>
          </cell>
          <cell r="T3664" t="str">
            <v>Permanent</v>
          </cell>
        </row>
        <row r="3665">
          <cell r="A3665" t="str">
            <v>21-06000</v>
          </cell>
          <cell r="B3665" t="str">
            <v>Coliyat, Abegail Jairah B.</v>
          </cell>
          <cell r="C3665" t="str">
            <v>F</v>
          </cell>
          <cell r="D3665">
            <v>2021</v>
          </cell>
          <cell r="E3665">
            <v>3</v>
          </cell>
          <cell r="F3665">
            <v>3</v>
          </cell>
          <cell r="G3665">
            <v>1</v>
          </cell>
          <cell r="J3665" t="str">
            <v>Staff</v>
          </cell>
          <cell r="K3665" t="str">
            <v>FAS</v>
          </cell>
          <cell r="L3665" t="str">
            <v>PROD (Production Department)</v>
          </cell>
          <cell r="M3665" t="str">
            <v>Section 3</v>
          </cell>
          <cell r="N3665" t="str">
            <v>Daihatsu Initial</v>
          </cell>
          <cell r="O3665" t="str">
            <v>N/A</v>
          </cell>
          <cell r="P3665" t="str">
            <v>B</v>
          </cell>
          <cell r="Q3665" t="str">
            <v>BATANGAS</v>
          </cell>
          <cell r="R3665" t="str">
            <v>DS</v>
          </cell>
          <cell r="S3665" t="str">
            <v>8:00 - 5:00</v>
          </cell>
          <cell r="T3665" t="str">
            <v>Permanent</v>
          </cell>
        </row>
        <row r="3666">
          <cell r="A3666" t="str">
            <v>21-06001</v>
          </cell>
          <cell r="B3666" t="str">
            <v>Dimaandal, Ma. Aira Rhoa B.</v>
          </cell>
          <cell r="C3666" t="str">
            <v>F</v>
          </cell>
          <cell r="D3666">
            <v>2021</v>
          </cell>
          <cell r="E3666">
            <v>3</v>
          </cell>
          <cell r="F3666">
            <v>3</v>
          </cell>
          <cell r="G3666">
            <v>1</v>
          </cell>
          <cell r="J3666" t="str">
            <v xml:space="preserve"> Staff</v>
          </cell>
          <cell r="K3666" t="str">
            <v>FAS</v>
          </cell>
          <cell r="L3666" t="str">
            <v>PE (Production Engineering Department)</v>
          </cell>
          <cell r="M3666" t="str">
            <v>PEC&amp;C</v>
          </cell>
          <cell r="N3666" t="str">
            <v>PE Initial</v>
          </cell>
          <cell r="O3666" t="str">
            <v>N/A</v>
          </cell>
          <cell r="P3666" t="str">
            <v>B</v>
          </cell>
          <cell r="Q3666" t="str">
            <v>LIPA MALAPIT</v>
          </cell>
          <cell r="R3666" t="str">
            <v>ADS</v>
          </cell>
          <cell r="S3666" t="str">
            <v>8:00 - 5:00</v>
          </cell>
          <cell r="T3666" t="str">
            <v>Permanent</v>
          </cell>
        </row>
        <row r="3667">
          <cell r="A3667" t="str">
            <v>21-06002</v>
          </cell>
          <cell r="B3667" t="str">
            <v>Falcon, Kimberly F.</v>
          </cell>
          <cell r="C3667" t="str">
            <v>F</v>
          </cell>
          <cell r="D3667">
            <v>2021</v>
          </cell>
          <cell r="E3667">
            <v>3</v>
          </cell>
          <cell r="F3667">
            <v>3</v>
          </cell>
          <cell r="G3667">
            <v>1</v>
          </cell>
          <cell r="J3667" t="str">
            <v>Staff</v>
          </cell>
          <cell r="K3667" t="str">
            <v>FAS</v>
          </cell>
          <cell r="L3667" t="str">
            <v>PROD (Production Department)</v>
          </cell>
          <cell r="M3667" t="str">
            <v>Section 4</v>
          </cell>
          <cell r="N3667" t="str">
            <v>Subaru Final</v>
          </cell>
          <cell r="O3667" t="str">
            <v>N/A</v>
          </cell>
          <cell r="P3667" t="str">
            <v>B</v>
          </cell>
          <cell r="Q3667" t="str">
            <v>BATANGAS</v>
          </cell>
          <cell r="R3667" t="str">
            <v>NS</v>
          </cell>
          <cell r="S3667" t="str">
            <v>8:00 - 5:00</v>
          </cell>
          <cell r="T3667" t="str">
            <v>Permanent</v>
          </cell>
        </row>
        <row r="3668">
          <cell r="A3668" t="str">
            <v>21-06003</v>
          </cell>
          <cell r="B3668" t="str">
            <v>Gutierrez, Shaira Mae G.</v>
          </cell>
          <cell r="C3668" t="str">
            <v>F</v>
          </cell>
          <cell r="D3668">
            <v>2021</v>
          </cell>
          <cell r="E3668">
            <v>3</v>
          </cell>
          <cell r="F3668">
            <v>3</v>
          </cell>
          <cell r="G3668">
            <v>1</v>
          </cell>
          <cell r="J3668" t="str">
            <v>Junior Staff</v>
          </cell>
          <cell r="K3668" t="str">
            <v>FAS</v>
          </cell>
          <cell r="L3668" t="str">
            <v>HR (Human Resource Department)</v>
          </cell>
          <cell r="M3668" t="str">
            <v>Human Resource</v>
          </cell>
          <cell r="N3668" t="str">
            <v>Human Resource</v>
          </cell>
          <cell r="O3668" t="str">
            <v>N/A</v>
          </cell>
          <cell r="P3668" t="str">
            <v>A</v>
          </cell>
          <cell r="Q3668" t="str">
            <v>SAN PABLO VIA LIPA</v>
          </cell>
          <cell r="R3668" t="str">
            <v>NS</v>
          </cell>
          <cell r="S3668" t="str">
            <v>8:00 - 5:50</v>
          </cell>
          <cell r="T3668" t="str">
            <v>Permanent</v>
          </cell>
        </row>
        <row r="3669">
          <cell r="A3669" t="str">
            <v>21-06004</v>
          </cell>
          <cell r="B3669" t="str">
            <v>Linatoc, Jesalyn R.</v>
          </cell>
          <cell r="C3669" t="str">
            <v>F</v>
          </cell>
          <cell r="D3669">
            <v>2021</v>
          </cell>
          <cell r="E3669">
            <v>3</v>
          </cell>
          <cell r="F3669">
            <v>3</v>
          </cell>
          <cell r="G3669">
            <v>1</v>
          </cell>
          <cell r="J3669" t="str">
            <v>Associate</v>
          </cell>
          <cell r="K3669" t="str">
            <v>FAS</v>
          </cell>
          <cell r="L3669" t="str">
            <v>QA (Quality Assurance Department)</v>
          </cell>
          <cell r="M3669" t="str">
            <v>Quality Assurance</v>
          </cell>
          <cell r="N3669" t="str">
            <v>QA-FGI</v>
          </cell>
          <cell r="O3669" t="str">
            <v>N/A</v>
          </cell>
          <cell r="P3669" t="str">
            <v>A</v>
          </cell>
          <cell r="Q3669" t="str">
            <v>STO. TOMAS MALAPIT</v>
          </cell>
          <cell r="R3669" t="str">
            <v>DS</v>
          </cell>
          <cell r="S3669" t="str">
            <v>8:00 - 5:00</v>
          </cell>
          <cell r="T3669" t="str">
            <v>Permanent</v>
          </cell>
        </row>
        <row r="3670">
          <cell r="A3670" t="str">
            <v>20-05924</v>
          </cell>
          <cell r="B3670" t="str">
            <v xml:space="preserve">Porcincula, Marjorie L. </v>
          </cell>
          <cell r="C3670" t="str">
            <v>F</v>
          </cell>
          <cell r="D3670">
            <v>2020</v>
          </cell>
          <cell r="E3670">
            <v>12</v>
          </cell>
          <cell r="F3670">
            <v>16</v>
          </cell>
          <cell r="G3670">
            <v>1</v>
          </cell>
          <cell r="J3670" t="str">
            <v>Staff</v>
          </cell>
          <cell r="K3670" t="str">
            <v>FAS</v>
          </cell>
          <cell r="L3670" t="str">
            <v>PE (Production Engineering Department)</v>
          </cell>
          <cell r="M3670" t="str">
            <v>MPPD</v>
          </cell>
          <cell r="N3670" t="str">
            <v>PE-Final ( MPPD )</v>
          </cell>
          <cell r="O3670" t="str">
            <v>N/A</v>
          </cell>
          <cell r="P3670" t="str">
            <v>B</v>
          </cell>
          <cell r="Q3670" t="str">
            <v>STO. TOMAS MALAYO</v>
          </cell>
          <cell r="R3670" t="str">
            <v>DS</v>
          </cell>
          <cell r="S3670" t="str">
            <v>8:00 - 5:00</v>
          </cell>
          <cell r="T3670" t="str">
            <v>Permanent</v>
          </cell>
        </row>
        <row r="3671">
          <cell r="A3671" t="str">
            <v>21-06221</v>
          </cell>
          <cell r="B3671" t="str">
            <v>Benedicto, Mary Joy V.</v>
          </cell>
          <cell r="C3671" t="str">
            <v>F</v>
          </cell>
          <cell r="D3671">
            <v>2021</v>
          </cell>
          <cell r="E3671">
            <v>3</v>
          </cell>
          <cell r="F3671">
            <v>10</v>
          </cell>
          <cell r="G3671">
            <v>1</v>
          </cell>
          <cell r="J3671" t="str">
            <v>Staff</v>
          </cell>
          <cell r="K3671" t="str">
            <v>FAS</v>
          </cell>
          <cell r="L3671" t="str">
            <v>QA (Quality Assurance Department)</v>
          </cell>
          <cell r="M3671" t="str">
            <v>Quality Assurance</v>
          </cell>
          <cell r="N3671" t="str">
            <v>QA-FGI</v>
          </cell>
          <cell r="O3671" t="str">
            <v>N/A</v>
          </cell>
          <cell r="P3671" t="str">
            <v>A</v>
          </cell>
          <cell r="Q3671" t="str">
            <v>BATANGAS</v>
          </cell>
          <cell r="R3671" t="str">
            <v>DS</v>
          </cell>
          <cell r="S3671" t="str">
            <v>8:00 - 5:00</v>
          </cell>
          <cell r="T3671" t="str">
            <v>Permanent</v>
          </cell>
        </row>
        <row r="3672">
          <cell r="A3672" t="str">
            <v>21-06218</v>
          </cell>
          <cell r="B3672" t="str">
            <v>Datinguinoo, Marie Anne P.</v>
          </cell>
          <cell r="C3672" t="str">
            <v>F</v>
          </cell>
          <cell r="D3672">
            <v>2021</v>
          </cell>
          <cell r="E3672">
            <v>3</v>
          </cell>
          <cell r="F3672">
            <v>10</v>
          </cell>
          <cell r="G3672">
            <v>1</v>
          </cell>
          <cell r="J3672" t="str">
            <v>Staff</v>
          </cell>
          <cell r="K3672" t="str">
            <v>FAS</v>
          </cell>
          <cell r="L3672" t="str">
            <v>ACC (Accounting Department)</v>
          </cell>
          <cell r="M3672" t="str">
            <v>Accounting &amp; Taxation</v>
          </cell>
          <cell r="N3672" t="str">
            <v>Accounting &amp; Taxation</v>
          </cell>
          <cell r="O3672" t="str">
            <v>N/A</v>
          </cell>
          <cell r="P3672" t="str">
            <v>A</v>
          </cell>
          <cell r="Q3672" t="str">
            <v>SAN JOSE</v>
          </cell>
          <cell r="R3672" t="str">
            <v>ADS</v>
          </cell>
          <cell r="S3672" t="str">
            <v>8:00 - 5:50</v>
          </cell>
          <cell r="T3672" t="str">
            <v>Permanent</v>
          </cell>
        </row>
        <row r="3673">
          <cell r="A3673" t="str">
            <v>21-05937</v>
          </cell>
          <cell r="B3673" t="str">
            <v>Gida, Jenneth B.</v>
          </cell>
          <cell r="C3673" t="str">
            <v>F</v>
          </cell>
          <cell r="D3673">
            <v>2021</v>
          </cell>
          <cell r="E3673">
            <v>1</v>
          </cell>
          <cell r="F3673">
            <v>23</v>
          </cell>
          <cell r="G3673">
            <v>1</v>
          </cell>
          <cell r="J3673" t="str">
            <v>Associate</v>
          </cell>
          <cell r="K3673" t="str">
            <v>FAS</v>
          </cell>
          <cell r="L3673" t="str">
            <v>PE (Production Engineering Department)</v>
          </cell>
          <cell r="M3673" t="str">
            <v>MPPD</v>
          </cell>
          <cell r="N3673" t="str">
            <v>PE-Final ( MPPD )</v>
          </cell>
          <cell r="O3673" t="str">
            <v>N/A</v>
          </cell>
          <cell r="P3673" t="str">
            <v>B</v>
          </cell>
          <cell r="Q3673" t="str">
            <v>BATANGAS</v>
          </cell>
          <cell r="R3673" t="str">
            <v>DS</v>
          </cell>
          <cell r="S3673" t="str">
            <v>8:00 - 5:00</v>
          </cell>
          <cell r="T3673" t="str">
            <v>Permanent</v>
          </cell>
        </row>
        <row r="3674">
          <cell r="A3674" t="str">
            <v>21-05955</v>
          </cell>
          <cell r="B3674" t="str">
            <v>Fanoga, Liezel</v>
          </cell>
          <cell r="C3674" t="str">
            <v>F</v>
          </cell>
          <cell r="D3674">
            <v>2021</v>
          </cell>
          <cell r="E3674">
            <v>2</v>
          </cell>
          <cell r="F3674">
            <v>1</v>
          </cell>
          <cell r="G3674">
            <v>1</v>
          </cell>
          <cell r="J3674" t="str">
            <v>Associate</v>
          </cell>
          <cell r="K3674" t="str">
            <v>FAS</v>
          </cell>
          <cell r="L3674" t="str">
            <v>PE (Production Engineering Department)</v>
          </cell>
          <cell r="M3674" t="str">
            <v>MPPD</v>
          </cell>
          <cell r="N3674" t="str">
            <v>PE-Final ( MPPD )</v>
          </cell>
          <cell r="O3674" t="str">
            <v>N/A</v>
          </cell>
          <cell r="P3674" t="str">
            <v>B</v>
          </cell>
          <cell r="Q3674" t="str">
            <v>LIPA MALAYO</v>
          </cell>
          <cell r="R3674" t="str">
            <v>DS</v>
          </cell>
          <cell r="S3674" t="str">
            <v>8:00 - 5:00</v>
          </cell>
          <cell r="T3674" t="str">
            <v>Permanent</v>
          </cell>
        </row>
        <row r="3675">
          <cell r="A3675" t="str">
            <v>21-06222</v>
          </cell>
          <cell r="B3675" t="str">
            <v>Navarro, Justine Nicole M.</v>
          </cell>
          <cell r="C3675" t="str">
            <v>F</v>
          </cell>
          <cell r="D3675">
            <v>2021</v>
          </cell>
          <cell r="E3675">
            <v>3</v>
          </cell>
          <cell r="F3675">
            <v>10</v>
          </cell>
          <cell r="G3675">
            <v>1</v>
          </cell>
          <cell r="J3675" t="str">
            <v>Associate</v>
          </cell>
          <cell r="K3675" t="str">
            <v>FAS</v>
          </cell>
          <cell r="L3675" t="str">
            <v>QA (Quality Assurance Department)</v>
          </cell>
          <cell r="M3675" t="str">
            <v>Quality Assurance</v>
          </cell>
          <cell r="N3675" t="str">
            <v>QA-FGI</v>
          </cell>
          <cell r="O3675" t="str">
            <v>N/A</v>
          </cell>
          <cell r="P3675" t="str">
            <v>A</v>
          </cell>
          <cell r="Q3675" t="str">
            <v>LIPA MALAPIT</v>
          </cell>
          <cell r="R3675" t="str">
            <v>DS</v>
          </cell>
          <cell r="S3675" t="str">
            <v>8:00 - 5:00</v>
          </cell>
          <cell r="T3675" t="str">
            <v>Permanent</v>
          </cell>
        </row>
        <row r="3676">
          <cell r="A3676" t="str">
            <v>21-06089</v>
          </cell>
          <cell r="B3676" t="str">
            <v>Ferrera, Ronie N.</v>
          </cell>
          <cell r="C3676" t="str">
            <v>M</v>
          </cell>
          <cell r="D3676">
            <v>2021</v>
          </cell>
          <cell r="E3676">
            <v>3</v>
          </cell>
          <cell r="F3676">
            <v>1</v>
          </cell>
          <cell r="G3676">
            <v>1</v>
          </cell>
          <cell r="J3676" t="str">
            <v>Associate</v>
          </cell>
          <cell r="K3676" t="str">
            <v>FAS</v>
          </cell>
          <cell r="L3676" t="str">
            <v>PROD (Production Department)</v>
          </cell>
          <cell r="M3676" t="str">
            <v>Section 6</v>
          </cell>
          <cell r="N3676" t="str">
            <v>SWAT Initial</v>
          </cell>
          <cell r="O3676" t="str">
            <v>N/A</v>
          </cell>
          <cell r="P3676" t="str">
            <v>B</v>
          </cell>
          <cell r="Q3676" t="str">
            <v>STO. TOMAS MALAPIT</v>
          </cell>
          <cell r="R3676" t="str">
            <v>NS</v>
          </cell>
          <cell r="S3676" t="str">
            <v>8:00 - 5:00</v>
          </cell>
          <cell r="T3676" t="str">
            <v>Permanent</v>
          </cell>
        </row>
        <row r="3677">
          <cell r="A3677" t="str">
            <v>21-06224</v>
          </cell>
          <cell r="B3677" t="str">
            <v xml:space="preserve">Baluyot, Danica D. </v>
          </cell>
          <cell r="C3677" t="str">
            <v>F</v>
          </cell>
          <cell r="D3677">
            <v>2021</v>
          </cell>
          <cell r="E3677">
            <v>3</v>
          </cell>
          <cell r="F3677">
            <v>17</v>
          </cell>
          <cell r="G3677">
            <v>1</v>
          </cell>
          <cell r="J3677" t="str">
            <v>Staff</v>
          </cell>
          <cell r="K3677" t="str">
            <v>FAS</v>
          </cell>
          <cell r="L3677" t="str">
            <v>PROD (Production Department)</v>
          </cell>
          <cell r="M3677" t="str">
            <v>Section 4</v>
          </cell>
          <cell r="N3677" t="str">
            <v>Subaru Final</v>
          </cell>
          <cell r="O3677" t="str">
            <v>N/A</v>
          </cell>
          <cell r="P3677" t="str">
            <v>B</v>
          </cell>
          <cell r="Q3677" t="str">
            <v>BATANGAS</v>
          </cell>
          <cell r="R3677" t="str">
            <v>ADS</v>
          </cell>
          <cell r="S3677" t="str">
            <v>8:00 - 5:00</v>
          </cell>
          <cell r="T3677" t="str">
            <v>Permanent</v>
          </cell>
        </row>
        <row r="3678">
          <cell r="A3678" t="str">
            <v>21-06225</v>
          </cell>
          <cell r="B3678" t="str">
            <v>Borres, Justine Ray M.</v>
          </cell>
          <cell r="C3678" t="str">
            <v>M</v>
          </cell>
          <cell r="D3678">
            <v>2021</v>
          </cell>
          <cell r="E3678">
            <v>3</v>
          </cell>
          <cell r="F3678">
            <v>17</v>
          </cell>
          <cell r="G3678">
            <v>1</v>
          </cell>
          <cell r="J3678" t="str">
            <v>Associate</v>
          </cell>
          <cell r="K3678" t="str">
            <v>FAS</v>
          </cell>
          <cell r="L3678" t="str">
            <v>EQD (Equipment Department)</v>
          </cell>
          <cell r="M3678" t="str">
            <v>Equipment Engineering</v>
          </cell>
          <cell r="N3678" t="str">
            <v>Machinery Center</v>
          </cell>
          <cell r="O3678" t="str">
            <v>N/A</v>
          </cell>
          <cell r="P3678" t="str">
            <v>A</v>
          </cell>
          <cell r="Q3678" t="str">
            <v>BATANGAS</v>
          </cell>
          <cell r="R3678" t="str">
            <v>NS</v>
          </cell>
          <cell r="S3678" t="str">
            <v>8:00 - 5:00</v>
          </cell>
          <cell r="T3678" t="str">
            <v>Permanent</v>
          </cell>
        </row>
        <row r="3679">
          <cell r="A3679" t="str">
            <v>21-06228</v>
          </cell>
          <cell r="B3679" t="str">
            <v>De Leon, John Marvin M.</v>
          </cell>
          <cell r="C3679" t="str">
            <v>M</v>
          </cell>
          <cell r="D3679">
            <v>2021</v>
          </cell>
          <cell r="E3679">
            <v>3</v>
          </cell>
          <cell r="F3679">
            <v>17</v>
          </cell>
          <cell r="G3679">
            <v>1</v>
          </cell>
          <cell r="J3679" t="str">
            <v>Associate</v>
          </cell>
          <cell r="K3679" t="str">
            <v>FAS</v>
          </cell>
          <cell r="L3679" t="str">
            <v>EQD (Equipment Department)</v>
          </cell>
          <cell r="M3679" t="str">
            <v>Equipment Engineering</v>
          </cell>
          <cell r="N3679" t="str">
            <v>Machinery Center</v>
          </cell>
          <cell r="O3679" t="str">
            <v>N/A</v>
          </cell>
          <cell r="P3679" t="str">
            <v>A</v>
          </cell>
          <cell r="Q3679" t="str">
            <v>PADRE GARCIA</v>
          </cell>
          <cell r="R3679" t="str">
            <v>DS</v>
          </cell>
          <cell r="S3679" t="str">
            <v>8:00 - 5:00</v>
          </cell>
          <cell r="T3679" t="str">
            <v>Permanent</v>
          </cell>
        </row>
        <row r="3680">
          <cell r="A3680" t="str">
            <v>21-06229</v>
          </cell>
          <cell r="B3680" t="str">
            <v>Ebora, Jimboy C.</v>
          </cell>
          <cell r="C3680" t="str">
            <v>M</v>
          </cell>
          <cell r="D3680">
            <v>2021</v>
          </cell>
          <cell r="E3680">
            <v>3</v>
          </cell>
          <cell r="F3680">
            <v>17</v>
          </cell>
          <cell r="G3680">
            <v>1</v>
          </cell>
          <cell r="J3680" t="str">
            <v>Associate</v>
          </cell>
          <cell r="K3680" t="str">
            <v>FAS</v>
          </cell>
          <cell r="L3680" t="str">
            <v>EQD (Equipment Department)</v>
          </cell>
          <cell r="M3680" t="str">
            <v>Equipment Engineering</v>
          </cell>
          <cell r="N3680" t="str">
            <v>Machinery Center</v>
          </cell>
          <cell r="O3680" t="str">
            <v>N/A</v>
          </cell>
          <cell r="P3680" t="str">
            <v>A</v>
          </cell>
          <cell r="Q3680" t="str">
            <v>LIPA MALAYO</v>
          </cell>
          <cell r="R3680" t="str">
            <v>DS</v>
          </cell>
          <cell r="S3680" t="str">
            <v>8:00 - 5:00</v>
          </cell>
          <cell r="T3680" t="str">
            <v>Permanent</v>
          </cell>
        </row>
        <row r="3681">
          <cell r="A3681" t="str">
            <v>21-06230</v>
          </cell>
          <cell r="B3681" t="str">
            <v xml:space="preserve">Falogme, Mercedes A. </v>
          </cell>
          <cell r="C3681" t="str">
            <v>F</v>
          </cell>
          <cell r="D3681">
            <v>2021</v>
          </cell>
          <cell r="E3681">
            <v>3</v>
          </cell>
          <cell r="F3681">
            <v>17</v>
          </cell>
          <cell r="G3681">
            <v>1</v>
          </cell>
          <cell r="J3681" t="str">
            <v>Staff</v>
          </cell>
          <cell r="K3681" t="str">
            <v>FAS</v>
          </cell>
          <cell r="L3681" t="str">
            <v>PROD (Production Department)</v>
          </cell>
          <cell r="M3681" t="str">
            <v>Section 3</v>
          </cell>
          <cell r="N3681" t="str">
            <v>Daihatsu Final</v>
          </cell>
          <cell r="O3681" t="str">
            <v>N/A</v>
          </cell>
          <cell r="P3681" t="str">
            <v>B</v>
          </cell>
          <cell r="Q3681" t="str">
            <v>BATANGAS</v>
          </cell>
          <cell r="R3681" t="str">
            <v>NS</v>
          </cell>
          <cell r="S3681" t="str">
            <v>8:00 - 5:00</v>
          </cell>
          <cell r="T3681" t="str">
            <v>Permanent</v>
          </cell>
        </row>
        <row r="3682">
          <cell r="A3682" t="str">
            <v>21-05979</v>
          </cell>
          <cell r="B3682" t="str">
            <v>Arzadon, Joan B.</v>
          </cell>
          <cell r="C3682" t="str">
            <v>F</v>
          </cell>
          <cell r="D3682">
            <v>2021</v>
          </cell>
          <cell r="E3682">
            <v>2</v>
          </cell>
          <cell r="F3682">
            <v>10</v>
          </cell>
          <cell r="G3682">
            <v>1</v>
          </cell>
          <cell r="J3682" t="str">
            <v>Staff</v>
          </cell>
          <cell r="K3682" t="str">
            <v>FAS</v>
          </cell>
          <cell r="L3682" t="str">
            <v>PE (Production Engineering Department)</v>
          </cell>
          <cell r="M3682" t="str">
            <v>MPPD</v>
          </cell>
          <cell r="N3682" t="str">
            <v>PE-Final ( MPPD )</v>
          </cell>
          <cell r="O3682" t="str">
            <v>N/A</v>
          </cell>
          <cell r="P3682" t="str">
            <v>B</v>
          </cell>
          <cell r="Q3682" t="str">
            <v>ROSARIO</v>
          </cell>
          <cell r="R3682" t="str">
            <v>DS</v>
          </cell>
          <cell r="S3682" t="str">
            <v>8:00 - 5:00</v>
          </cell>
          <cell r="T3682" t="str">
            <v>Permanent</v>
          </cell>
        </row>
        <row r="3683">
          <cell r="A3683" t="str">
            <v>21-06232</v>
          </cell>
          <cell r="B3683" t="str">
            <v>Hernandez, Clarissa T.</v>
          </cell>
          <cell r="C3683" t="str">
            <v>F</v>
          </cell>
          <cell r="D3683">
            <v>2021</v>
          </cell>
          <cell r="E3683">
            <v>3</v>
          </cell>
          <cell r="F3683">
            <v>17</v>
          </cell>
          <cell r="G3683">
            <v>1</v>
          </cell>
          <cell r="J3683" t="str">
            <v>Staff</v>
          </cell>
          <cell r="K3683" t="str">
            <v>FAS</v>
          </cell>
          <cell r="L3683" t="str">
            <v>PROD (Production Department)</v>
          </cell>
          <cell r="M3683" t="str">
            <v>Section 4</v>
          </cell>
          <cell r="N3683" t="str">
            <v>Subaru Final</v>
          </cell>
          <cell r="O3683" t="str">
            <v>N/A</v>
          </cell>
          <cell r="P3683" t="str">
            <v>B</v>
          </cell>
          <cell r="Q3683" t="str">
            <v>STO. TOMAS MALAYO</v>
          </cell>
          <cell r="R3683" t="str">
            <v>ADS</v>
          </cell>
          <cell r="S3683" t="str">
            <v>8:00 - 5:00</v>
          </cell>
          <cell r="T3683" t="str">
            <v>Permanent</v>
          </cell>
        </row>
        <row r="3684">
          <cell r="A3684" t="str">
            <v>21-05980</v>
          </cell>
          <cell r="B3684" t="str">
            <v>Datinguinoo, Ellysa A.</v>
          </cell>
          <cell r="C3684" t="str">
            <v>F</v>
          </cell>
          <cell r="D3684">
            <v>2021</v>
          </cell>
          <cell r="E3684">
            <v>2</v>
          </cell>
          <cell r="F3684">
            <v>10</v>
          </cell>
          <cell r="G3684">
            <v>1</v>
          </cell>
          <cell r="J3684" t="str">
            <v>Staff</v>
          </cell>
          <cell r="K3684" t="str">
            <v>FAS</v>
          </cell>
          <cell r="L3684" t="str">
            <v>PE (Production Engineering Department)</v>
          </cell>
          <cell r="M3684" t="str">
            <v>MPPD</v>
          </cell>
          <cell r="N3684" t="str">
            <v>PE-Final ( MPPD )</v>
          </cell>
          <cell r="O3684" t="str">
            <v>N/A</v>
          </cell>
          <cell r="P3684" t="str">
            <v>B</v>
          </cell>
          <cell r="Q3684" t="str">
            <v>BATANGAS</v>
          </cell>
          <cell r="R3684" t="str">
            <v>DS</v>
          </cell>
          <cell r="S3684" t="str">
            <v>8:00 - 5:00</v>
          </cell>
          <cell r="T3684" t="str">
            <v>Permanent</v>
          </cell>
        </row>
        <row r="3685">
          <cell r="A3685" t="str">
            <v>21-06234</v>
          </cell>
          <cell r="B3685" t="str">
            <v>Sumagui, Michelle Jane R.</v>
          </cell>
          <cell r="C3685" t="str">
            <v>F</v>
          </cell>
          <cell r="D3685">
            <v>2021</v>
          </cell>
          <cell r="E3685">
            <v>3</v>
          </cell>
          <cell r="F3685">
            <v>17</v>
          </cell>
          <cell r="G3685">
            <v>1</v>
          </cell>
          <cell r="J3685" t="str">
            <v>Associate</v>
          </cell>
          <cell r="K3685" t="str">
            <v>FAS</v>
          </cell>
          <cell r="L3685" t="str">
            <v>EQD (Equipment Department)</v>
          </cell>
          <cell r="M3685" t="str">
            <v>Equipment Engineering</v>
          </cell>
          <cell r="N3685" t="str">
            <v>Machinery Center</v>
          </cell>
          <cell r="O3685" t="str">
            <v>N/A</v>
          </cell>
          <cell r="P3685" t="str">
            <v>A</v>
          </cell>
          <cell r="Q3685" t="str">
            <v>STO. TOMAS MALAYO</v>
          </cell>
          <cell r="R3685" t="str">
            <v>DS</v>
          </cell>
          <cell r="S3685" t="str">
            <v>8:00 - 5:00</v>
          </cell>
          <cell r="T3685" t="str">
            <v>Permanent</v>
          </cell>
        </row>
        <row r="3686">
          <cell r="A3686" t="str">
            <v>21-05982</v>
          </cell>
          <cell r="B3686" t="str">
            <v>Encelam, Cyrille</v>
          </cell>
          <cell r="C3686" t="str">
            <v>F</v>
          </cell>
          <cell r="D3686">
            <v>2021</v>
          </cell>
          <cell r="E3686">
            <v>2</v>
          </cell>
          <cell r="F3686">
            <v>10</v>
          </cell>
          <cell r="G3686">
            <v>1</v>
          </cell>
          <cell r="J3686" t="str">
            <v>Staff</v>
          </cell>
          <cell r="K3686" t="str">
            <v>FAS</v>
          </cell>
          <cell r="L3686" t="str">
            <v>PE (Production Engineering Department)</v>
          </cell>
          <cell r="M3686" t="str">
            <v>MPPD</v>
          </cell>
          <cell r="N3686" t="str">
            <v>PE-Final ( MPPD )</v>
          </cell>
          <cell r="O3686" t="str">
            <v>N/A</v>
          </cell>
          <cell r="P3686" t="str">
            <v>B</v>
          </cell>
          <cell r="Q3686" t="str">
            <v>BATANGAS</v>
          </cell>
          <cell r="R3686" t="str">
            <v>DS</v>
          </cell>
          <cell r="S3686" t="str">
            <v>8:00 - 5:00</v>
          </cell>
          <cell r="T3686" t="str">
            <v>Permanent</v>
          </cell>
        </row>
        <row r="3687">
          <cell r="A3687" t="str">
            <v>21-06226</v>
          </cell>
          <cell r="B3687" t="str">
            <v xml:space="preserve">Briones, Cherie D. </v>
          </cell>
          <cell r="C3687" t="str">
            <v>F</v>
          </cell>
          <cell r="D3687">
            <v>2021</v>
          </cell>
          <cell r="E3687">
            <v>3</v>
          </cell>
          <cell r="F3687">
            <v>24</v>
          </cell>
          <cell r="G3687">
            <v>1</v>
          </cell>
          <cell r="J3687" t="str">
            <v xml:space="preserve">Supervisor </v>
          </cell>
          <cell r="K3687" t="str">
            <v>FAS</v>
          </cell>
          <cell r="L3687" t="str">
            <v>PROD (Production Department)</v>
          </cell>
          <cell r="M3687" t="str">
            <v>Section 5</v>
          </cell>
          <cell r="N3687" t="str">
            <v>Honda Final</v>
          </cell>
          <cell r="O3687" t="str">
            <v>N/A</v>
          </cell>
          <cell r="P3687" t="str">
            <v>B</v>
          </cell>
          <cell r="Q3687" t="str">
            <v>SAN PABLO VIA LIPA</v>
          </cell>
          <cell r="R3687" t="str">
            <v>DS</v>
          </cell>
          <cell r="S3687" t="str">
            <v>8:00 - 5:00</v>
          </cell>
          <cell r="T3687" t="str">
            <v>Permanent</v>
          </cell>
        </row>
        <row r="3688">
          <cell r="A3688" t="str">
            <v>21-05984</v>
          </cell>
          <cell r="B3688" t="str">
            <v>Garcia, Joyce Ann V.</v>
          </cell>
          <cell r="C3688" t="str">
            <v>F</v>
          </cell>
          <cell r="D3688">
            <v>2021</v>
          </cell>
          <cell r="E3688">
            <v>2</v>
          </cell>
          <cell r="F3688">
            <v>10</v>
          </cell>
          <cell r="G3688">
            <v>1</v>
          </cell>
          <cell r="J3688" t="str">
            <v>Staff</v>
          </cell>
          <cell r="K3688" t="str">
            <v>FAS</v>
          </cell>
          <cell r="L3688" t="str">
            <v>PE (Production Engineering Department)</v>
          </cell>
          <cell r="M3688" t="str">
            <v>MPPD</v>
          </cell>
          <cell r="N3688" t="str">
            <v>PE-Final ( MPPD )</v>
          </cell>
          <cell r="O3688" t="str">
            <v>N/A</v>
          </cell>
          <cell r="P3688" t="str">
            <v>B</v>
          </cell>
          <cell r="Q3688" t="str">
            <v>LIPA MALAYO</v>
          </cell>
          <cell r="R3688" t="str">
            <v>DS</v>
          </cell>
          <cell r="S3688" t="str">
            <v>8:00 - 5:00</v>
          </cell>
          <cell r="T3688" t="str">
            <v>Permanent</v>
          </cell>
        </row>
        <row r="3689">
          <cell r="A3689" t="str">
            <v>21-05985</v>
          </cell>
          <cell r="B3689" t="str">
            <v>Guy, Patricia Kail A.</v>
          </cell>
          <cell r="C3689" t="str">
            <v>F</v>
          </cell>
          <cell r="D3689">
            <v>2021</v>
          </cell>
          <cell r="E3689">
            <v>2</v>
          </cell>
          <cell r="F3689">
            <v>10</v>
          </cell>
          <cell r="G3689">
            <v>1</v>
          </cell>
          <cell r="J3689" t="str">
            <v>Staff</v>
          </cell>
          <cell r="K3689" t="str">
            <v>FAS</v>
          </cell>
          <cell r="L3689" t="str">
            <v>PE (Production Engineering Department)</v>
          </cell>
          <cell r="M3689" t="str">
            <v>MPPD</v>
          </cell>
          <cell r="N3689" t="str">
            <v>PE-Final ( MPPD )</v>
          </cell>
          <cell r="O3689" t="str">
            <v>N/A</v>
          </cell>
          <cell r="P3689" t="str">
            <v>B</v>
          </cell>
          <cell r="Q3689" t="str">
            <v>BATANGAS</v>
          </cell>
          <cell r="R3689" t="str">
            <v>DS</v>
          </cell>
          <cell r="S3689" t="str">
            <v>8:00 - 5:00</v>
          </cell>
          <cell r="T3689" t="str">
            <v>Permanent</v>
          </cell>
        </row>
        <row r="3690">
          <cell r="A3690" t="str">
            <v>21-05988</v>
          </cell>
          <cell r="B3690" t="str">
            <v>De Castro, Raizza A.</v>
          </cell>
          <cell r="C3690" t="str">
            <v>F</v>
          </cell>
          <cell r="D3690">
            <v>2021</v>
          </cell>
          <cell r="E3690">
            <v>2</v>
          </cell>
          <cell r="F3690">
            <v>17</v>
          </cell>
          <cell r="G3690">
            <v>1</v>
          </cell>
          <cell r="J3690" t="str">
            <v>Staff</v>
          </cell>
          <cell r="K3690" t="str">
            <v>FAS</v>
          </cell>
          <cell r="L3690" t="str">
            <v>PE (Production Engineering Department)</v>
          </cell>
          <cell r="M3690" t="str">
            <v>MPPD</v>
          </cell>
          <cell r="N3690" t="str">
            <v>PE-Final ( MPPD )</v>
          </cell>
          <cell r="O3690" t="str">
            <v>N/A</v>
          </cell>
          <cell r="P3690" t="str">
            <v>B</v>
          </cell>
          <cell r="Q3690" t="str">
            <v>ROSARIO</v>
          </cell>
          <cell r="R3690" t="str">
            <v>DS</v>
          </cell>
          <cell r="S3690" t="str">
            <v>8:00 - 5:00</v>
          </cell>
          <cell r="T3690" t="str">
            <v>Permanent</v>
          </cell>
        </row>
        <row r="3691">
          <cell r="A3691" t="str">
            <v>21-06249</v>
          </cell>
          <cell r="B3691" t="str">
            <v>Abayon, Aizel V.</v>
          </cell>
          <cell r="C3691" t="str">
            <v>F</v>
          </cell>
          <cell r="D3691">
            <v>2021</v>
          </cell>
          <cell r="E3691">
            <v>4</v>
          </cell>
          <cell r="F3691">
            <v>1</v>
          </cell>
          <cell r="G3691">
            <v>1</v>
          </cell>
          <cell r="J3691" t="str">
            <v xml:space="preserve">Associate </v>
          </cell>
          <cell r="K3691" t="str">
            <v>FAS</v>
          </cell>
          <cell r="L3691" t="str">
            <v>PROD (Production Department)</v>
          </cell>
          <cell r="M3691" t="str">
            <v>Section 2</v>
          </cell>
          <cell r="N3691" t="str">
            <v>Mazda Merge Final</v>
          </cell>
          <cell r="O3691" t="str">
            <v>N/A</v>
          </cell>
          <cell r="P3691" t="str">
            <v>A</v>
          </cell>
          <cell r="Q3691" t="str">
            <v>ROSARIO</v>
          </cell>
          <cell r="R3691" t="str">
            <v>DS</v>
          </cell>
          <cell r="S3691" t="str">
            <v>8:00 - 5:00</v>
          </cell>
          <cell r="T3691" t="str">
            <v>Permanent</v>
          </cell>
        </row>
        <row r="3692">
          <cell r="A3692" t="str">
            <v>21-06250</v>
          </cell>
          <cell r="B3692" t="str">
            <v>Abiera, Maricel G.</v>
          </cell>
          <cell r="C3692" t="str">
            <v>F</v>
          </cell>
          <cell r="D3692">
            <v>2021</v>
          </cell>
          <cell r="E3692">
            <v>4</v>
          </cell>
          <cell r="F3692">
            <v>1</v>
          </cell>
          <cell r="G3692">
            <v>1</v>
          </cell>
          <cell r="J3692" t="str">
            <v xml:space="preserve">Associate </v>
          </cell>
          <cell r="K3692" t="str">
            <v>FAS</v>
          </cell>
          <cell r="L3692" t="str">
            <v>MPD (Material Procurement Department)</v>
          </cell>
          <cell r="M3692" t="str">
            <v>Material Management</v>
          </cell>
          <cell r="N3692" t="str">
            <v>Material Management</v>
          </cell>
          <cell r="O3692" t="str">
            <v>N/A</v>
          </cell>
          <cell r="P3692" t="str">
            <v>B</v>
          </cell>
          <cell r="Q3692" t="str">
            <v>ROSARIO</v>
          </cell>
          <cell r="R3692" t="str">
            <v>NS</v>
          </cell>
          <cell r="S3692" t="str">
            <v>8:00 - 5:00</v>
          </cell>
          <cell r="T3692" t="str">
            <v>Permanent</v>
          </cell>
        </row>
        <row r="3693">
          <cell r="A3693" t="str">
            <v>21-06251</v>
          </cell>
          <cell r="B3693" t="str">
            <v>Adones, Juvy S.</v>
          </cell>
          <cell r="C3693" t="str">
            <v>F</v>
          </cell>
          <cell r="D3693">
            <v>2021</v>
          </cell>
          <cell r="E3693">
            <v>4</v>
          </cell>
          <cell r="F3693">
            <v>1</v>
          </cell>
          <cell r="G3693">
            <v>1</v>
          </cell>
          <cell r="J3693" t="str">
            <v xml:space="preserve">Associate </v>
          </cell>
          <cell r="K3693" t="str">
            <v>FAS</v>
          </cell>
          <cell r="L3693" t="str">
            <v>QA (Quality Assurance Department)</v>
          </cell>
          <cell r="M3693" t="str">
            <v>Quality Assurance</v>
          </cell>
          <cell r="N3693" t="str">
            <v>QA-Final (Mass Pro)</v>
          </cell>
          <cell r="O3693" t="str">
            <v>N/A</v>
          </cell>
          <cell r="P3693" t="str">
            <v>A</v>
          </cell>
          <cell r="Q3693" t="str">
            <v>SAN PABLO VIA LIPA</v>
          </cell>
          <cell r="R3693" t="str">
            <v>DS</v>
          </cell>
          <cell r="S3693" t="str">
            <v>8:00 - 5:00</v>
          </cell>
          <cell r="T3693" t="str">
            <v>Permanent</v>
          </cell>
        </row>
        <row r="3694">
          <cell r="A3694" t="str">
            <v>21-06252</v>
          </cell>
          <cell r="B3694" t="str">
            <v>Agon, Lunesa E.</v>
          </cell>
          <cell r="C3694" t="str">
            <v>F</v>
          </cell>
          <cell r="D3694">
            <v>2021</v>
          </cell>
          <cell r="E3694">
            <v>4</v>
          </cell>
          <cell r="F3694">
            <v>1</v>
          </cell>
          <cell r="G3694">
            <v>1</v>
          </cell>
          <cell r="J3694" t="str">
            <v xml:space="preserve">Associate </v>
          </cell>
          <cell r="K3694" t="str">
            <v>FAS</v>
          </cell>
          <cell r="L3694" t="str">
            <v>PROD (Production Department)</v>
          </cell>
          <cell r="M3694" t="str">
            <v>Section 4</v>
          </cell>
          <cell r="N3694" t="str">
            <v>Subaru Final</v>
          </cell>
          <cell r="O3694" t="str">
            <v>N/A</v>
          </cell>
          <cell r="P3694" t="str">
            <v>B</v>
          </cell>
          <cell r="Q3694" t="str">
            <v>ROSARIO</v>
          </cell>
          <cell r="R3694" t="str">
            <v>NS</v>
          </cell>
          <cell r="S3694" t="str">
            <v>8:00 - 5:00</v>
          </cell>
          <cell r="T3694" t="str">
            <v>Permanent</v>
          </cell>
        </row>
        <row r="3695">
          <cell r="A3695" t="str">
            <v>21-06253</v>
          </cell>
          <cell r="B3695" t="str">
            <v>Agripa, Shirlyn B.</v>
          </cell>
          <cell r="C3695" t="str">
            <v>F</v>
          </cell>
          <cell r="D3695">
            <v>2021</v>
          </cell>
          <cell r="E3695">
            <v>4</v>
          </cell>
          <cell r="F3695">
            <v>1</v>
          </cell>
          <cell r="G3695">
            <v>1</v>
          </cell>
          <cell r="J3695" t="str">
            <v xml:space="preserve">Associate </v>
          </cell>
          <cell r="K3695" t="str">
            <v>FAS</v>
          </cell>
          <cell r="L3695" t="str">
            <v>PROD (Production Department)</v>
          </cell>
          <cell r="M3695" t="str">
            <v>Section 4</v>
          </cell>
          <cell r="N3695" t="str">
            <v>Subaru Final</v>
          </cell>
          <cell r="O3695" t="str">
            <v>N/A</v>
          </cell>
          <cell r="P3695" t="str">
            <v>B</v>
          </cell>
          <cell r="Q3695" t="str">
            <v>LIPA MALAPIT</v>
          </cell>
          <cell r="R3695" t="str">
            <v>DS</v>
          </cell>
          <cell r="S3695" t="str">
            <v>8:00 - 5:00</v>
          </cell>
          <cell r="T3695" t="str">
            <v>Permanent</v>
          </cell>
        </row>
        <row r="3696">
          <cell r="A3696" t="str">
            <v>21-06254</v>
          </cell>
          <cell r="B3696" t="str">
            <v>Aguarin, Cristel Mae J.</v>
          </cell>
          <cell r="C3696" t="str">
            <v>F</v>
          </cell>
          <cell r="D3696">
            <v>2021</v>
          </cell>
          <cell r="E3696">
            <v>4</v>
          </cell>
          <cell r="F3696">
            <v>1</v>
          </cell>
          <cell r="G3696">
            <v>1</v>
          </cell>
          <cell r="J3696" t="str">
            <v xml:space="preserve">Associate </v>
          </cell>
          <cell r="K3696" t="str">
            <v>FAS</v>
          </cell>
          <cell r="L3696" t="str">
            <v>QA (Quality Assurance Department)</v>
          </cell>
          <cell r="M3696" t="str">
            <v>Quality Assurance</v>
          </cell>
          <cell r="N3696" t="str">
            <v>QA-PPG</v>
          </cell>
          <cell r="O3696" t="str">
            <v>N/A</v>
          </cell>
          <cell r="P3696" t="str">
            <v>B</v>
          </cell>
          <cell r="Q3696" t="str">
            <v>LIPA MALAYO</v>
          </cell>
          <cell r="R3696" t="str">
            <v>ADS</v>
          </cell>
          <cell r="S3696" t="str">
            <v>8:00 - 5:00</v>
          </cell>
          <cell r="T3696" t="str">
            <v>Permanent</v>
          </cell>
        </row>
        <row r="3697">
          <cell r="A3697" t="str">
            <v>21-06255</v>
          </cell>
          <cell r="B3697" t="str">
            <v>Aguilar, Venus  A.</v>
          </cell>
          <cell r="C3697" t="str">
            <v>F</v>
          </cell>
          <cell r="D3697">
            <v>2021</v>
          </cell>
          <cell r="E3697">
            <v>4</v>
          </cell>
          <cell r="F3697">
            <v>1</v>
          </cell>
          <cell r="G3697">
            <v>1</v>
          </cell>
          <cell r="J3697" t="str">
            <v xml:space="preserve">Associate </v>
          </cell>
          <cell r="K3697" t="str">
            <v>FAS</v>
          </cell>
          <cell r="L3697" t="str">
            <v>QA (Quality Assurance Department)</v>
          </cell>
          <cell r="M3697" t="str">
            <v>Quality Assurance</v>
          </cell>
          <cell r="N3697" t="str">
            <v>QA-Initial (Mass Pro)</v>
          </cell>
          <cell r="O3697" t="str">
            <v>N/A</v>
          </cell>
          <cell r="P3697" t="str">
            <v>A</v>
          </cell>
          <cell r="Q3697" t="str">
            <v>SAN PABLO VIA LIPA</v>
          </cell>
          <cell r="R3697" t="str">
            <v>DS</v>
          </cell>
          <cell r="S3697" t="str">
            <v>8:00 - 5:00</v>
          </cell>
          <cell r="T3697" t="str">
            <v>Permanent</v>
          </cell>
        </row>
        <row r="3698">
          <cell r="A3698" t="str">
            <v>21-06256</v>
          </cell>
          <cell r="B3698" t="str">
            <v>Alde, Anjanette A.</v>
          </cell>
          <cell r="C3698" t="str">
            <v>F</v>
          </cell>
          <cell r="D3698">
            <v>2021</v>
          </cell>
          <cell r="E3698">
            <v>4</v>
          </cell>
          <cell r="F3698">
            <v>1</v>
          </cell>
          <cell r="G3698">
            <v>1</v>
          </cell>
          <cell r="J3698" t="str">
            <v xml:space="preserve">Associate </v>
          </cell>
          <cell r="K3698" t="str">
            <v>FAS</v>
          </cell>
          <cell r="L3698" t="str">
            <v>PROD (Production Department)</v>
          </cell>
          <cell r="M3698" t="str">
            <v>Section 1</v>
          </cell>
          <cell r="N3698" t="str">
            <v>Suzuki Final</v>
          </cell>
          <cell r="O3698" t="str">
            <v>N/A</v>
          </cell>
          <cell r="P3698" t="str">
            <v>A</v>
          </cell>
          <cell r="Q3698" t="str">
            <v>LIPA MALAYO</v>
          </cell>
          <cell r="R3698" t="str">
            <v>DS</v>
          </cell>
          <cell r="S3698" t="str">
            <v>8:00 - 5:00</v>
          </cell>
          <cell r="T3698" t="str">
            <v>Permanent</v>
          </cell>
        </row>
        <row r="3699">
          <cell r="A3699" t="str">
            <v>21-06257</v>
          </cell>
          <cell r="B3699" t="str">
            <v>Alidon, Rommel B.</v>
          </cell>
          <cell r="C3699" t="str">
            <v>M</v>
          </cell>
          <cell r="D3699">
            <v>2021</v>
          </cell>
          <cell r="E3699">
            <v>4</v>
          </cell>
          <cell r="F3699">
            <v>1</v>
          </cell>
          <cell r="G3699">
            <v>1</v>
          </cell>
          <cell r="J3699" t="str">
            <v xml:space="preserve">Associate </v>
          </cell>
          <cell r="K3699" t="str">
            <v>FAS</v>
          </cell>
          <cell r="L3699" t="str">
            <v>PE (Production Engineering Department)</v>
          </cell>
          <cell r="M3699" t="str">
            <v>PEC&amp;C</v>
          </cell>
          <cell r="N3699" t="str">
            <v>PE Initial</v>
          </cell>
          <cell r="O3699" t="str">
            <v>N/A</v>
          </cell>
          <cell r="P3699" t="str">
            <v>A</v>
          </cell>
          <cell r="Q3699" t="str">
            <v>LIPA MALAYO</v>
          </cell>
          <cell r="R3699" t="str">
            <v>DS</v>
          </cell>
          <cell r="S3699" t="str">
            <v>8:00 - 5:00</v>
          </cell>
          <cell r="T3699" t="str">
            <v>Permanent</v>
          </cell>
        </row>
        <row r="3700">
          <cell r="A3700" t="str">
            <v>21-06258</v>
          </cell>
          <cell r="B3700" t="str">
            <v>Alonzo, Mary Grace M.</v>
          </cell>
          <cell r="C3700" t="str">
            <v>F</v>
          </cell>
          <cell r="D3700">
            <v>2021</v>
          </cell>
          <cell r="E3700">
            <v>4</v>
          </cell>
          <cell r="F3700">
            <v>1</v>
          </cell>
          <cell r="G3700">
            <v>1</v>
          </cell>
          <cell r="J3700" t="str">
            <v xml:space="preserve">Associate </v>
          </cell>
          <cell r="K3700" t="str">
            <v>FAS</v>
          </cell>
          <cell r="L3700" t="str">
            <v>PROD (Production Department)</v>
          </cell>
          <cell r="M3700" t="str">
            <v>Section 4</v>
          </cell>
          <cell r="N3700" t="str">
            <v>Subaru Final</v>
          </cell>
          <cell r="O3700" t="str">
            <v>N/A</v>
          </cell>
          <cell r="P3700" t="str">
            <v>B</v>
          </cell>
          <cell r="Q3700" t="str">
            <v>STO. TOMAS MALAPIT</v>
          </cell>
          <cell r="R3700" t="str">
            <v>DS</v>
          </cell>
          <cell r="S3700" t="str">
            <v>8:00 - 5:00</v>
          </cell>
          <cell r="T3700" t="str">
            <v>Permanent</v>
          </cell>
        </row>
        <row r="3701">
          <cell r="A3701" t="str">
            <v>21-06259</v>
          </cell>
          <cell r="B3701" t="str">
            <v>Amante, Ellaine M.</v>
          </cell>
          <cell r="C3701" t="str">
            <v>F</v>
          </cell>
          <cell r="D3701">
            <v>2021</v>
          </cell>
          <cell r="E3701">
            <v>4</v>
          </cell>
          <cell r="F3701">
            <v>1</v>
          </cell>
          <cell r="G3701">
            <v>1</v>
          </cell>
          <cell r="J3701" t="str">
            <v xml:space="preserve">Associate </v>
          </cell>
          <cell r="K3701" t="str">
            <v>FAS</v>
          </cell>
          <cell r="L3701" t="str">
            <v>PROD (Production Department)</v>
          </cell>
          <cell r="M3701" t="str">
            <v>Section 5</v>
          </cell>
          <cell r="N3701" t="str">
            <v>Honda Final</v>
          </cell>
          <cell r="O3701" t="str">
            <v>N/A</v>
          </cell>
          <cell r="P3701" t="str">
            <v>B</v>
          </cell>
          <cell r="Q3701" t="str">
            <v>STO. TOMAS MALAYO</v>
          </cell>
          <cell r="R3701" t="str">
            <v>DS</v>
          </cell>
          <cell r="S3701" t="str">
            <v>8:00 - 5:00</v>
          </cell>
          <cell r="T3701" t="str">
            <v>Permanent</v>
          </cell>
        </row>
        <row r="3702">
          <cell r="A3702" t="str">
            <v>21-06260</v>
          </cell>
          <cell r="B3702" t="str">
            <v>Ambal, Marjorie P.</v>
          </cell>
          <cell r="C3702" t="str">
            <v>F</v>
          </cell>
          <cell r="D3702">
            <v>2021</v>
          </cell>
          <cell r="E3702">
            <v>4</v>
          </cell>
          <cell r="F3702">
            <v>1</v>
          </cell>
          <cell r="G3702">
            <v>1</v>
          </cell>
          <cell r="J3702" t="str">
            <v xml:space="preserve">Associate </v>
          </cell>
          <cell r="K3702" t="str">
            <v>FAS</v>
          </cell>
          <cell r="L3702" t="str">
            <v>PROD (Production Department)</v>
          </cell>
          <cell r="M3702" t="str">
            <v>Section 1</v>
          </cell>
          <cell r="N3702" t="str">
            <v>Suzuki Initial</v>
          </cell>
          <cell r="O3702" t="str">
            <v>N/A</v>
          </cell>
          <cell r="P3702" t="str">
            <v>A</v>
          </cell>
          <cell r="Q3702" t="str">
            <v>STA. TERESITA</v>
          </cell>
          <cell r="R3702" t="str">
            <v>NS</v>
          </cell>
          <cell r="S3702" t="str">
            <v>8:00 - 5:00</v>
          </cell>
          <cell r="T3702" t="str">
            <v>Permanent</v>
          </cell>
        </row>
        <row r="3703">
          <cell r="A3703" t="str">
            <v>21-06261</v>
          </cell>
          <cell r="B3703" t="str">
            <v>Apolinario, Charamae P.</v>
          </cell>
          <cell r="C3703" t="str">
            <v>F</v>
          </cell>
          <cell r="D3703">
            <v>2021</v>
          </cell>
          <cell r="E3703">
            <v>4</v>
          </cell>
          <cell r="F3703">
            <v>1</v>
          </cell>
          <cell r="G3703">
            <v>1</v>
          </cell>
          <cell r="J3703" t="str">
            <v xml:space="preserve">Associate </v>
          </cell>
          <cell r="K3703" t="str">
            <v>FAS</v>
          </cell>
          <cell r="L3703" t="str">
            <v>PROD (Production Department)</v>
          </cell>
          <cell r="M3703" t="str">
            <v>Section 4</v>
          </cell>
          <cell r="N3703" t="str">
            <v>Subaru Final</v>
          </cell>
          <cell r="O3703" t="str">
            <v>N/A</v>
          </cell>
          <cell r="P3703" t="str">
            <v>B</v>
          </cell>
          <cell r="Q3703" t="str">
            <v>ROSARIO</v>
          </cell>
          <cell r="R3703" t="str">
            <v>NS</v>
          </cell>
          <cell r="S3703" t="str">
            <v>8:00 - 5:00</v>
          </cell>
          <cell r="T3703" t="str">
            <v>Permanent</v>
          </cell>
        </row>
        <row r="3704">
          <cell r="A3704" t="str">
            <v>21-06262</v>
          </cell>
          <cell r="B3704" t="str">
            <v>Aquino, Marianne E.</v>
          </cell>
          <cell r="C3704" t="str">
            <v>F</v>
          </cell>
          <cell r="D3704">
            <v>2021</v>
          </cell>
          <cell r="E3704">
            <v>4</v>
          </cell>
          <cell r="F3704">
            <v>1</v>
          </cell>
          <cell r="G3704">
            <v>1</v>
          </cell>
          <cell r="J3704" t="str">
            <v xml:space="preserve">Associate </v>
          </cell>
          <cell r="K3704" t="str">
            <v>FAS</v>
          </cell>
          <cell r="L3704" t="str">
            <v>PROD (Production Department)</v>
          </cell>
          <cell r="M3704" t="str">
            <v>Section 4</v>
          </cell>
          <cell r="N3704" t="str">
            <v>Subaru Final</v>
          </cell>
          <cell r="O3704" t="str">
            <v>N/A</v>
          </cell>
          <cell r="P3704" t="str">
            <v>B</v>
          </cell>
          <cell r="Q3704" t="str">
            <v>STO. TOMAS MALAPIT</v>
          </cell>
          <cell r="R3704" t="str">
            <v>DS</v>
          </cell>
          <cell r="S3704" t="str">
            <v>8:00 - 5:00</v>
          </cell>
          <cell r="T3704" t="str">
            <v>Permanent</v>
          </cell>
        </row>
        <row r="3705">
          <cell r="A3705" t="str">
            <v>21-06263</v>
          </cell>
          <cell r="B3705" t="str">
            <v>Arcabal, Lea Mae A.</v>
          </cell>
          <cell r="C3705" t="str">
            <v>F</v>
          </cell>
          <cell r="D3705">
            <v>2021</v>
          </cell>
          <cell r="E3705">
            <v>4</v>
          </cell>
          <cell r="F3705">
            <v>1</v>
          </cell>
          <cell r="G3705">
            <v>1</v>
          </cell>
          <cell r="J3705" t="str">
            <v xml:space="preserve">Associate </v>
          </cell>
          <cell r="K3705" t="str">
            <v>FAS</v>
          </cell>
          <cell r="L3705" t="str">
            <v>QA (Quality Assurance Department)</v>
          </cell>
          <cell r="M3705" t="str">
            <v>Quality Assurance</v>
          </cell>
          <cell r="N3705" t="str">
            <v>QA-Initial (Mass Pro)</v>
          </cell>
          <cell r="O3705" t="str">
            <v>N/A</v>
          </cell>
          <cell r="P3705" t="str">
            <v>B</v>
          </cell>
          <cell r="Q3705" t="str">
            <v>LIPA MALAPIT</v>
          </cell>
          <cell r="R3705" t="str">
            <v>DS</v>
          </cell>
          <cell r="S3705" t="str">
            <v>8:00 - 5:00</v>
          </cell>
          <cell r="T3705" t="str">
            <v>Permanent</v>
          </cell>
        </row>
        <row r="3706">
          <cell r="A3706" t="str">
            <v>21-06264</v>
          </cell>
          <cell r="B3706" t="str">
            <v>Arellano, Yvette Vanessa M.</v>
          </cell>
          <cell r="C3706" t="str">
            <v>F</v>
          </cell>
          <cell r="D3706">
            <v>2021</v>
          </cell>
          <cell r="E3706">
            <v>4</v>
          </cell>
          <cell r="F3706">
            <v>1</v>
          </cell>
          <cell r="G3706">
            <v>1</v>
          </cell>
          <cell r="J3706" t="str">
            <v xml:space="preserve">Associate </v>
          </cell>
          <cell r="K3706" t="str">
            <v>FAS</v>
          </cell>
          <cell r="L3706" t="str">
            <v>PROD (Production Department)</v>
          </cell>
          <cell r="M3706" t="str">
            <v>Section 2</v>
          </cell>
          <cell r="N3706" t="str">
            <v>Mazda Merge Final</v>
          </cell>
          <cell r="O3706" t="str">
            <v>N/A</v>
          </cell>
          <cell r="P3706" t="str">
            <v>A</v>
          </cell>
          <cell r="Q3706" t="str">
            <v>LIPA MALAPIT</v>
          </cell>
          <cell r="R3706" t="str">
            <v>NS</v>
          </cell>
          <cell r="S3706" t="str">
            <v>8:00 - 5:00</v>
          </cell>
          <cell r="T3706" t="str">
            <v>Permanent</v>
          </cell>
        </row>
        <row r="3707">
          <cell r="A3707" t="str">
            <v>21-06265</v>
          </cell>
          <cell r="B3707" t="str">
            <v>Arguelles, Marlou H.</v>
          </cell>
          <cell r="C3707" t="str">
            <v>M</v>
          </cell>
          <cell r="D3707">
            <v>2021</v>
          </cell>
          <cell r="E3707">
            <v>4</v>
          </cell>
          <cell r="F3707">
            <v>1</v>
          </cell>
          <cell r="G3707">
            <v>1</v>
          </cell>
          <cell r="J3707" t="str">
            <v xml:space="preserve">Associate </v>
          </cell>
          <cell r="K3707" t="str">
            <v>FAS</v>
          </cell>
          <cell r="L3707" t="str">
            <v>PROD (Production Department)</v>
          </cell>
          <cell r="M3707" t="str">
            <v>Section 3</v>
          </cell>
          <cell r="N3707" t="str">
            <v>Daihatsu Final</v>
          </cell>
          <cell r="O3707" t="str">
            <v>N/A</v>
          </cell>
          <cell r="P3707" t="str">
            <v>B</v>
          </cell>
          <cell r="Q3707" t="str">
            <v>STO. TOMAS MALAPIT</v>
          </cell>
          <cell r="R3707" t="str">
            <v>NS</v>
          </cell>
          <cell r="S3707" t="str">
            <v>8:00 - 5:00</v>
          </cell>
          <cell r="T3707" t="str">
            <v>Permanent</v>
          </cell>
        </row>
        <row r="3708">
          <cell r="A3708" t="str">
            <v>21-06266</v>
          </cell>
          <cell r="B3708" t="str">
            <v>Ariston, Lovely B.</v>
          </cell>
          <cell r="C3708" t="str">
            <v>F</v>
          </cell>
          <cell r="D3708">
            <v>2021</v>
          </cell>
          <cell r="E3708">
            <v>4</v>
          </cell>
          <cell r="F3708">
            <v>1</v>
          </cell>
          <cell r="G3708">
            <v>1</v>
          </cell>
          <cell r="J3708" t="str">
            <v xml:space="preserve">Associate </v>
          </cell>
          <cell r="K3708" t="str">
            <v>FAS</v>
          </cell>
          <cell r="L3708" t="str">
            <v>PROD (Production Department)</v>
          </cell>
          <cell r="M3708" t="str">
            <v>Section 2</v>
          </cell>
          <cell r="N3708" t="str">
            <v>Toyota Final</v>
          </cell>
          <cell r="O3708" t="str">
            <v>N/A</v>
          </cell>
          <cell r="P3708" t="str">
            <v>A</v>
          </cell>
          <cell r="Q3708" t="str">
            <v>STO. TOMAS MALAPIT</v>
          </cell>
          <cell r="R3708" t="str">
            <v>ADS</v>
          </cell>
          <cell r="S3708" t="str">
            <v>8:00 - 5:00</v>
          </cell>
          <cell r="T3708" t="str">
            <v>Permanent</v>
          </cell>
        </row>
        <row r="3709">
          <cell r="A3709" t="str">
            <v>21-06267</v>
          </cell>
          <cell r="B3709" t="str">
            <v>Asim, Estrilyn M.</v>
          </cell>
          <cell r="C3709" t="str">
            <v>F</v>
          </cell>
          <cell r="D3709">
            <v>2021</v>
          </cell>
          <cell r="E3709">
            <v>4</v>
          </cell>
          <cell r="F3709">
            <v>1</v>
          </cell>
          <cell r="G3709">
            <v>1</v>
          </cell>
          <cell r="J3709" t="str">
            <v xml:space="preserve">Associate </v>
          </cell>
          <cell r="K3709" t="str">
            <v>FAS</v>
          </cell>
          <cell r="L3709" t="str">
            <v>MPD (Material Procurement Department)</v>
          </cell>
          <cell r="M3709" t="str">
            <v>Material Management</v>
          </cell>
          <cell r="N3709" t="str">
            <v>Material Management</v>
          </cell>
          <cell r="O3709" t="str">
            <v>N/A</v>
          </cell>
          <cell r="P3709" t="str">
            <v>B</v>
          </cell>
          <cell r="Q3709" t="str">
            <v>STA. TERESITA</v>
          </cell>
          <cell r="R3709" t="str">
            <v>NS</v>
          </cell>
          <cell r="S3709" t="str">
            <v>8:00 - 5:00</v>
          </cell>
          <cell r="T3709" t="str">
            <v>Permanent</v>
          </cell>
        </row>
        <row r="3710">
          <cell r="A3710" t="str">
            <v>21-06268</v>
          </cell>
          <cell r="B3710" t="str">
            <v>Asug, Maria Sheryl C.</v>
          </cell>
          <cell r="C3710" t="str">
            <v>F</v>
          </cell>
          <cell r="D3710">
            <v>2021</v>
          </cell>
          <cell r="E3710">
            <v>4</v>
          </cell>
          <cell r="F3710">
            <v>1</v>
          </cell>
          <cell r="G3710">
            <v>1</v>
          </cell>
          <cell r="J3710" t="str">
            <v xml:space="preserve">Associate </v>
          </cell>
          <cell r="K3710" t="str">
            <v>FAS</v>
          </cell>
          <cell r="L3710" t="str">
            <v>PROD (Production Department)</v>
          </cell>
          <cell r="M3710" t="str">
            <v>Section 3</v>
          </cell>
          <cell r="N3710" t="str">
            <v>Daihatsu Final</v>
          </cell>
          <cell r="O3710" t="str">
            <v>N/A</v>
          </cell>
          <cell r="P3710" t="str">
            <v>A</v>
          </cell>
          <cell r="Q3710" t="str">
            <v>STO. TOMAS MALAPIT</v>
          </cell>
          <cell r="R3710" t="str">
            <v>NS</v>
          </cell>
          <cell r="S3710" t="str">
            <v>8:00 - 5:00</v>
          </cell>
          <cell r="T3710" t="str">
            <v>Permanent</v>
          </cell>
        </row>
        <row r="3711">
          <cell r="A3711" t="str">
            <v>21-06269</v>
          </cell>
          <cell r="B3711" t="str">
            <v>Atienza, Fernando R.</v>
          </cell>
          <cell r="C3711" t="str">
            <v>M</v>
          </cell>
          <cell r="D3711">
            <v>2021</v>
          </cell>
          <cell r="E3711">
            <v>4</v>
          </cell>
          <cell r="F3711">
            <v>1</v>
          </cell>
          <cell r="G3711">
            <v>1</v>
          </cell>
          <cell r="J3711" t="str">
            <v xml:space="preserve">Associate </v>
          </cell>
          <cell r="K3711" t="str">
            <v>FAS</v>
          </cell>
          <cell r="L3711" t="str">
            <v>EQD (Equipment Department)</v>
          </cell>
          <cell r="M3711" t="str">
            <v>Equipment Management</v>
          </cell>
          <cell r="N3711" t="str">
            <v>Facilities</v>
          </cell>
          <cell r="O3711" t="str">
            <v>N/A</v>
          </cell>
          <cell r="P3711" t="str">
            <v>A</v>
          </cell>
          <cell r="Q3711" t="str">
            <v>STO. TOMAS MALAYO</v>
          </cell>
          <cell r="R3711" t="str">
            <v>DS</v>
          </cell>
          <cell r="S3711" t="str">
            <v>8:00 - 5:00</v>
          </cell>
          <cell r="T3711" t="str">
            <v>Permanent</v>
          </cell>
        </row>
        <row r="3712">
          <cell r="A3712" t="str">
            <v>21-06270</v>
          </cell>
          <cell r="B3712" t="str">
            <v>Bacobac, Jenny R.</v>
          </cell>
          <cell r="C3712" t="str">
            <v>F</v>
          </cell>
          <cell r="D3712">
            <v>2021</v>
          </cell>
          <cell r="E3712">
            <v>4</v>
          </cell>
          <cell r="F3712">
            <v>1</v>
          </cell>
          <cell r="G3712">
            <v>1</v>
          </cell>
          <cell r="J3712" t="str">
            <v xml:space="preserve">Associate </v>
          </cell>
          <cell r="K3712" t="str">
            <v>FAS</v>
          </cell>
          <cell r="L3712" t="str">
            <v>PROD (Production Department)</v>
          </cell>
          <cell r="M3712" t="str">
            <v>Section 2</v>
          </cell>
          <cell r="N3712" t="str">
            <v>Mazda J12 Final</v>
          </cell>
          <cell r="O3712" t="str">
            <v>N/A</v>
          </cell>
          <cell r="P3712" t="str">
            <v>A</v>
          </cell>
          <cell r="Q3712" t="str">
            <v>BATANGAS</v>
          </cell>
          <cell r="R3712" t="str">
            <v>ADS</v>
          </cell>
          <cell r="S3712" t="str">
            <v>8:00 - 5:00</v>
          </cell>
          <cell r="T3712" t="str">
            <v>Permanent</v>
          </cell>
        </row>
        <row r="3713">
          <cell r="A3713" t="str">
            <v>21-06271</v>
          </cell>
          <cell r="B3713" t="str">
            <v>Badillo, Jennylen M.</v>
          </cell>
          <cell r="C3713" t="str">
            <v>F</v>
          </cell>
          <cell r="D3713">
            <v>2021</v>
          </cell>
          <cell r="E3713">
            <v>4</v>
          </cell>
          <cell r="F3713">
            <v>1</v>
          </cell>
          <cell r="G3713">
            <v>1</v>
          </cell>
          <cell r="J3713" t="str">
            <v xml:space="preserve">Associate </v>
          </cell>
          <cell r="K3713" t="str">
            <v>FAS</v>
          </cell>
          <cell r="L3713" t="str">
            <v>PROD (Production Department)</v>
          </cell>
          <cell r="M3713" t="str">
            <v>Section 4</v>
          </cell>
          <cell r="N3713" t="str">
            <v>Subaru Final</v>
          </cell>
          <cell r="O3713" t="str">
            <v>N/A</v>
          </cell>
          <cell r="P3713" t="str">
            <v>B</v>
          </cell>
          <cell r="Q3713" t="str">
            <v>LIPA MALAPIT</v>
          </cell>
          <cell r="R3713" t="str">
            <v>DS</v>
          </cell>
          <cell r="S3713" t="str">
            <v>8:00 - 5:00</v>
          </cell>
          <cell r="T3713" t="str">
            <v>Permanent</v>
          </cell>
        </row>
        <row r="3714">
          <cell r="A3714" t="str">
            <v>21-06272</v>
          </cell>
          <cell r="B3714" t="str">
            <v>Balbido, Jordan C.</v>
          </cell>
          <cell r="C3714" t="str">
            <v>M</v>
          </cell>
          <cell r="D3714">
            <v>2021</v>
          </cell>
          <cell r="E3714">
            <v>4</v>
          </cell>
          <cell r="F3714">
            <v>1</v>
          </cell>
          <cell r="G3714">
            <v>1</v>
          </cell>
          <cell r="J3714" t="str">
            <v xml:space="preserve">Associate </v>
          </cell>
          <cell r="K3714" t="str">
            <v>FAS</v>
          </cell>
          <cell r="L3714" t="str">
            <v>EQD (Equipment Department)</v>
          </cell>
          <cell r="M3714" t="str">
            <v>Equipment Management</v>
          </cell>
          <cell r="N3714" t="str">
            <v>Equipment Management Initial</v>
          </cell>
          <cell r="O3714" t="str">
            <v>N/A</v>
          </cell>
          <cell r="P3714" t="str">
            <v>A</v>
          </cell>
          <cell r="Q3714" t="str">
            <v>SAN PABLO VIA LIPA</v>
          </cell>
          <cell r="R3714" t="str">
            <v>DS</v>
          </cell>
          <cell r="S3714" t="str">
            <v>8:00 - 5:00</v>
          </cell>
          <cell r="T3714" t="str">
            <v>Permanent</v>
          </cell>
        </row>
        <row r="3715">
          <cell r="A3715" t="str">
            <v>21-06273</v>
          </cell>
          <cell r="B3715" t="str">
            <v>Barcelona, Jenny M.</v>
          </cell>
          <cell r="C3715" t="str">
            <v>F</v>
          </cell>
          <cell r="D3715">
            <v>2021</v>
          </cell>
          <cell r="E3715">
            <v>4</v>
          </cell>
          <cell r="F3715">
            <v>1</v>
          </cell>
          <cell r="G3715">
            <v>1</v>
          </cell>
          <cell r="J3715" t="str">
            <v xml:space="preserve">Associate </v>
          </cell>
          <cell r="K3715" t="str">
            <v>FAS</v>
          </cell>
          <cell r="L3715" t="str">
            <v>PROD (Production Department)</v>
          </cell>
          <cell r="M3715" t="str">
            <v>Section 2</v>
          </cell>
          <cell r="N3715" t="str">
            <v>Mazda Merge Final</v>
          </cell>
          <cell r="O3715" t="str">
            <v>N/A</v>
          </cell>
          <cell r="P3715" t="str">
            <v>A</v>
          </cell>
          <cell r="Q3715" t="str">
            <v>SAN JOSE</v>
          </cell>
          <cell r="R3715" t="str">
            <v>DS</v>
          </cell>
          <cell r="S3715" t="str">
            <v>8:00 - 5:00</v>
          </cell>
          <cell r="T3715" t="str">
            <v>Permanent</v>
          </cell>
        </row>
        <row r="3716">
          <cell r="A3716" t="str">
            <v>21-06274</v>
          </cell>
          <cell r="B3716" t="str">
            <v>Baro, Rhea D.</v>
          </cell>
          <cell r="C3716" t="str">
            <v>F</v>
          </cell>
          <cell r="D3716">
            <v>2021</v>
          </cell>
          <cell r="E3716">
            <v>4</v>
          </cell>
          <cell r="F3716">
            <v>1</v>
          </cell>
          <cell r="G3716">
            <v>1</v>
          </cell>
          <cell r="J3716" t="str">
            <v xml:space="preserve">Associate </v>
          </cell>
          <cell r="K3716" t="str">
            <v>FAS</v>
          </cell>
          <cell r="L3716" t="str">
            <v>PROD (Production Department)</v>
          </cell>
          <cell r="M3716" t="str">
            <v>Section 4</v>
          </cell>
          <cell r="N3716" t="str">
            <v>Subaru Final</v>
          </cell>
          <cell r="O3716" t="str">
            <v>N/A</v>
          </cell>
          <cell r="P3716" t="str">
            <v>B</v>
          </cell>
          <cell r="Q3716" t="str">
            <v>ROSARIO</v>
          </cell>
          <cell r="R3716" t="str">
            <v>NS</v>
          </cell>
          <cell r="S3716" t="str">
            <v>8:00 - 5:00</v>
          </cell>
          <cell r="T3716" t="str">
            <v>Permanent</v>
          </cell>
        </row>
        <row r="3717">
          <cell r="A3717" t="str">
            <v>21-06275</v>
          </cell>
          <cell r="B3717" t="str">
            <v>Baroa, Carmela M.</v>
          </cell>
          <cell r="C3717" t="str">
            <v>F</v>
          </cell>
          <cell r="D3717">
            <v>2021</v>
          </cell>
          <cell r="E3717">
            <v>4</v>
          </cell>
          <cell r="F3717">
            <v>1</v>
          </cell>
          <cell r="G3717">
            <v>1</v>
          </cell>
          <cell r="J3717" t="str">
            <v xml:space="preserve">Associate </v>
          </cell>
          <cell r="K3717" t="str">
            <v>FAS</v>
          </cell>
          <cell r="L3717" t="str">
            <v>PROD (Production Department)</v>
          </cell>
          <cell r="M3717" t="str">
            <v>Section 1</v>
          </cell>
          <cell r="N3717" t="str">
            <v>Suzuki Final</v>
          </cell>
          <cell r="O3717" t="str">
            <v>N/A</v>
          </cell>
          <cell r="P3717" t="str">
            <v>A</v>
          </cell>
          <cell r="Q3717" t="str">
            <v>LIPA MALAPIT</v>
          </cell>
          <cell r="R3717" t="str">
            <v>NS</v>
          </cell>
          <cell r="S3717" t="str">
            <v>8:00 - 5:00</v>
          </cell>
          <cell r="T3717" t="str">
            <v>Permanent</v>
          </cell>
        </row>
        <row r="3718">
          <cell r="A3718" t="str">
            <v>21-06276</v>
          </cell>
          <cell r="B3718" t="str">
            <v>Barte, Angelica Grace R.</v>
          </cell>
          <cell r="C3718" t="str">
            <v>F</v>
          </cell>
          <cell r="D3718">
            <v>2021</v>
          </cell>
          <cell r="E3718">
            <v>4</v>
          </cell>
          <cell r="F3718">
            <v>1</v>
          </cell>
          <cell r="G3718">
            <v>1</v>
          </cell>
          <cell r="J3718" t="str">
            <v xml:space="preserve">Associate </v>
          </cell>
          <cell r="K3718" t="str">
            <v>FAS</v>
          </cell>
          <cell r="L3718" t="str">
            <v>PROD (Production Department)</v>
          </cell>
          <cell r="M3718" t="str">
            <v>Section 1</v>
          </cell>
          <cell r="N3718" t="str">
            <v>Suzuki Final</v>
          </cell>
          <cell r="O3718" t="str">
            <v>N/A</v>
          </cell>
          <cell r="P3718" t="str">
            <v>A</v>
          </cell>
          <cell r="Q3718" t="str">
            <v>ROSARIO</v>
          </cell>
          <cell r="R3718" t="str">
            <v>DS</v>
          </cell>
          <cell r="S3718" t="str">
            <v>8:00 - 5:00</v>
          </cell>
          <cell r="T3718" t="str">
            <v>Permanent</v>
          </cell>
        </row>
        <row r="3719">
          <cell r="A3719" t="str">
            <v>21-06277</v>
          </cell>
          <cell r="B3719" t="str">
            <v>Basares, Jhona M.</v>
          </cell>
          <cell r="C3719" t="str">
            <v>F</v>
          </cell>
          <cell r="D3719">
            <v>2021</v>
          </cell>
          <cell r="E3719">
            <v>4</v>
          </cell>
          <cell r="F3719">
            <v>1</v>
          </cell>
          <cell r="G3719">
            <v>1</v>
          </cell>
          <cell r="J3719" t="str">
            <v xml:space="preserve">Associate </v>
          </cell>
          <cell r="K3719" t="str">
            <v>FAS</v>
          </cell>
          <cell r="L3719" t="str">
            <v>PROD (Production Department)</v>
          </cell>
          <cell r="M3719" t="str">
            <v>Section 3</v>
          </cell>
          <cell r="N3719" t="str">
            <v>Daihatsu Final</v>
          </cell>
          <cell r="O3719" t="str">
            <v>N/A</v>
          </cell>
          <cell r="P3719" t="str">
            <v>B</v>
          </cell>
          <cell r="Q3719" t="str">
            <v>STO. TOMAS MALAPIT</v>
          </cell>
          <cell r="R3719" t="str">
            <v>NS</v>
          </cell>
          <cell r="S3719" t="str">
            <v>8:00 - 5:00</v>
          </cell>
          <cell r="T3719" t="str">
            <v>Permanent</v>
          </cell>
        </row>
        <row r="3720">
          <cell r="A3720" t="str">
            <v>21-06278</v>
          </cell>
          <cell r="B3720" t="str">
            <v>Bautista, Marilyn R.</v>
          </cell>
          <cell r="C3720" t="str">
            <v>F</v>
          </cell>
          <cell r="D3720">
            <v>2021</v>
          </cell>
          <cell r="E3720">
            <v>4</v>
          </cell>
          <cell r="F3720">
            <v>1</v>
          </cell>
          <cell r="G3720">
            <v>1</v>
          </cell>
          <cell r="J3720" t="str">
            <v xml:space="preserve">Associate </v>
          </cell>
          <cell r="K3720" t="str">
            <v>FAS</v>
          </cell>
          <cell r="L3720" t="str">
            <v>PROD (Production Department)</v>
          </cell>
          <cell r="M3720" t="str">
            <v>Section 2</v>
          </cell>
          <cell r="N3720" t="str">
            <v>Mazda J12 Final</v>
          </cell>
          <cell r="O3720" t="str">
            <v>N/A</v>
          </cell>
          <cell r="P3720" t="str">
            <v>A</v>
          </cell>
          <cell r="Q3720" t="str">
            <v>STO. TOMAS MALAPIT</v>
          </cell>
          <cell r="R3720" t="str">
            <v>ADS</v>
          </cell>
          <cell r="S3720" t="str">
            <v>8:00 - 5:00</v>
          </cell>
          <cell r="T3720" t="str">
            <v>Permanent</v>
          </cell>
        </row>
        <row r="3721">
          <cell r="A3721" t="str">
            <v>21-06279</v>
          </cell>
          <cell r="B3721" t="str">
            <v>Belmonte, Leizel T.</v>
          </cell>
          <cell r="C3721" t="str">
            <v>F</v>
          </cell>
          <cell r="D3721">
            <v>2021</v>
          </cell>
          <cell r="E3721">
            <v>4</v>
          </cell>
          <cell r="F3721">
            <v>1</v>
          </cell>
          <cell r="G3721">
            <v>1</v>
          </cell>
          <cell r="J3721" t="str">
            <v xml:space="preserve">Associate </v>
          </cell>
          <cell r="K3721" t="str">
            <v>FAS</v>
          </cell>
          <cell r="L3721" t="str">
            <v>PROD (Production Department)</v>
          </cell>
          <cell r="M3721" t="str">
            <v>Section 4</v>
          </cell>
          <cell r="N3721" t="str">
            <v>Subaru Final</v>
          </cell>
          <cell r="O3721" t="str">
            <v>N/A</v>
          </cell>
          <cell r="P3721" t="str">
            <v>B</v>
          </cell>
          <cell r="Q3721" t="str">
            <v>LIPA MALAYO</v>
          </cell>
          <cell r="R3721" t="str">
            <v>NS</v>
          </cell>
          <cell r="S3721" t="str">
            <v>8:00 - 5:00</v>
          </cell>
          <cell r="T3721" t="str">
            <v>Permanent</v>
          </cell>
        </row>
        <row r="3722">
          <cell r="A3722" t="str">
            <v>21-06280</v>
          </cell>
          <cell r="B3722" t="str">
            <v xml:space="preserve">Borres, Caroline </v>
          </cell>
          <cell r="C3722" t="str">
            <v>F</v>
          </cell>
          <cell r="D3722">
            <v>2021</v>
          </cell>
          <cell r="E3722">
            <v>4</v>
          </cell>
          <cell r="F3722">
            <v>1</v>
          </cell>
          <cell r="G3722">
            <v>1</v>
          </cell>
          <cell r="J3722" t="str">
            <v xml:space="preserve">Associate </v>
          </cell>
          <cell r="K3722" t="str">
            <v>FAS</v>
          </cell>
          <cell r="L3722" t="str">
            <v>PROD (Production Department)</v>
          </cell>
          <cell r="M3722" t="str">
            <v>Section 4</v>
          </cell>
          <cell r="N3722" t="str">
            <v>Subaru Final</v>
          </cell>
          <cell r="O3722" t="str">
            <v>N/A</v>
          </cell>
          <cell r="P3722" t="str">
            <v>B</v>
          </cell>
          <cell r="Q3722" t="str">
            <v>SAN PABLO VIA LIPA</v>
          </cell>
          <cell r="R3722" t="str">
            <v>DS</v>
          </cell>
          <cell r="S3722" t="str">
            <v>8:00 - 5:00</v>
          </cell>
          <cell r="T3722" t="str">
            <v>Permanent</v>
          </cell>
        </row>
        <row r="3723">
          <cell r="A3723" t="str">
            <v>21-06281</v>
          </cell>
          <cell r="B3723" t="str">
            <v>Briones, Josephine V.</v>
          </cell>
          <cell r="C3723" t="str">
            <v>F</v>
          </cell>
          <cell r="D3723">
            <v>2021</v>
          </cell>
          <cell r="E3723">
            <v>4</v>
          </cell>
          <cell r="F3723">
            <v>1</v>
          </cell>
          <cell r="G3723">
            <v>1</v>
          </cell>
          <cell r="J3723" t="str">
            <v xml:space="preserve">Associate </v>
          </cell>
          <cell r="K3723" t="str">
            <v>FAS</v>
          </cell>
          <cell r="L3723" t="str">
            <v>QA (Quality Assurance Department)</v>
          </cell>
          <cell r="M3723" t="str">
            <v>Quality Control</v>
          </cell>
          <cell r="N3723" t="str">
            <v>QC Dock Audit</v>
          </cell>
          <cell r="O3723" t="str">
            <v>N/A</v>
          </cell>
          <cell r="P3723" t="str">
            <v>B</v>
          </cell>
          <cell r="Q3723" t="str">
            <v>IBAAN</v>
          </cell>
          <cell r="R3723" t="str">
            <v>NS</v>
          </cell>
          <cell r="S3723" t="str">
            <v>8:00 - 5:00</v>
          </cell>
          <cell r="T3723" t="str">
            <v>Permanent</v>
          </cell>
        </row>
        <row r="3724">
          <cell r="A3724" t="str">
            <v>21-06282</v>
          </cell>
          <cell r="B3724" t="str">
            <v>Brucal, Memorie T.</v>
          </cell>
          <cell r="C3724" t="str">
            <v>F</v>
          </cell>
          <cell r="D3724">
            <v>2021</v>
          </cell>
          <cell r="E3724">
            <v>4</v>
          </cell>
          <cell r="F3724">
            <v>1</v>
          </cell>
          <cell r="G3724">
            <v>1</v>
          </cell>
          <cell r="J3724" t="str">
            <v xml:space="preserve">Associate </v>
          </cell>
          <cell r="K3724" t="str">
            <v>FAS</v>
          </cell>
          <cell r="L3724" t="str">
            <v>PROD (Production Department)</v>
          </cell>
          <cell r="M3724" t="str">
            <v>Section 1</v>
          </cell>
          <cell r="N3724" t="str">
            <v>Suzuki Final</v>
          </cell>
          <cell r="O3724" t="str">
            <v>N/A</v>
          </cell>
          <cell r="P3724" t="str">
            <v>A</v>
          </cell>
          <cell r="Q3724" t="str">
            <v>LIPA MALAPIT</v>
          </cell>
          <cell r="R3724" t="str">
            <v>DS</v>
          </cell>
          <cell r="S3724" t="str">
            <v>8:00 - 5:00</v>
          </cell>
          <cell r="T3724" t="str">
            <v>Permanent</v>
          </cell>
        </row>
        <row r="3725">
          <cell r="A3725" t="str">
            <v>21-06283</v>
          </cell>
          <cell r="B3725" t="str">
            <v>Cabildo, May Ann S.</v>
          </cell>
          <cell r="C3725" t="str">
            <v>F</v>
          </cell>
          <cell r="D3725">
            <v>2021</v>
          </cell>
          <cell r="E3725">
            <v>4</v>
          </cell>
          <cell r="F3725">
            <v>1</v>
          </cell>
          <cell r="G3725">
            <v>1</v>
          </cell>
          <cell r="J3725" t="str">
            <v xml:space="preserve">Associate </v>
          </cell>
          <cell r="K3725" t="str">
            <v>FAS</v>
          </cell>
          <cell r="L3725" t="str">
            <v>MPD (Material Procurement Department)</v>
          </cell>
          <cell r="M3725" t="str">
            <v>Material Management</v>
          </cell>
          <cell r="N3725" t="str">
            <v>Material Management</v>
          </cell>
          <cell r="O3725" t="str">
            <v>N/A</v>
          </cell>
          <cell r="P3725" t="str">
            <v>B</v>
          </cell>
          <cell r="Q3725" t="str">
            <v>STO. TOMAS MALAPIT</v>
          </cell>
          <cell r="R3725" t="str">
            <v>DS</v>
          </cell>
          <cell r="S3725" t="str">
            <v>8:00 - 5:00</v>
          </cell>
          <cell r="T3725" t="str">
            <v>Permanent</v>
          </cell>
        </row>
        <row r="3726">
          <cell r="A3726" t="str">
            <v>21-06284</v>
          </cell>
          <cell r="B3726" t="str">
            <v>Cañares, Marvin R.</v>
          </cell>
          <cell r="C3726" t="str">
            <v>M</v>
          </cell>
          <cell r="D3726">
            <v>2021</v>
          </cell>
          <cell r="E3726">
            <v>4</v>
          </cell>
          <cell r="F3726">
            <v>1</v>
          </cell>
          <cell r="G3726">
            <v>1</v>
          </cell>
          <cell r="J3726" t="str">
            <v xml:space="preserve">Associate </v>
          </cell>
          <cell r="K3726" t="str">
            <v>FAS</v>
          </cell>
          <cell r="L3726" t="str">
            <v>QA (Quality Assurance Department)</v>
          </cell>
          <cell r="M3726" t="str">
            <v>Quality Assurance</v>
          </cell>
          <cell r="N3726" t="str">
            <v>QA-Final (Mass Pro)</v>
          </cell>
          <cell r="O3726" t="str">
            <v>N/A</v>
          </cell>
          <cell r="P3726" t="str">
            <v>B</v>
          </cell>
          <cell r="Q3726" t="str">
            <v>SAN PABLO VIA LIPA</v>
          </cell>
          <cell r="R3726" t="str">
            <v>DS</v>
          </cell>
          <cell r="S3726" t="str">
            <v>8:00 - 5:00</v>
          </cell>
          <cell r="T3726" t="str">
            <v>Permanent</v>
          </cell>
        </row>
        <row r="3727">
          <cell r="A3727" t="str">
            <v>21-06285</v>
          </cell>
          <cell r="B3727" t="str">
            <v>Capunong, Jerlyn S.</v>
          </cell>
          <cell r="C3727" t="str">
            <v>F</v>
          </cell>
          <cell r="D3727">
            <v>2021</v>
          </cell>
          <cell r="E3727">
            <v>4</v>
          </cell>
          <cell r="F3727">
            <v>1</v>
          </cell>
          <cell r="G3727">
            <v>1</v>
          </cell>
          <cell r="J3727" t="str">
            <v xml:space="preserve">Associate </v>
          </cell>
          <cell r="K3727" t="str">
            <v>FAS</v>
          </cell>
          <cell r="L3727" t="str">
            <v>PROD (Production Department)</v>
          </cell>
          <cell r="M3727" t="str">
            <v>Section 3</v>
          </cell>
          <cell r="N3727" t="str">
            <v>Daihatsu Final</v>
          </cell>
          <cell r="O3727" t="str">
            <v>N/A</v>
          </cell>
          <cell r="P3727" t="str">
            <v>B</v>
          </cell>
          <cell r="Q3727" t="str">
            <v>SAN PABLO VIA TOMAS</v>
          </cell>
          <cell r="R3727" t="str">
            <v>NS</v>
          </cell>
          <cell r="S3727" t="str">
            <v>8:00 - 5:00</v>
          </cell>
          <cell r="T3727" t="str">
            <v>Permanent</v>
          </cell>
        </row>
        <row r="3728">
          <cell r="A3728" t="str">
            <v>21-06286</v>
          </cell>
          <cell r="B3728" t="str">
            <v>Caraig, Mary Anne C.</v>
          </cell>
          <cell r="C3728" t="str">
            <v>F</v>
          </cell>
          <cell r="D3728">
            <v>2021</v>
          </cell>
          <cell r="E3728">
            <v>4</v>
          </cell>
          <cell r="F3728">
            <v>1</v>
          </cell>
          <cell r="G3728">
            <v>1</v>
          </cell>
          <cell r="J3728" t="str">
            <v xml:space="preserve">Associate </v>
          </cell>
          <cell r="K3728" t="str">
            <v>FAS</v>
          </cell>
          <cell r="L3728" t="str">
            <v>PROD (Production Department)</v>
          </cell>
          <cell r="M3728" t="str">
            <v>Section 2</v>
          </cell>
          <cell r="N3728" t="str">
            <v>Mazda Merge Final</v>
          </cell>
          <cell r="O3728" t="str">
            <v>N/A</v>
          </cell>
          <cell r="P3728" t="str">
            <v>A</v>
          </cell>
          <cell r="Q3728" t="str">
            <v>LIPA MALAPIT</v>
          </cell>
          <cell r="R3728" t="str">
            <v>NS</v>
          </cell>
          <cell r="S3728" t="str">
            <v>8:00 - 5:00</v>
          </cell>
          <cell r="T3728" t="str">
            <v>Permanent</v>
          </cell>
        </row>
        <row r="3729">
          <cell r="A3729" t="str">
            <v>21-06287</v>
          </cell>
          <cell r="B3729" t="str">
            <v>Carandang, Jaymarrie B.</v>
          </cell>
          <cell r="C3729" t="str">
            <v>F</v>
          </cell>
          <cell r="D3729">
            <v>2021</v>
          </cell>
          <cell r="E3729">
            <v>4</v>
          </cell>
          <cell r="F3729">
            <v>1</v>
          </cell>
          <cell r="G3729">
            <v>1</v>
          </cell>
          <cell r="J3729" t="str">
            <v xml:space="preserve">Associate </v>
          </cell>
          <cell r="K3729" t="str">
            <v>FAS</v>
          </cell>
          <cell r="L3729" t="str">
            <v>PROD (Production Department)</v>
          </cell>
          <cell r="M3729" t="str">
            <v>Section 2</v>
          </cell>
          <cell r="N3729" t="str">
            <v>Toyota Final</v>
          </cell>
          <cell r="O3729" t="str">
            <v>N/A</v>
          </cell>
          <cell r="P3729" t="str">
            <v>A</v>
          </cell>
          <cell r="Q3729" t="str">
            <v>BATANGAS</v>
          </cell>
          <cell r="R3729" t="str">
            <v>NS</v>
          </cell>
          <cell r="S3729" t="str">
            <v>8:00 - 5:00</v>
          </cell>
          <cell r="T3729" t="str">
            <v>Permanent</v>
          </cell>
        </row>
        <row r="3730">
          <cell r="A3730" t="str">
            <v>21-06288</v>
          </cell>
          <cell r="B3730" t="str">
            <v>Caranza, Arjay M.</v>
          </cell>
          <cell r="C3730" t="str">
            <v>M</v>
          </cell>
          <cell r="D3730">
            <v>2021</v>
          </cell>
          <cell r="E3730">
            <v>4</v>
          </cell>
          <cell r="F3730">
            <v>1</v>
          </cell>
          <cell r="G3730">
            <v>1</v>
          </cell>
          <cell r="J3730" t="str">
            <v xml:space="preserve">Associate </v>
          </cell>
          <cell r="K3730" t="str">
            <v>FAS</v>
          </cell>
          <cell r="L3730" t="str">
            <v>MPD (Material Procurement Department)</v>
          </cell>
          <cell r="M3730" t="str">
            <v>Material Management</v>
          </cell>
          <cell r="N3730" t="str">
            <v>Material Management</v>
          </cell>
          <cell r="O3730" t="str">
            <v>N/A</v>
          </cell>
          <cell r="P3730" t="str">
            <v>B</v>
          </cell>
          <cell r="Q3730" t="str">
            <v>BATANGAS</v>
          </cell>
          <cell r="R3730" t="str">
            <v>DS</v>
          </cell>
          <cell r="S3730" t="str">
            <v>8:00 - 5:00</v>
          </cell>
          <cell r="T3730" t="str">
            <v>Permanent</v>
          </cell>
        </row>
        <row r="3731">
          <cell r="A3731" t="str">
            <v>21-06289</v>
          </cell>
          <cell r="B3731" t="str">
            <v>Casalla, Emaizel A.</v>
          </cell>
          <cell r="C3731" t="str">
            <v>F</v>
          </cell>
          <cell r="D3731">
            <v>2021</v>
          </cell>
          <cell r="E3731">
            <v>4</v>
          </cell>
          <cell r="F3731">
            <v>1</v>
          </cell>
          <cell r="G3731">
            <v>1</v>
          </cell>
          <cell r="J3731" t="str">
            <v xml:space="preserve">Associate </v>
          </cell>
          <cell r="K3731" t="str">
            <v>FAS</v>
          </cell>
          <cell r="L3731" t="str">
            <v>PROD (Production Department)</v>
          </cell>
          <cell r="M3731" t="str">
            <v>Section 1</v>
          </cell>
          <cell r="N3731" t="str">
            <v>Suzuki Final</v>
          </cell>
          <cell r="O3731" t="str">
            <v>N/A</v>
          </cell>
          <cell r="P3731" t="str">
            <v>A</v>
          </cell>
          <cell r="Q3731" t="str">
            <v>ROSARIO</v>
          </cell>
          <cell r="R3731" t="str">
            <v>DS</v>
          </cell>
          <cell r="S3731" t="str">
            <v>8:00 - 5:00</v>
          </cell>
          <cell r="T3731" t="str">
            <v>Permanent</v>
          </cell>
        </row>
        <row r="3732">
          <cell r="A3732" t="str">
            <v>21-06290</v>
          </cell>
          <cell r="B3732" t="str">
            <v>Catibog, Ivy R.</v>
          </cell>
          <cell r="C3732" t="str">
            <v>F</v>
          </cell>
          <cell r="D3732">
            <v>2021</v>
          </cell>
          <cell r="E3732">
            <v>4</v>
          </cell>
          <cell r="F3732">
            <v>1</v>
          </cell>
          <cell r="G3732">
            <v>1</v>
          </cell>
          <cell r="J3732" t="str">
            <v xml:space="preserve">Associate </v>
          </cell>
          <cell r="K3732" t="str">
            <v>FAS</v>
          </cell>
          <cell r="L3732" t="str">
            <v>PROD (Production Department)</v>
          </cell>
          <cell r="M3732" t="str">
            <v>Section 3</v>
          </cell>
          <cell r="N3732" t="str">
            <v>Daihatsu Final</v>
          </cell>
          <cell r="O3732" t="str">
            <v>N/A</v>
          </cell>
          <cell r="P3732" t="str">
            <v>B</v>
          </cell>
          <cell r="Q3732" t="str">
            <v>BATANGAS</v>
          </cell>
          <cell r="R3732" t="str">
            <v>NS</v>
          </cell>
          <cell r="S3732" t="str">
            <v>8:00 - 5:00</v>
          </cell>
          <cell r="T3732" t="str">
            <v>Permanent</v>
          </cell>
        </row>
        <row r="3733">
          <cell r="A3733" t="str">
            <v>21-06291</v>
          </cell>
          <cell r="B3733" t="str">
            <v>Ceniza, Mary Rose G.</v>
          </cell>
          <cell r="C3733" t="str">
            <v>F</v>
          </cell>
          <cell r="D3733">
            <v>2021</v>
          </cell>
          <cell r="E3733">
            <v>4</v>
          </cell>
          <cell r="F3733">
            <v>1</v>
          </cell>
          <cell r="G3733">
            <v>1</v>
          </cell>
          <cell r="J3733" t="str">
            <v xml:space="preserve">Associate </v>
          </cell>
          <cell r="K3733" t="str">
            <v>FAS</v>
          </cell>
          <cell r="L3733" t="str">
            <v>PROD (Production Department)</v>
          </cell>
          <cell r="M3733" t="str">
            <v>Section 4</v>
          </cell>
          <cell r="N3733" t="str">
            <v>Subaru Final</v>
          </cell>
          <cell r="O3733" t="str">
            <v>N/A</v>
          </cell>
          <cell r="P3733" t="str">
            <v>B</v>
          </cell>
          <cell r="Q3733" t="str">
            <v>LIPA MALAYO</v>
          </cell>
          <cell r="R3733" t="str">
            <v>DS</v>
          </cell>
          <cell r="S3733" t="str">
            <v>8:00 - 5:00</v>
          </cell>
          <cell r="T3733" t="str">
            <v>Permanent</v>
          </cell>
        </row>
        <row r="3734">
          <cell r="A3734" t="str">
            <v>21-06292</v>
          </cell>
          <cell r="B3734" t="str">
            <v>Cervantes, Argel P.</v>
          </cell>
          <cell r="C3734" t="str">
            <v>M</v>
          </cell>
          <cell r="D3734">
            <v>2021</v>
          </cell>
          <cell r="E3734">
            <v>4</v>
          </cell>
          <cell r="F3734">
            <v>1</v>
          </cell>
          <cell r="G3734">
            <v>1</v>
          </cell>
          <cell r="J3734" t="str">
            <v xml:space="preserve">Associate </v>
          </cell>
          <cell r="K3734" t="str">
            <v>FAS</v>
          </cell>
          <cell r="L3734" t="str">
            <v>EQD (Equipment Department)</v>
          </cell>
          <cell r="M3734" t="str">
            <v>Equipment Management</v>
          </cell>
          <cell r="N3734" t="str">
            <v>Equipment Management Final</v>
          </cell>
          <cell r="O3734" t="str">
            <v>N/A</v>
          </cell>
          <cell r="P3734" t="str">
            <v>A</v>
          </cell>
          <cell r="Q3734" t="str">
            <v>LIPA MALAPIT</v>
          </cell>
          <cell r="R3734" t="str">
            <v>NS</v>
          </cell>
          <cell r="S3734" t="str">
            <v>8:00 - 5:00</v>
          </cell>
          <cell r="T3734" t="str">
            <v>Permanent</v>
          </cell>
        </row>
        <row r="3735">
          <cell r="A3735" t="str">
            <v>21-06293</v>
          </cell>
          <cell r="B3735" t="str">
            <v>Ciruelas, Irene Mae B.</v>
          </cell>
          <cell r="C3735" t="str">
            <v>F</v>
          </cell>
          <cell r="D3735">
            <v>2021</v>
          </cell>
          <cell r="E3735">
            <v>4</v>
          </cell>
          <cell r="F3735">
            <v>1</v>
          </cell>
          <cell r="G3735">
            <v>1</v>
          </cell>
          <cell r="J3735" t="str">
            <v xml:space="preserve">Associate </v>
          </cell>
          <cell r="K3735" t="str">
            <v>FAS</v>
          </cell>
          <cell r="L3735" t="str">
            <v>PROD (Production Department)</v>
          </cell>
          <cell r="M3735" t="str">
            <v>Section 1</v>
          </cell>
          <cell r="N3735" t="str">
            <v>Suzuki Final</v>
          </cell>
          <cell r="O3735" t="str">
            <v>N/A</v>
          </cell>
          <cell r="P3735" t="str">
            <v>A</v>
          </cell>
          <cell r="Q3735" t="str">
            <v>LIPA MALAYO</v>
          </cell>
          <cell r="R3735" t="str">
            <v>DS</v>
          </cell>
          <cell r="S3735" t="str">
            <v>8:00 - 5:00</v>
          </cell>
          <cell r="T3735" t="str">
            <v>Permanent</v>
          </cell>
        </row>
        <row r="3736">
          <cell r="A3736" t="str">
            <v>21-06294</v>
          </cell>
          <cell r="B3736" t="str">
            <v>Cleofe, Jesiel B.</v>
          </cell>
          <cell r="C3736" t="str">
            <v>F</v>
          </cell>
          <cell r="D3736">
            <v>2021</v>
          </cell>
          <cell r="E3736">
            <v>4</v>
          </cell>
          <cell r="F3736">
            <v>1</v>
          </cell>
          <cell r="G3736">
            <v>1</v>
          </cell>
          <cell r="J3736" t="str">
            <v xml:space="preserve">Associate </v>
          </cell>
          <cell r="K3736" t="str">
            <v>FAS</v>
          </cell>
          <cell r="L3736" t="str">
            <v>QA (Quality Assurance Department)</v>
          </cell>
          <cell r="M3736" t="str">
            <v>Quality Assurance</v>
          </cell>
          <cell r="N3736" t="str">
            <v>QA-Initial (Mass Pro)</v>
          </cell>
          <cell r="O3736" t="str">
            <v>N/A</v>
          </cell>
          <cell r="P3736" t="str">
            <v>A</v>
          </cell>
          <cell r="Q3736" t="str">
            <v>STO. TOMAS MALAPIT</v>
          </cell>
          <cell r="R3736" t="str">
            <v>DS</v>
          </cell>
          <cell r="S3736" t="str">
            <v>8:00 - 5:00</v>
          </cell>
          <cell r="T3736" t="str">
            <v>Permanent</v>
          </cell>
        </row>
        <row r="3737">
          <cell r="A3737" t="str">
            <v>21-06295</v>
          </cell>
          <cell r="B3737" t="str">
            <v>Cunag, Mary Ann A.</v>
          </cell>
          <cell r="C3737" t="str">
            <v>F</v>
          </cell>
          <cell r="D3737">
            <v>2021</v>
          </cell>
          <cell r="E3737">
            <v>4</v>
          </cell>
          <cell r="F3737">
            <v>1</v>
          </cell>
          <cell r="G3737">
            <v>1</v>
          </cell>
          <cell r="J3737" t="str">
            <v xml:space="preserve">Associate </v>
          </cell>
          <cell r="K3737" t="str">
            <v>FAS</v>
          </cell>
          <cell r="L3737" t="str">
            <v>PROD (Production Department)</v>
          </cell>
          <cell r="M3737" t="str">
            <v>Section 4</v>
          </cell>
          <cell r="N3737" t="str">
            <v>Subaru Final</v>
          </cell>
          <cell r="O3737" t="str">
            <v>N/A</v>
          </cell>
          <cell r="P3737" t="str">
            <v>B</v>
          </cell>
          <cell r="Q3737" t="str">
            <v>PADRE GARCIA</v>
          </cell>
          <cell r="R3737" t="str">
            <v>NS</v>
          </cell>
          <cell r="S3737" t="str">
            <v>8:00 - 5:00</v>
          </cell>
          <cell r="T3737" t="str">
            <v>Permanent</v>
          </cell>
        </row>
        <row r="3738">
          <cell r="A3738" t="str">
            <v>21-06296</v>
          </cell>
          <cell r="B3738" t="str">
            <v>Cupino, Rosalie A.</v>
          </cell>
          <cell r="C3738" t="str">
            <v>F</v>
          </cell>
          <cell r="D3738">
            <v>2021</v>
          </cell>
          <cell r="E3738">
            <v>4</v>
          </cell>
          <cell r="F3738">
            <v>1</v>
          </cell>
          <cell r="G3738">
            <v>1</v>
          </cell>
          <cell r="J3738" t="str">
            <v xml:space="preserve">Associate </v>
          </cell>
          <cell r="K3738" t="str">
            <v>FAS</v>
          </cell>
          <cell r="L3738" t="str">
            <v>PROD (Production Department)</v>
          </cell>
          <cell r="M3738" t="str">
            <v>Section 3</v>
          </cell>
          <cell r="N3738" t="str">
            <v>Daihatsu Final</v>
          </cell>
          <cell r="O3738" t="str">
            <v>N/A</v>
          </cell>
          <cell r="P3738" t="str">
            <v>B</v>
          </cell>
          <cell r="Q3738" t="str">
            <v>STO. TOMAS MALAPIT</v>
          </cell>
          <cell r="R3738" t="str">
            <v>NS</v>
          </cell>
          <cell r="S3738" t="str">
            <v>8:00 - 5:00</v>
          </cell>
          <cell r="T3738" t="str">
            <v>Permanent</v>
          </cell>
        </row>
        <row r="3739">
          <cell r="A3739" t="str">
            <v>21-06297</v>
          </cell>
          <cell r="B3739" t="str">
            <v>Custodio, Jhon Michael C.</v>
          </cell>
          <cell r="C3739" t="str">
            <v>M</v>
          </cell>
          <cell r="D3739">
            <v>2021</v>
          </cell>
          <cell r="E3739">
            <v>4</v>
          </cell>
          <cell r="F3739">
            <v>1</v>
          </cell>
          <cell r="G3739">
            <v>1</v>
          </cell>
          <cell r="J3739" t="str">
            <v xml:space="preserve">Associate </v>
          </cell>
          <cell r="K3739" t="str">
            <v>FAS</v>
          </cell>
          <cell r="L3739" t="str">
            <v>PROD (Production Department)</v>
          </cell>
          <cell r="M3739" t="str">
            <v>Section 2</v>
          </cell>
          <cell r="N3739" t="str">
            <v>Mazda Merge Final</v>
          </cell>
          <cell r="O3739" t="str">
            <v>N/A</v>
          </cell>
          <cell r="P3739" t="str">
            <v>A</v>
          </cell>
          <cell r="Q3739" t="str">
            <v>IBAAN</v>
          </cell>
          <cell r="R3739" t="str">
            <v>DS</v>
          </cell>
          <cell r="S3739" t="str">
            <v>8:00 - 5:00</v>
          </cell>
          <cell r="T3739" t="str">
            <v>Permanent</v>
          </cell>
        </row>
        <row r="3740">
          <cell r="A3740" t="str">
            <v>21-06298</v>
          </cell>
          <cell r="B3740" t="str">
            <v>Dalunos, Jerelyn R.</v>
          </cell>
          <cell r="C3740" t="str">
            <v>F</v>
          </cell>
          <cell r="D3740">
            <v>2021</v>
          </cell>
          <cell r="E3740">
            <v>4</v>
          </cell>
          <cell r="F3740">
            <v>1</v>
          </cell>
          <cell r="G3740">
            <v>1</v>
          </cell>
          <cell r="J3740" t="str">
            <v xml:space="preserve">Associate </v>
          </cell>
          <cell r="K3740" t="str">
            <v>FAS</v>
          </cell>
          <cell r="L3740" t="str">
            <v>PROD (Production Department)</v>
          </cell>
          <cell r="M3740" t="str">
            <v>Section 4</v>
          </cell>
          <cell r="N3740" t="str">
            <v>Subaru Initial</v>
          </cell>
          <cell r="O3740" t="str">
            <v>N/A</v>
          </cell>
          <cell r="P3740" t="str">
            <v>B</v>
          </cell>
          <cell r="Q3740" t="str">
            <v>LIPA MALAPIT</v>
          </cell>
          <cell r="R3740" t="str">
            <v>DS</v>
          </cell>
          <cell r="S3740" t="str">
            <v>8:00 - 5:00</v>
          </cell>
          <cell r="T3740" t="str">
            <v>Permanent</v>
          </cell>
        </row>
        <row r="3741">
          <cell r="A3741" t="str">
            <v>21-06299</v>
          </cell>
          <cell r="B3741" t="str">
            <v>De Castro, Gladys G.</v>
          </cell>
          <cell r="C3741" t="str">
            <v>F</v>
          </cell>
          <cell r="D3741">
            <v>2021</v>
          </cell>
          <cell r="E3741">
            <v>4</v>
          </cell>
          <cell r="F3741">
            <v>1</v>
          </cell>
          <cell r="G3741">
            <v>1</v>
          </cell>
          <cell r="J3741" t="str">
            <v xml:space="preserve">Associate </v>
          </cell>
          <cell r="K3741" t="str">
            <v>FAS</v>
          </cell>
          <cell r="L3741" t="str">
            <v>QA (Quality Assurance Department)</v>
          </cell>
          <cell r="M3741" t="str">
            <v>Quality Control</v>
          </cell>
          <cell r="N3741" t="str">
            <v>QC Dock Audit</v>
          </cell>
          <cell r="O3741" t="str">
            <v>N/A</v>
          </cell>
          <cell r="P3741" t="str">
            <v>B</v>
          </cell>
          <cell r="Q3741" t="str">
            <v>BATANGAS</v>
          </cell>
          <cell r="R3741" t="str">
            <v>NS</v>
          </cell>
          <cell r="S3741" t="str">
            <v>8:00 - 5:00</v>
          </cell>
          <cell r="T3741" t="str">
            <v>Permanent</v>
          </cell>
        </row>
        <row r="3742">
          <cell r="A3742" t="str">
            <v>21-06300</v>
          </cell>
          <cell r="B3742" t="str">
            <v>De Chavez, Abrahim J.</v>
          </cell>
          <cell r="C3742" t="str">
            <v>M</v>
          </cell>
          <cell r="D3742">
            <v>2021</v>
          </cell>
          <cell r="E3742">
            <v>4</v>
          </cell>
          <cell r="F3742">
            <v>1</v>
          </cell>
          <cell r="G3742">
            <v>1</v>
          </cell>
          <cell r="J3742" t="str">
            <v xml:space="preserve">Associate </v>
          </cell>
          <cell r="K3742" t="str">
            <v>FAS</v>
          </cell>
          <cell r="L3742" t="str">
            <v>PMD (Production Management Department)</v>
          </cell>
          <cell r="M3742" t="str">
            <v>Production Control</v>
          </cell>
          <cell r="N3742" t="str">
            <v>FG Preparation</v>
          </cell>
          <cell r="O3742" t="str">
            <v>N/A</v>
          </cell>
          <cell r="P3742" t="str">
            <v>B</v>
          </cell>
          <cell r="Q3742" t="str">
            <v>ROSARIO</v>
          </cell>
          <cell r="R3742" t="str">
            <v>NS</v>
          </cell>
          <cell r="S3742" t="str">
            <v>8:00 - 5:00</v>
          </cell>
          <cell r="T3742" t="str">
            <v>Permanent</v>
          </cell>
        </row>
        <row r="3743">
          <cell r="A3743" t="str">
            <v>21-06301</v>
          </cell>
          <cell r="B3743" t="str">
            <v>De Guzman, Mitz C.</v>
          </cell>
          <cell r="C3743" t="str">
            <v>F</v>
          </cell>
          <cell r="D3743">
            <v>2021</v>
          </cell>
          <cell r="E3743">
            <v>4</v>
          </cell>
          <cell r="F3743">
            <v>1</v>
          </cell>
          <cell r="G3743">
            <v>1</v>
          </cell>
          <cell r="J3743" t="str">
            <v xml:space="preserve">Associate </v>
          </cell>
          <cell r="K3743" t="str">
            <v>FAS</v>
          </cell>
          <cell r="L3743" t="str">
            <v>PROD (Production Department)</v>
          </cell>
          <cell r="M3743" t="str">
            <v>Section 1</v>
          </cell>
          <cell r="N3743" t="str">
            <v>Suzuki Final</v>
          </cell>
          <cell r="O3743" t="str">
            <v>N/A</v>
          </cell>
          <cell r="P3743" t="str">
            <v>A</v>
          </cell>
          <cell r="Q3743" t="str">
            <v>STO. TOMAS MALAYO</v>
          </cell>
          <cell r="R3743" t="str">
            <v>NS</v>
          </cell>
          <cell r="S3743" t="str">
            <v>8:00 - 5:00</v>
          </cell>
          <cell r="T3743" t="str">
            <v>Permanent</v>
          </cell>
        </row>
        <row r="3744">
          <cell r="A3744" t="str">
            <v>21-06302</v>
          </cell>
          <cell r="B3744" t="str">
            <v>De La Roca, Kim Sahmil T.</v>
          </cell>
          <cell r="C3744" t="str">
            <v>M</v>
          </cell>
          <cell r="D3744">
            <v>2021</v>
          </cell>
          <cell r="E3744">
            <v>4</v>
          </cell>
          <cell r="F3744">
            <v>1</v>
          </cell>
          <cell r="G3744">
            <v>1</v>
          </cell>
          <cell r="J3744" t="str">
            <v xml:space="preserve">Associate </v>
          </cell>
          <cell r="K3744" t="str">
            <v>FAS</v>
          </cell>
          <cell r="L3744" t="str">
            <v>EQD (Equipment Department)</v>
          </cell>
          <cell r="M3744" t="str">
            <v>Equipment Management</v>
          </cell>
          <cell r="N3744" t="str">
            <v>Equipment Management Initial</v>
          </cell>
          <cell r="O3744" t="str">
            <v>N/A</v>
          </cell>
          <cell r="P3744" t="str">
            <v>B</v>
          </cell>
          <cell r="Q3744" t="str">
            <v>BATANGAS</v>
          </cell>
          <cell r="R3744" t="str">
            <v>NS</v>
          </cell>
          <cell r="S3744" t="str">
            <v>8:00 - 5:00</v>
          </cell>
          <cell r="T3744" t="str">
            <v>Permanent</v>
          </cell>
        </row>
        <row r="3745">
          <cell r="A3745" t="str">
            <v>21-06303</v>
          </cell>
          <cell r="B3745" t="str">
            <v>De Leon, Geraldin M.</v>
          </cell>
          <cell r="C3745" t="str">
            <v>F</v>
          </cell>
          <cell r="D3745">
            <v>2021</v>
          </cell>
          <cell r="E3745">
            <v>4</v>
          </cell>
          <cell r="F3745">
            <v>1</v>
          </cell>
          <cell r="G3745">
            <v>1</v>
          </cell>
          <cell r="J3745" t="str">
            <v xml:space="preserve">Associate </v>
          </cell>
          <cell r="K3745" t="str">
            <v>FAS</v>
          </cell>
          <cell r="L3745" t="str">
            <v>PROD (Production Department)</v>
          </cell>
          <cell r="M3745" t="str">
            <v>Section 1</v>
          </cell>
          <cell r="N3745" t="str">
            <v>Suzuki Final</v>
          </cell>
          <cell r="O3745" t="str">
            <v>N/A</v>
          </cell>
          <cell r="P3745" t="str">
            <v>A</v>
          </cell>
          <cell r="Q3745" t="str">
            <v>STO. TOMAS MALAPIT</v>
          </cell>
          <cell r="R3745" t="str">
            <v>NS</v>
          </cell>
          <cell r="S3745" t="str">
            <v>8:00 - 5:00</v>
          </cell>
          <cell r="T3745" t="str">
            <v>Permanent</v>
          </cell>
        </row>
        <row r="3746">
          <cell r="A3746" t="str">
            <v>21-06304</v>
          </cell>
          <cell r="B3746" t="str">
            <v>De Leon, Jessa A.</v>
          </cell>
          <cell r="C3746" t="str">
            <v>F</v>
          </cell>
          <cell r="D3746">
            <v>2021</v>
          </cell>
          <cell r="E3746">
            <v>4</v>
          </cell>
          <cell r="F3746">
            <v>1</v>
          </cell>
          <cell r="G3746">
            <v>1</v>
          </cell>
          <cell r="J3746" t="str">
            <v xml:space="preserve">Associate </v>
          </cell>
          <cell r="K3746" t="str">
            <v>FAS</v>
          </cell>
          <cell r="L3746" t="str">
            <v>QA (Quality Assurance Department)</v>
          </cell>
          <cell r="M3746" t="str">
            <v>Quality Assurance</v>
          </cell>
          <cell r="N3746" t="str">
            <v>QA-Initial (Mass Pro)</v>
          </cell>
          <cell r="O3746" t="str">
            <v>N/A</v>
          </cell>
          <cell r="P3746" t="str">
            <v>A</v>
          </cell>
          <cell r="Q3746" t="str">
            <v>STO. TOMAS MALAPIT</v>
          </cell>
          <cell r="R3746" t="str">
            <v>DS</v>
          </cell>
          <cell r="S3746" t="str">
            <v>8:00 - 5:00</v>
          </cell>
          <cell r="T3746" t="str">
            <v>Permanent</v>
          </cell>
        </row>
        <row r="3747">
          <cell r="A3747" t="str">
            <v>21-06305</v>
          </cell>
          <cell r="B3747" t="str">
            <v>Dedil, Christian Jay V.</v>
          </cell>
          <cell r="C3747" t="str">
            <v>M</v>
          </cell>
          <cell r="D3747">
            <v>2021</v>
          </cell>
          <cell r="E3747">
            <v>4</v>
          </cell>
          <cell r="F3747">
            <v>1</v>
          </cell>
          <cell r="G3747">
            <v>1</v>
          </cell>
          <cell r="J3747" t="str">
            <v xml:space="preserve">Associate </v>
          </cell>
          <cell r="K3747" t="str">
            <v>FAS</v>
          </cell>
          <cell r="L3747" t="str">
            <v>PMD (Production Management Department)</v>
          </cell>
          <cell r="M3747" t="str">
            <v>Production Control</v>
          </cell>
          <cell r="N3747" t="str">
            <v>FG Preparation</v>
          </cell>
          <cell r="O3747" t="str">
            <v>N/A</v>
          </cell>
          <cell r="P3747" t="str">
            <v>B</v>
          </cell>
          <cell r="Q3747" t="str">
            <v>LIPA MALAPIT</v>
          </cell>
          <cell r="R3747" t="str">
            <v>NS</v>
          </cell>
          <cell r="S3747" t="str">
            <v>8:00 - 5:00</v>
          </cell>
          <cell r="T3747" t="str">
            <v>Permanent</v>
          </cell>
        </row>
        <row r="3748">
          <cell r="A3748" t="str">
            <v>21-06306</v>
          </cell>
          <cell r="B3748" t="str">
            <v xml:space="preserve">Dela Cruz, Ryan </v>
          </cell>
          <cell r="C3748" t="str">
            <v>M</v>
          </cell>
          <cell r="D3748">
            <v>2021</v>
          </cell>
          <cell r="E3748">
            <v>4</v>
          </cell>
          <cell r="F3748">
            <v>1</v>
          </cell>
          <cell r="G3748">
            <v>1</v>
          </cell>
          <cell r="J3748" t="str">
            <v xml:space="preserve">Associate </v>
          </cell>
          <cell r="K3748" t="str">
            <v>FAS</v>
          </cell>
          <cell r="L3748" t="str">
            <v>PROD (Production Department)</v>
          </cell>
          <cell r="M3748" t="str">
            <v>Section 1</v>
          </cell>
          <cell r="N3748" t="str">
            <v>Suzuki Initial</v>
          </cell>
          <cell r="O3748" t="str">
            <v>N/A</v>
          </cell>
          <cell r="P3748" t="str">
            <v>A</v>
          </cell>
          <cell r="Q3748" t="str">
            <v>STA. TERESITA</v>
          </cell>
          <cell r="R3748" t="str">
            <v>NS</v>
          </cell>
          <cell r="S3748" t="str">
            <v>8:00 - 5:00</v>
          </cell>
          <cell r="T3748" t="str">
            <v>Permanent</v>
          </cell>
        </row>
        <row r="3749">
          <cell r="A3749" t="str">
            <v>21-06307</v>
          </cell>
          <cell r="B3749" t="str">
            <v>Delica, Darlyn   O.</v>
          </cell>
          <cell r="C3749" t="str">
            <v>F</v>
          </cell>
          <cell r="D3749">
            <v>2021</v>
          </cell>
          <cell r="E3749">
            <v>4</v>
          </cell>
          <cell r="F3749">
            <v>1</v>
          </cell>
          <cell r="G3749">
            <v>1</v>
          </cell>
          <cell r="J3749" t="str">
            <v xml:space="preserve">Associate </v>
          </cell>
          <cell r="K3749" t="str">
            <v>FAS</v>
          </cell>
          <cell r="L3749" t="str">
            <v>PROD (Production Department)</v>
          </cell>
          <cell r="M3749" t="str">
            <v>Section 2</v>
          </cell>
          <cell r="N3749" t="str">
            <v>Mazda Merge Final</v>
          </cell>
          <cell r="O3749" t="str">
            <v>N/A</v>
          </cell>
          <cell r="P3749" t="str">
            <v>A</v>
          </cell>
          <cell r="Q3749" t="str">
            <v>STO. TOMAS MALAPIT</v>
          </cell>
          <cell r="R3749" t="str">
            <v>DS</v>
          </cell>
          <cell r="S3749" t="str">
            <v>8:00 - 5:00</v>
          </cell>
          <cell r="T3749" t="str">
            <v>Permanent</v>
          </cell>
        </row>
        <row r="3750">
          <cell r="A3750" t="str">
            <v>21-06308</v>
          </cell>
          <cell r="B3750" t="str">
            <v xml:space="preserve">Dilao, Laica </v>
          </cell>
          <cell r="C3750" t="str">
            <v>F</v>
          </cell>
          <cell r="D3750">
            <v>2021</v>
          </cell>
          <cell r="E3750">
            <v>4</v>
          </cell>
          <cell r="F3750">
            <v>1</v>
          </cell>
          <cell r="G3750">
            <v>1</v>
          </cell>
          <cell r="J3750" t="str">
            <v xml:space="preserve">Associate </v>
          </cell>
          <cell r="K3750" t="str">
            <v>FAS</v>
          </cell>
          <cell r="L3750" t="str">
            <v>PROD (Production Department)</v>
          </cell>
          <cell r="M3750" t="str">
            <v>Section 2</v>
          </cell>
          <cell r="N3750" t="str">
            <v>Mazda Merge Final</v>
          </cell>
          <cell r="O3750" t="str">
            <v>N/A</v>
          </cell>
          <cell r="P3750" t="str">
            <v>A</v>
          </cell>
          <cell r="Q3750" t="str">
            <v>BATANGAS</v>
          </cell>
          <cell r="R3750" t="str">
            <v>DS</v>
          </cell>
          <cell r="S3750" t="str">
            <v>8:00 - 5:00</v>
          </cell>
          <cell r="T3750" t="str">
            <v>Permanent</v>
          </cell>
        </row>
        <row r="3751">
          <cell r="A3751" t="str">
            <v>21-05987</v>
          </cell>
          <cell r="B3751" t="str">
            <v>Soria, Sandra Mae H.</v>
          </cell>
          <cell r="C3751" t="str">
            <v>F</v>
          </cell>
          <cell r="D3751">
            <v>2021</v>
          </cell>
          <cell r="E3751">
            <v>2</v>
          </cell>
          <cell r="F3751">
            <v>17</v>
          </cell>
          <cell r="G3751">
            <v>1</v>
          </cell>
          <cell r="J3751" t="str">
            <v>Staff</v>
          </cell>
          <cell r="K3751" t="str">
            <v>FAS</v>
          </cell>
          <cell r="L3751" t="str">
            <v>PE (Production Engineering Department)</v>
          </cell>
          <cell r="M3751" t="str">
            <v>MPPD</v>
          </cell>
          <cell r="N3751" t="str">
            <v>PE-Final ( MPPD )</v>
          </cell>
          <cell r="O3751" t="str">
            <v>N/A</v>
          </cell>
          <cell r="P3751" t="str">
            <v>B</v>
          </cell>
          <cell r="Q3751" t="str">
            <v>BATANGAS</v>
          </cell>
          <cell r="R3751" t="str">
            <v>DS</v>
          </cell>
          <cell r="S3751" t="str">
            <v>8:00 - 5:00</v>
          </cell>
          <cell r="T3751" t="str">
            <v>Permanent</v>
          </cell>
        </row>
        <row r="3752">
          <cell r="A3752" t="str">
            <v>21-06310</v>
          </cell>
          <cell r="B3752" t="str">
            <v>Enero, Carla P.</v>
          </cell>
          <cell r="C3752" t="str">
            <v>F</v>
          </cell>
          <cell r="D3752">
            <v>2021</v>
          </cell>
          <cell r="E3752">
            <v>4</v>
          </cell>
          <cell r="F3752">
            <v>1</v>
          </cell>
          <cell r="G3752">
            <v>1</v>
          </cell>
          <cell r="J3752" t="str">
            <v xml:space="preserve">Associate </v>
          </cell>
          <cell r="K3752" t="str">
            <v>FAS</v>
          </cell>
          <cell r="L3752" t="str">
            <v>PROD (Production Department)</v>
          </cell>
          <cell r="M3752" t="str">
            <v>Section 4</v>
          </cell>
          <cell r="N3752" t="str">
            <v>Subaru Final</v>
          </cell>
          <cell r="O3752" t="str">
            <v>N/A</v>
          </cell>
          <cell r="P3752" t="str">
            <v>B</v>
          </cell>
          <cell r="Q3752" t="str">
            <v>LIPA MALAPIT</v>
          </cell>
          <cell r="R3752" t="str">
            <v>NS</v>
          </cell>
          <cell r="S3752" t="str">
            <v>8:00 - 5:00</v>
          </cell>
          <cell r="T3752" t="str">
            <v>Permanent</v>
          </cell>
        </row>
        <row r="3753">
          <cell r="A3753" t="str">
            <v>21-06311</v>
          </cell>
          <cell r="B3753" t="str">
            <v>Erjas, Clariz V.</v>
          </cell>
          <cell r="C3753" t="str">
            <v>F</v>
          </cell>
          <cell r="D3753">
            <v>2021</v>
          </cell>
          <cell r="E3753">
            <v>4</v>
          </cell>
          <cell r="F3753">
            <v>1</v>
          </cell>
          <cell r="G3753">
            <v>1</v>
          </cell>
          <cell r="J3753" t="str">
            <v xml:space="preserve">Associate </v>
          </cell>
          <cell r="K3753" t="str">
            <v>FAS</v>
          </cell>
          <cell r="L3753" t="str">
            <v>PROD (Production Department)</v>
          </cell>
          <cell r="M3753" t="str">
            <v>Section 2</v>
          </cell>
          <cell r="N3753" t="str">
            <v>Toyota Final</v>
          </cell>
          <cell r="O3753" t="str">
            <v>N/A</v>
          </cell>
          <cell r="P3753" t="str">
            <v>A</v>
          </cell>
          <cell r="Q3753" t="str">
            <v>LIPA MALAPIT</v>
          </cell>
          <cell r="R3753" t="str">
            <v>ADS</v>
          </cell>
          <cell r="S3753" t="str">
            <v>8:00 - 5:00</v>
          </cell>
          <cell r="T3753" t="str">
            <v>Permanent</v>
          </cell>
        </row>
        <row r="3754">
          <cell r="A3754" t="str">
            <v>21-06312</v>
          </cell>
          <cell r="B3754" t="str">
            <v>Escolano, Elicca D.</v>
          </cell>
          <cell r="C3754" t="str">
            <v>F</v>
          </cell>
          <cell r="D3754">
            <v>2021</v>
          </cell>
          <cell r="E3754">
            <v>4</v>
          </cell>
          <cell r="F3754">
            <v>1</v>
          </cell>
          <cell r="G3754">
            <v>1</v>
          </cell>
          <cell r="J3754" t="str">
            <v xml:space="preserve">Associate </v>
          </cell>
          <cell r="K3754" t="str">
            <v>FAS</v>
          </cell>
          <cell r="L3754" t="str">
            <v>QA (Quality Assurance Department)</v>
          </cell>
          <cell r="M3754" t="str">
            <v>Quality Assurance</v>
          </cell>
          <cell r="N3754" t="str">
            <v>QA-Initial (Mass Pro)</v>
          </cell>
          <cell r="O3754" t="str">
            <v>N/A</v>
          </cell>
          <cell r="P3754" t="str">
            <v>B</v>
          </cell>
          <cell r="Q3754" t="str">
            <v>STO. TOMAS MALAPIT</v>
          </cell>
          <cell r="R3754" t="str">
            <v>DS</v>
          </cell>
          <cell r="S3754" t="str">
            <v>8:00 - 5:00</v>
          </cell>
          <cell r="T3754" t="str">
            <v>Permanent</v>
          </cell>
        </row>
        <row r="3755">
          <cell r="A3755" t="str">
            <v>21-06313</v>
          </cell>
          <cell r="B3755" t="str">
            <v>Espelita, April Rose G.</v>
          </cell>
          <cell r="C3755" t="str">
            <v>F</v>
          </cell>
          <cell r="D3755">
            <v>2021</v>
          </cell>
          <cell r="E3755">
            <v>4</v>
          </cell>
          <cell r="F3755">
            <v>1</v>
          </cell>
          <cell r="G3755">
            <v>1</v>
          </cell>
          <cell r="J3755" t="str">
            <v xml:space="preserve">Associate </v>
          </cell>
          <cell r="K3755" t="str">
            <v>FAS</v>
          </cell>
          <cell r="L3755" t="str">
            <v>PROD (Production Department)</v>
          </cell>
          <cell r="M3755" t="str">
            <v>Section 4</v>
          </cell>
          <cell r="N3755" t="str">
            <v>Subaru Final</v>
          </cell>
          <cell r="O3755" t="str">
            <v>N/A</v>
          </cell>
          <cell r="P3755" t="str">
            <v>B</v>
          </cell>
          <cell r="Q3755" t="str">
            <v>STO. TOMAS MALAPIT</v>
          </cell>
          <cell r="R3755" t="str">
            <v>NS</v>
          </cell>
          <cell r="S3755" t="str">
            <v>8:00 - 5:00</v>
          </cell>
          <cell r="T3755" t="str">
            <v>Permanent</v>
          </cell>
        </row>
        <row r="3756">
          <cell r="A3756" t="str">
            <v>21-06314</v>
          </cell>
          <cell r="B3756" t="str">
            <v>Espiritu, Honeyleth Joy B.</v>
          </cell>
          <cell r="C3756" t="str">
            <v>F</v>
          </cell>
          <cell r="D3756">
            <v>2021</v>
          </cell>
          <cell r="E3756">
            <v>4</v>
          </cell>
          <cell r="F3756">
            <v>1</v>
          </cell>
          <cell r="G3756">
            <v>1</v>
          </cell>
          <cell r="J3756" t="str">
            <v xml:space="preserve">Associate </v>
          </cell>
          <cell r="K3756" t="str">
            <v>FAS</v>
          </cell>
          <cell r="L3756" t="str">
            <v>QA (Quality Assurance Department)</v>
          </cell>
          <cell r="M3756" t="str">
            <v>Quality Assurance</v>
          </cell>
          <cell r="N3756" t="str">
            <v>QA-Final (Mass Pro)</v>
          </cell>
          <cell r="O3756" t="str">
            <v>N/A</v>
          </cell>
          <cell r="P3756" t="str">
            <v>A</v>
          </cell>
          <cell r="Q3756" t="str">
            <v>STA. TERESITA</v>
          </cell>
          <cell r="R3756" t="str">
            <v>DS</v>
          </cell>
          <cell r="S3756" t="str">
            <v>8:00 - 5:00</v>
          </cell>
          <cell r="T3756" t="str">
            <v>Permanent</v>
          </cell>
        </row>
        <row r="3757">
          <cell r="A3757" t="str">
            <v>21-06315</v>
          </cell>
          <cell r="B3757" t="str">
            <v>Espiritu, Reynalyn A.</v>
          </cell>
          <cell r="C3757" t="str">
            <v>F</v>
          </cell>
          <cell r="D3757">
            <v>2021</v>
          </cell>
          <cell r="E3757">
            <v>4</v>
          </cell>
          <cell r="F3757">
            <v>1</v>
          </cell>
          <cell r="G3757">
            <v>1</v>
          </cell>
          <cell r="J3757" t="str">
            <v xml:space="preserve">Associate </v>
          </cell>
          <cell r="K3757" t="str">
            <v>FAS</v>
          </cell>
          <cell r="L3757" t="str">
            <v>PROD (Production Department)</v>
          </cell>
          <cell r="M3757" t="str">
            <v>Section 2</v>
          </cell>
          <cell r="N3757" t="str">
            <v>Mazda J12 Final</v>
          </cell>
          <cell r="O3757" t="str">
            <v>N/A</v>
          </cell>
          <cell r="P3757" t="str">
            <v>A</v>
          </cell>
          <cell r="Q3757" t="str">
            <v>LIPA MALAYO</v>
          </cell>
          <cell r="R3757" t="str">
            <v>ADS</v>
          </cell>
          <cell r="S3757" t="str">
            <v>8:00 - 5:00</v>
          </cell>
          <cell r="T3757" t="str">
            <v>Permanent</v>
          </cell>
        </row>
        <row r="3758">
          <cell r="A3758" t="str">
            <v>21-06316</v>
          </cell>
          <cell r="B3758" t="str">
            <v>Esquivas, Mariel B.</v>
          </cell>
          <cell r="C3758" t="str">
            <v>F</v>
          </cell>
          <cell r="D3758">
            <v>2021</v>
          </cell>
          <cell r="E3758">
            <v>4</v>
          </cell>
          <cell r="F3758">
            <v>1</v>
          </cell>
          <cell r="G3758">
            <v>1</v>
          </cell>
          <cell r="J3758" t="str">
            <v xml:space="preserve">Associate </v>
          </cell>
          <cell r="K3758" t="str">
            <v>FAS</v>
          </cell>
          <cell r="L3758" t="str">
            <v>PROD (Production Department)</v>
          </cell>
          <cell r="M3758" t="str">
            <v>Section 4</v>
          </cell>
          <cell r="N3758" t="str">
            <v>Subaru Initial</v>
          </cell>
          <cell r="O3758" t="str">
            <v>N/A</v>
          </cell>
          <cell r="P3758" t="str">
            <v>B</v>
          </cell>
          <cell r="Q3758" t="str">
            <v>LIPA MALAPIT</v>
          </cell>
          <cell r="R3758" t="str">
            <v>DS</v>
          </cell>
          <cell r="S3758" t="str">
            <v>8:00 - 5:00</v>
          </cell>
          <cell r="T3758" t="str">
            <v>Permanent</v>
          </cell>
        </row>
        <row r="3759">
          <cell r="A3759" t="str">
            <v>21-06317</v>
          </cell>
          <cell r="B3759" t="str">
            <v>Evangelista, Cyrave O.</v>
          </cell>
          <cell r="C3759" t="str">
            <v>F</v>
          </cell>
          <cell r="D3759">
            <v>2021</v>
          </cell>
          <cell r="E3759">
            <v>4</v>
          </cell>
          <cell r="F3759">
            <v>1</v>
          </cell>
          <cell r="G3759">
            <v>1</v>
          </cell>
          <cell r="J3759" t="str">
            <v xml:space="preserve">Associate </v>
          </cell>
          <cell r="K3759" t="str">
            <v>FAS</v>
          </cell>
          <cell r="L3759" t="str">
            <v>PROD (Production Department)</v>
          </cell>
          <cell r="M3759" t="str">
            <v>Section 4</v>
          </cell>
          <cell r="N3759" t="str">
            <v>Subaru Final</v>
          </cell>
          <cell r="O3759" t="str">
            <v>N/A</v>
          </cell>
          <cell r="P3759" t="str">
            <v>B</v>
          </cell>
          <cell r="Q3759" t="str">
            <v>LIPA MALAYO</v>
          </cell>
          <cell r="R3759" t="str">
            <v>NS</v>
          </cell>
          <cell r="S3759" t="str">
            <v>8:00 - 5:00</v>
          </cell>
          <cell r="T3759" t="str">
            <v>Permanent</v>
          </cell>
        </row>
        <row r="3760">
          <cell r="A3760" t="str">
            <v>21-06318</v>
          </cell>
          <cell r="B3760" t="str">
            <v>Fabreag, Melody C.</v>
          </cell>
          <cell r="C3760" t="str">
            <v>F</v>
          </cell>
          <cell r="D3760">
            <v>2021</v>
          </cell>
          <cell r="E3760">
            <v>4</v>
          </cell>
          <cell r="F3760">
            <v>1</v>
          </cell>
          <cell r="G3760">
            <v>1</v>
          </cell>
          <cell r="J3760" t="str">
            <v xml:space="preserve">Associate </v>
          </cell>
          <cell r="K3760" t="str">
            <v>FAS</v>
          </cell>
          <cell r="L3760" t="str">
            <v>QA (Quality Assurance Department)</v>
          </cell>
          <cell r="M3760" t="str">
            <v>Quality Assurance</v>
          </cell>
          <cell r="N3760" t="str">
            <v>QA-Initial (Mass Pro)</v>
          </cell>
          <cell r="O3760" t="str">
            <v>N/A</v>
          </cell>
          <cell r="P3760" t="str">
            <v>B</v>
          </cell>
          <cell r="Q3760" t="str">
            <v>LIPA MALAYO</v>
          </cell>
          <cell r="R3760" t="str">
            <v>DS</v>
          </cell>
          <cell r="S3760" t="str">
            <v>8:00 - 5:00</v>
          </cell>
          <cell r="T3760" t="str">
            <v>Permanent</v>
          </cell>
        </row>
        <row r="3761">
          <cell r="A3761" t="str">
            <v>21-06319</v>
          </cell>
          <cell r="B3761" t="str">
            <v>Feliciano, Mariz U.</v>
          </cell>
          <cell r="C3761" t="str">
            <v>F</v>
          </cell>
          <cell r="D3761">
            <v>2021</v>
          </cell>
          <cell r="E3761">
            <v>4</v>
          </cell>
          <cell r="F3761">
            <v>1</v>
          </cell>
          <cell r="G3761">
            <v>1</v>
          </cell>
          <cell r="J3761" t="str">
            <v xml:space="preserve">Associate </v>
          </cell>
          <cell r="K3761" t="str">
            <v>FAS</v>
          </cell>
          <cell r="L3761" t="str">
            <v>EQD (Equipment Department)</v>
          </cell>
          <cell r="M3761" t="str">
            <v>Equipment Management</v>
          </cell>
          <cell r="N3761" t="str">
            <v>Spareparts</v>
          </cell>
          <cell r="O3761" t="str">
            <v>N/A</v>
          </cell>
          <cell r="P3761" t="str">
            <v>B</v>
          </cell>
          <cell r="Q3761" t="str">
            <v>LIPA MALAPIT</v>
          </cell>
          <cell r="R3761" t="str">
            <v>DS</v>
          </cell>
          <cell r="S3761" t="str">
            <v>8:00 - 5:00</v>
          </cell>
          <cell r="T3761" t="str">
            <v>Permanent</v>
          </cell>
        </row>
        <row r="3762">
          <cell r="A3762" t="str">
            <v>21-06320</v>
          </cell>
          <cell r="B3762" t="str">
            <v>Florida, Maricar P.</v>
          </cell>
          <cell r="C3762" t="str">
            <v>F</v>
          </cell>
          <cell r="D3762">
            <v>2021</v>
          </cell>
          <cell r="E3762">
            <v>4</v>
          </cell>
          <cell r="F3762">
            <v>1</v>
          </cell>
          <cell r="G3762">
            <v>1</v>
          </cell>
          <cell r="J3762" t="str">
            <v xml:space="preserve">Associate </v>
          </cell>
          <cell r="K3762" t="str">
            <v>FAS</v>
          </cell>
          <cell r="L3762" t="str">
            <v>PROD (Production Department)</v>
          </cell>
          <cell r="M3762" t="str">
            <v>Section 5</v>
          </cell>
          <cell r="N3762" t="str">
            <v>Honda Final</v>
          </cell>
          <cell r="O3762" t="str">
            <v>N/A</v>
          </cell>
          <cell r="P3762" t="str">
            <v>B</v>
          </cell>
          <cell r="Q3762" t="str">
            <v>LIPA MALAPIT</v>
          </cell>
          <cell r="R3762" t="str">
            <v>DS</v>
          </cell>
          <cell r="S3762" t="str">
            <v>8:00 - 5:00</v>
          </cell>
          <cell r="T3762" t="str">
            <v>Permanent</v>
          </cell>
        </row>
        <row r="3763">
          <cell r="A3763" t="str">
            <v>21-06321</v>
          </cell>
          <cell r="B3763" t="str">
            <v>Frondozo, Jonas C.</v>
          </cell>
          <cell r="C3763" t="str">
            <v>M</v>
          </cell>
          <cell r="D3763">
            <v>2021</v>
          </cell>
          <cell r="E3763">
            <v>4</v>
          </cell>
          <cell r="F3763">
            <v>1</v>
          </cell>
          <cell r="G3763">
            <v>1</v>
          </cell>
          <cell r="J3763" t="str">
            <v xml:space="preserve">Associate </v>
          </cell>
          <cell r="K3763" t="str">
            <v>FAS</v>
          </cell>
          <cell r="L3763" t="str">
            <v>PROD (Production Department)</v>
          </cell>
          <cell r="M3763" t="str">
            <v>Section 4</v>
          </cell>
          <cell r="N3763" t="str">
            <v>Subaru Initial</v>
          </cell>
          <cell r="O3763" t="str">
            <v>N/A</v>
          </cell>
          <cell r="P3763" t="str">
            <v>B</v>
          </cell>
          <cell r="Q3763" t="str">
            <v>STO. TOMAS MALAPIT</v>
          </cell>
          <cell r="R3763" t="str">
            <v>DS</v>
          </cell>
          <cell r="S3763" t="str">
            <v>8:00 - 5:00</v>
          </cell>
          <cell r="T3763" t="str">
            <v>Permanent</v>
          </cell>
        </row>
        <row r="3764">
          <cell r="A3764" t="str">
            <v>21-06322</v>
          </cell>
          <cell r="B3764" t="str">
            <v>Gabo, Mary Joy S.</v>
          </cell>
          <cell r="C3764" t="str">
            <v>F</v>
          </cell>
          <cell r="D3764">
            <v>2021</v>
          </cell>
          <cell r="E3764">
            <v>4</v>
          </cell>
          <cell r="F3764">
            <v>1</v>
          </cell>
          <cell r="G3764">
            <v>1</v>
          </cell>
          <cell r="J3764" t="str">
            <v xml:space="preserve">Associate </v>
          </cell>
          <cell r="K3764" t="str">
            <v>FAS</v>
          </cell>
          <cell r="L3764" t="str">
            <v>PROD (Production Department)</v>
          </cell>
          <cell r="M3764" t="str">
            <v>Section 2</v>
          </cell>
          <cell r="N3764" t="str">
            <v>Mazda J12 Final</v>
          </cell>
          <cell r="O3764" t="str">
            <v>N/A</v>
          </cell>
          <cell r="P3764" t="str">
            <v>A</v>
          </cell>
          <cell r="Q3764" t="str">
            <v>STO. TOMAS MALAPIT</v>
          </cell>
          <cell r="R3764" t="str">
            <v>ADS</v>
          </cell>
          <cell r="S3764" t="str">
            <v>8:00 - 5:00</v>
          </cell>
          <cell r="T3764" t="str">
            <v>Permanent</v>
          </cell>
        </row>
        <row r="3765">
          <cell r="A3765" t="str">
            <v>21-06323</v>
          </cell>
          <cell r="B3765" t="str">
            <v>Gatchalian, Jessa O.</v>
          </cell>
          <cell r="C3765" t="str">
            <v>F</v>
          </cell>
          <cell r="D3765">
            <v>2021</v>
          </cell>
          <cell r="E3765">
            <v>4</v>
          </cell>
          <cell r="F3765">
            <v>1</v>
          </cell>
          <cell r="G3765">
            <v>1</v>
          </cell>
          <cell r="J3765" t="str">
            <v xml:space="preserve">Associate </v>
          </cell>
          <cell r="K3765" t="str">
            <v>FAS</v>
          </cell>
          <cell r="L3765" t="str">
            <v>MPD (Material Procurement Department)</v>
          </cell>
          <cell r="M3765" t="str">
            <v>Material Management</v>
          </cell>
          <cell r="N3765" t="str">
            <v>Material Management</v>
          </cell>
          <cell r="O3765" t="str">
            <v>N/A</v>
          </cell>
          <cell r="P3765" t="str">
            <v>B</v>
          </cell>
          <cell r="Q3765" t="str">
            <v>SAN PABLO VIA TOMAS</v>
          </cell>
          <cell r="R3765" t="str">
            <v>NS</v>
          </cell>
          <cell r="S3765" t="str">
            <v>8:00 - 5:00</v>
          </cell>
          <cell r="T3765" t="str">
            <v>Permanent</v>
          </cell>
        </row>
        <row r="3766">
          <cell r="A3766" t="str">
            <v>21-06324</v>
          </cell>
          <cell r="B3766" t="str">
            <v xml:space="preserve">Gayapanao, Jinky Marie </v>
          </cell>
          <cell r="C3766" t="str">
            <v>F</v>
          </cell>
          <cell r="D3766">
            <v>2021</v>
          </cell>
          <cell r="E3766">
            <v>4</v>
          </cell>
          <cell r="F3766">
            <v>1</v>
          </cell>
          <cell r="G3766">
            <v>1</v>
          </cell>
          <cell r="J3766" t="str">
            <v xml:space="preserve">Associate </v>
          </cell>
          <cell r="K3766" t="str">
            <v>FAS</v>
          </cell>
          <cell r="L3766" t="str">
            <v>QA (Quality Assurance Department)</v>
          </cell>
          <cell r="M3766" t="str">
            <v>Quality Management</v>
          </cell>
          <cell r="N3766" t="str">
            <v>QA-IQC</v>
          </cell>
          <cell r="O3766" t="str">
            <v>N/A</v>
          </cell>
          <cell r="P3766" t="str">
            <v>B</v>
          </cell>
          <cell r="Q3766" t="str">
            <v>STO. TOMAS MALAPIT</v>
          </cell>
          <cell r="R3766" t="str">
            <v>DS</v>
          </cell>
          <cell r="S3766" t="str">
            <v>8:00 - 5:00</v>
          </cell>
          <cell r="T3766" t="str">
            <v>Permanent</v>
          </cell>
        </row>
        <row r="3767">
          <cell r="A3767" t="str">
            <v>21-06325</v>
          </cell>
          <cell r="B3767" t="str">
            <v>Gemelo, Jeanelle V.</v>
          </cell>
          <cell r="C3767" t="str">
            <v>F</v>
          </cell>
          <cell r="D3767">
            <v>2021</v>
          </cell>
          <cell r="E3767">
            <v>4</v>
          </cell>
          <cell r="F3767">
            <v>1</v>
          </cell>
          <cell r="G3767">
            <v>1</v>
          </cell>
          <cell r="J3767" t="str">
            <v xml:space="preserve">Associate </v>
          </cell>
          <cell r="K3767" t="str">
            <v>FAS</v>
          </cell>
          <cell r="L3767" t="str">
            <v>PROD (Production Department)</v>
          </cell>
          <cell r="M3767" t="str">
            <v>Section 2</v>
          </cell>
          <cell r="N3767" t="str">
            <v>Mazda Merge Final</v>
          </cell>
          <cell r="O3767" t="str">
            <v>N/A</v>
          </cell>
          <cell r="P3767" t="str">
            <v>A</v>
          </cell>
          <cell r="Q3767" t="str">
            <v>BATANGAS</v>
          </cell>
          <cell r="R3767" t="str">
            <v>NS</v>
          </cell>
          <cell r="S3767" t="str">
            <v>8:00 - 5:00</v>
          </cell>
          <cell r="T3767" t="str">
            <v>Permanent</v>
          </cell>
        </row>
        <row r="3768">
          <cell r="A3768" t="str">
            <v>21-06326</v>
          </cell>
          <cell r="B3768" t="str">
            <v>Gloriane, Jereme B.</v>
          </cell>
          <cell r="C3768" t="str">
            <v>M</v>
          </cell>
          <cell r="D3768">
            <v>2021</v>
          </cell>
          <cell r="E3768">
            <v>4</v>
          </cell>
          <cell r="F3768">
            <v>1</v>
          </cell>
          <cell r="G3768">
            <v>1</v>
          </cell>
          <cell r="J3768" t="str">
            <v xml:space="preserve">Associate </v>
          </cell>
          <cell r="K3768" t="str">
            <v>FAS</v>
          </cell>
          <cell r="L3768" t="str">
            <v>EQD (Equipment Department)</v>
          </cell>
          <cell r="M3768" t="str">
            <v>Equipment Management</v>
          </cell>
          <cell r="N3768" t="str">
            <v>Equipment Management Initial</v>
          </cell>
          <cell r="O3768" t="str">
            <v>N/A</v>
          </cell>
          <cell r="P3768" t="str">
            <v>A</v>
          </cell>
          <cell r="Q3768" t="str">
            <v>PADRE GARCIA</v>
          </cell>
          <cell r="R3768" t="str">
            <v>NS</v>
          </cell>
          <cell r="S3768" t="str">
            <v>8:00 - 5:00</v>
          </cell>
          <cell r="T3768" t="str">
            <v>Permanent</v>
          </cell>
        </row>
        <row r="3769">
          <cell r="A3769" t="str">
            <v>21-06327</v>
          </cell>
          <cell r="B3769" t="str">
            <v>Gomez, Mary Joy  C.</v>
          </cell>
          <cell r="C3769" t="str">
            <v>F</v>
          </cell>
          <cell r="D3769">
            <v>2021</v>
          </cell>
          <cell r="E3769">
            <v>4</v>
          </cell>
          <cell r="F3769">
            <v>1</v>
          </cell>
          <cell r="G3769">
            <v>1</v>
          </cell>
          <cell r="J3769" t="str">
            <v xml:space="preserve">Associate </v>
          </cell>
          <cell r="K3769" t="str">
            <v>FAS</v>
          </cell>
          <cell r="L3769" t="str">
            <v>PROD (Production Department)</v>
          </cell>
          <cell r="M3769" t="str">
            <v>Section 4</v>
          </cell>
          <cell r="N3769" t="str">
            <v>Subaru Final</v>
          </cell>
          <cell r="O3769" t="str">
            <v>N/A</v>
          </cell>
          <cell r="P3769" t="str">
            <v>B</v>
          </cell>
          <cell r="Q3769" t="str">
            <v>LIPA MALAPIT</v>
          </cell>
          <cell r="R3769" t="str">
            <v>NS</v>
          </cell>
          <cell r="S3769" t="str">
            <v>8:00 - 5:00</v>
          </cell>
          <cell r="T3769" t="str">
            <v>Permanent</v>
          </cell>
        </row>
        <row r="3770">
          <cell r="A3770" t="str">
            <v>21-06005</v>
          </cell>
          <cell r="B3770" t="str">
            <v>Mea, Angelica D.</v>
          </cell>
          <cell r="C3770" t="str">
            <v>F</v>
          </cell>
          <cell r="D3770">
            <v>2021</v>
          </cell>
          <cell r="E3770">
            <v>3</v>
          </cell>
          <cell r="F3770">
            <v>3</v>
          </cell>
          <cell r="G3770">
            <v>1</v>
          </cell>
          <cell r="J3770" t="str">
            <v>Staff</v>
          </cell>
          <cell r="K3770" t="str">
            <v>FAS</v>
          </cell>
          <cell r="L3770" t="str">
            <v>PE (Production Engineering Department)</v>
          </cell>
          <cell r="M3770" t="str">
            <v>MPPD</v>
          </cell>
          <cell r="N3770" t="str">
            <v>PE-Final ( MPPD )</v>
          </cell>
          <cell r="O3770" t="str">
            <v>N/A</v>
          </cell>
          <cell r="P3770" t="str">
            <v>B</v>
          </cell>
          <cell r="Q3770" t="str">
            <v>LIPA MALAYO</v>
          </cell>
          <cell r="R3770" t="str">
            <v>DS</v>
          </cell>
          <cell r="S3770" t="str">
            <v>8:00 - 5:00</v>
          </cell>
          <cell r="T3770" t="str">
            <v>Permanent</v>
          </cell>
        </row>
        <row r="3771">
          <cell r="A3771" t="str">
            <v>21-06329</v>
          </cell>
          <cell r="B3771" t="str">
            <v>Guerrero Jr., Francis Z.</v>
          </cell>
          <cell r="C3771" t="str">
            <v>M</v>
          </cell>
          <cell r="D3771">
            <v>2021</v>
          </cell>
          <cell r="E3771">
            <v>4</v>
          </cell>
          <cell r="F3771">
            <v>1</v>
          </cell>
          <cell r="G3771">
            <v>1</v>
          </cell>
          <cell r="J3771" t="str">
            <v xml:space="preserve">Associate </v>
          </cell>
          <cell r="K3771" t="str">
            <v>FAS</v>
          </cell>
          <cell r="L3771" t="str">
            <v>MPD (Material Procurement Department)</v>
          </cell>
          <cell r="M3771" t="str">
            <v>Material Management</v>
          </cell>
          <cell r="N3771" t="str">
            <v>Material Management</v>
          </cell>
          <cell r="O3771" t="str">
            <v>N/A</v>
          </cell>
          <cell r="P3771" t="str">
            <v>B</v>
          </cell>
          <cell r="Q3771" t="str">
            <v>ROSARIO</v>
          </cell>
          <cell r="R3771" t="str">
            <v>NS</v>
          </cell>
          <cell r="S3771" t="str">
            <v>8:00 - 5:00</v>
          </cell>
          <cell r="T3771" t="str">
            <v>Permanent</v>
          </cell>
        </row>
        <row r="3772">
          <cell r="A3772" t="str">
            <v>21-06330</v>
          </cell>
          <cell r="B3772" t="str">
            <v>Gutierrez, Mary Jane G.</v>
          </cell>
          <cell r="C3772" t="str">
            <v>F</v>
          </cell>
          <cell r="D3772">
            <v>2021</v>
          </cell>
          <cell r="E3772">
            <v>4</v>
          </cell>
          <cell r="F3772">
            <v>1</v>
          </cell>
          <cell r="G3772">
            <v>1</v>
          </cell>
          <cell r="J3772" t="str">
            <v xml:space="preserve">Associate </v>
          </cell>
          <cell r="K3772" t="str">
            <v>FAS</v>
          </cell>
          <cell r="L3772" t="str">
            <v>PROD (Production Department)</v>
          </cell>
          <cell r="M3772" t="str">
            <v>Section 1</v>
          </cell>
          <cell r="N3772" t="str">
            <v>Suzuki Final</v>
          </cell>
          <cell r="O3772" t="str">
            <v>N/A</v>
          </cell>
          <cell r="P3772" t="str">
            <v>A</v>
          </cell>
          <cell r="Q3772" t="str">
            <v>ROSARIO</v>
          </cell>
          <cell r="R3772" t="str">
            <v>NS</v>
          </cell>
          <cell r="S3772" t="str">
            <v>8:00 - 5:00</v>
          </cell>
          <cell r="T3772" t="str">
            <v>Permanent</v>
          </cell>
        </row>
        <row r="3773">
          <cell r="A3773" t="str">
            <v>21-06331</v>
          </cell>
          <cell r="B3773" t="str">
            <v>Hernandez, Jonel G.</v>
          </cell>
          <cell r="C3773" t="str">
            <v>M</v>
          </cell>
          <cell r="D3773">
            <v>2021</v>
          </cell>
          <cell r="E3773">
            <v>4</v>
          </cell>
          <cell r="F3773">
            <v>1</v>
          </cell>
          <cell r="G3773">
            <v>1</v>
          </cell>
          <cell r="J3773" t="str">
            <v xml:space="preserve">Associate </v>
          </cell>
          <cell r="K3773" t="str">
            <v>FAS</v>
          </cell>
          <cell r="L3773" t="str">
            <v>QA (Quality Assurance Department)</v>
          </cell>
          <cell r="M3773" t="str">
            <v>Quality Control</v>
          </cell>
          <cell r="N3773" t="str">
            <v>QC Dock Audit</v>
          </cell>
          <cell r="O3773" t="str">
            <v>N/A</v>
          </cell>
          <cell r="P3773" t="str">
            <v>B</v>
          </cell>
          <cell r="Q3773" t="str">
            <v>LIPA MALAPIT</v>
          </cell>
          <cell r="R3773" t="str">
            <v>DS</v>
          </cell>
          <cell r="S3773" t="str">
            <v>8:00 - 5:00</v>
          </cell>
          <cell r="T3773" t="str">
            <v>Permanent</v>
          </cell>
        </row>
        <row r="3774">
          <cell r="A3774" t="str">
            <v>21-06332</v>
          </cell>
          <cell r="B3774" t="str">
            <v>Hernandez, Merlyn C.</v>
          </cell>
          <cell r="C3774" t="str">
            <v>F</v>
          </cell>
          <cell r="D3774">
            <v>2021</v>
          </cell>
          <cell r="E3774">
            <v>4</v>
          </cell>
          <cell r="F3774">
            <v>1</v>
          </cell>
          <cell r="G3774">
            <v>1</v>
          </cell>
          <cell r="J3774" t="str">
            <v xml:space="preserve">Associate </v>
          </cell>
          <cell r="K3774" t="str">
            <v>FAS</v>
          </cell>
          <cell r="L3774" t="str">
            <v>PROD (Production Department)</v>
          </cell>
          <cell r="M3774" t="str">
            <v>Section 3</v>
          </cell>
          <cell r="N3774" t="str">
            <v>Daihatsu Final</v>
          </cell>
          <cell r="O3774" t="str">
            <v>N/A</v>
          </cell>
          <cell r="P3774" t="str">
            <v>B</v>
          </cell>
          <cell r="Q3774" t="str">
            <v>STA. TERESITA</v>
          </cell>
          <cell r="R3774" t="str">
            <v>DS</v>
          </cell>
          <cell r="S3774" t="str">
            <v>8:00 - 5:00</v>
          </cell>
          <cell r="T3774" t="str">
            <v>Permanent</v>
          </cell>
        </row>
        <row r="3775">
          <cell r="A3775" t="str">
            <v>21-06333</v>
          </cell>
          <cell r="B3775" t="str">
            <v>Javier, Junavei M.</v>
          </cell>
          <cell r="C3775" t="str">
            <v>F</v>
          </cell>
          <cell r="D3775">
            <v>2021</v>
          </cell>
          <cell r="E3775">
            <v>4</v>
          </cell>
          <cell r="F3775">
            <v>1</v>
          </cell>
          <cell r="G3775">
            <v>1</v>
          </cell>
          <cell r="J3775" t="str">
            <v xml:space="preserve">Associate </v>
          </cell>
          <cell r="K3775" t="str">
            <v>FAS</v>
          </cell>
          <cell r="L3775" t="str">
            <v>PROD (Production Department)</v>
          </cell>
          <cell r="M3775" t="str">
            <v>Section 1</v>
          </cell>
          <cell r="N3775" t="str">
            <v>Suzuki Final</v>
          </cell>
          <cell r="O3775" t="str">
            <v>N/A</v>
          </cell>
          <cell r="P3775" t="str">
            <v>A</v>
          </cell>
          <cell r="Q3775" t="str">
            <v>LIPA MALAPIT</v>
          </cell>
          <cell r="R3775" t="str">
            <v>NS</v>
          </cell>
          <cell r="S3775" t="str">
            <v>8:00 - 5:00</v>
          </cell>
          <cell r="T3775" t="str">
            <v>Permanent</v>
          </cell>
        </row>
        <row r="3776">
          <cell r="A3776" t="str">
            <v>21-06334</v>
          </cell>
          <cell r="B3776" t="str">
            <v>Javier, Manilyn R.</v>
          </cell>
          <cell r="C3776" t="str">
            <v>F</v>
          </cell>
          <cell r="D3776">
            <v>2021</v>
          </cell>
          <cell r="E3776">
            <v>4</v>
          </cell>
          <cell r="F3776">
            <v>1</v>
          </cell>
          <cell r="G3776">
            <v>1</v>
          </cell>
          <cell r="J3776" t="str">
            <v xml:space="preserve">Associate </v>
          </cell>
          <cell r="K3776" t="str">
            <v>FAS</v>
          </cell>
          <cell r="L3776" t="str">
            <v>QA (Quality Assurance Department)</v>
          </cell>
          <cell r="M3776" t="str">
            <v>Quality Assurance</v>
          </cell>
          <cell r="N3776" t="str">
            <v>QA-PPG</v>
          </cell>
          <cell r="O3776" t="str">
            <v>N/A</v>
          </cell>
          <cell r="P3776" t="str">
            <v>B</v>
          </cell>
          <cell r="Q3776" t="str">
            <v>LIPA MALAYO</v>
          </cell>
          <cell r="R3776" t="str">
            <v>ADS</v>
          </cell>
          <cell r="S3776" t="str">
            <v>8:00 - 5:00</v>
          </cell>
          <cell r="T3776" t="str">
            <v>Permanent</v>
          </cell>
        </row>
        <row r="3777">
          <cell r="A3777" t="str">
            <v>21-06233</v>
          </cell>
          <cell r="B3777" t="str">
            <v>Hernandez, Lovelyn T.</v>
          </cell>
          <cell r="C3777" t="str">
            <v>F</v>
          </cell>
          <cell r="D3777">
            <v>2021</v>
          </cell>
          <cell r="E3777">
            <v>3</v>
          </cell>
          <cell r="F3777">
            <v>17</v>
          </cell>
          <cell r="G3777">
            <v>1</v>
          </cell>
          <cell r="J3777" t="str">
            <v>Staff</v>
          </cell>
          <cell r="K3777" t="str">
            <v>FAS</v>
          </cell>
          <cell r="L3777" t="str">
            <v>PE (Production Engineering Department)</v>
          </cell>
          <cell r="M3777" t="str">
            <v>MPPD</v>
          </cell>
          <cell r="N3777" t="str">
            <v>PE-Final ( MPPD )</v>
          </cell>
          <cell r="O3777" t="str">
            <v>N/A</v>
          </cell>
          <cell r="P3777" t="str">
            <v>B</v>
          </cell>
          <cell r="Q3777" t="str">
            <v>LIPA MALAPIT</v>
          </cell>
          <cell r="R3777" t="str">
            <v>DS</v>
          </cell>
          <cell r="S3777" t="str">
            <v>8:00 - 5:00</v>
          </cell>
          <cell r="T3777" t="str">
            <v>Permanent</v>
          </cell>
        </row>
        <row r="3778">
          <cell r="A3778" t="str">
            <v>21-06336</v>
          </cell>
          <cell r="B3778" t="str">
            <v>Largo, Jhorbyl V.</v>
          </cell>
          <cell r="C3778" t="str">
            <v>M</v>
          </cell>
          <cell r="D3778">
            <v>2021</v>
          </cell>
          <cell r="E3778">
            <v>4</v>
          </cell>
          <cell r="F3778">
            <v>1</v>
          </cell>
          <cell r="G3778">
            <v>1</v>
          </cell>
          <cell r="J3778" t="str">
            <v xml:space="preserve">Associate </v>
          </cell>
          <cell r="K3778" t="str">
            <v>FAS</v>
          </cell>
          <cell r="L3778" t="str">
            <v>EQD (Equipment Department)</v>
          </cell>
          <cell r="M3778" t="str">
            <v>Equipment Management</v>
          </cell>
          <cell r="N3778" t="str">
            <v>Equipment Management Initial</v>
          </cell>
          <cell r="O3778" t="str">
            <v>N/A</v>
          </cell>
          <cell r="P3778" t="str">
            <v>B</v>
          </cell>
          <cell r="Q3778" t="str">
            <v>ROSARIO</v>
          </cell>
          <cell r="R3778" t="str">
            <v>DS</v>
          </cell>
          <cell r="S3778" t="str">
            <v>8:00 - 5:00</v>
          </cell>
          <cell r="T3778" t="str">
            <v>Permanent</v>
          </cell>
        </row>
        <row r="3779">
          <cell r="A3779" t="str">
            <v>21-06337</v>
          </cell>
          <cell r="B3779" t="str">
            <v>Laza, Clyslie M.</v>
          </cell>
          <cell r="C3779" t="str">
            <v>F</v>
          </cell>
          <cell r="D3779">
            <v>2021</v>
          </cell>
          <cell r="E3779">
            <v>4</v>
          </cell>
          <cell r="F3779">
            <v>1</v>
          </cell>
          <cell r="G3779">
            <v>1</v>
          </cell>
          <cell r="J3779" t="str">
            <v xml:space="preserve">Associate </v>
          </cell>
          <cell r="K3779" t="str">
            <v>FAS</v>
          </cell>
          <cell r="L3779" t="str">
            <v>PROD (Production Department)</v>
          </cell>
          <cell r="M3779" t="str">
            <v>Section 2</v>
          </cell>
          <cell r="N3779" t="str">
            <v>Mazda Merge Final</v>
          </cell>
          <cell r="O3779" t="str">
            <v>N/A</v>
          </cell>
          <cell r="P3779" t="str">
            <v>A</v>
          </cell>
          <cell r="Q3779" t="str">
            <v>ROSARIO</v>
          </cell>
          <cell r="R3779" t="str">
            <v>DS</v>
          </cell>
          <cell r="S3779" t="str">
            <v>8:00 - 5:00</v>
          </cell>
          <cell r="T3779" t="str">
            <v>Permanent</v>
          </cell>
        </row>
        <row r="3780">
          <cell r="A3780" t="str">
            <v>21-06338</v>
          </cell>
          <cell r="B3780" t="str">
            <v>Legisniana, Ivy C.</v>
          </cell>
          <cell r="C3780" t="str">
            <v>F</v>
          </cell>
          <cell r="D3780">
            <v>2021</v>
          </cell>
          <cell r="E3780">
            <v>4</v>
          </cell>
          <cell r="F3780">
            <v>1</v>
          </cell>
          <cell r="G3780">
            <v>1</v>
          </cell>
          <cell r="J3780" t="str">
            <v xml:space="preserve">Associate </v>
          </cell>
          <cell r="K3780" t="str">
            <v>FAS</v>
          </cell>
          <cell r="L3780" t="str">
            <v>PROD (Production Department)</v>
          </cell>
          <cell r="M3780" t="str">
            <v>Section 2</v>
          </cell>
          <cell r="N3780" t="str">
            <v>Mazda J12 Final</v>
          </cell>
          <cell r="O3780" t="str">
            <v>N/A</v>
          </cell>
          <cell r="P3780" t="str">
            <v>A</v>
          </cell>
          <cell r="Q3780" t="str">
            <v>LIPA MALAPIT</v>
          </cell>
          <cell r="R3780" t="str">
            <v>ADS</v>
          </cell>
          <cell r="S3780" t="str">
            <v>8:00 - 5:00</v>
          </cell>
          <cell r="T3780" t="str">
            <v>Permanent</v>
          </cell>
        </row>
        <row r="3781">
          <cell r="A3781" t="str">
            <v>21-06339</v>
          </cell>
          <cell r="B3781" t="str">
            <v>Lim, Justine V.</v>
          </cell>
          <cell r="C3781" t="str">
            <v>F</v>
          </cell>
          <cell r="D3781">
            <v>2021</v>
          </cell>
          <cell r="E3781">
            <v>4</v>
          </cell>
          <cell r="F3781">
            <v>1</v>
          </cell>
          <cell r="G3781">
            <v>1</v>
          </cell>
          <cell r="J3781" t="str">
            <v xml:space="preserve">Associate </v>
          </cell>
          <cell r="K3781" t="str">
            <v>FAS</v>
          </cell>
          <cell r="L3781" t="str">
            <v>PROD (Production Department)</v>
          </cell>
          <cell r="M3781" t="str">
            <v>Section 1</v>
          </cell>
          <cell r="N3781" t="str">
            <v>Suzuki Final</v>
          </cell>
          <cell r="O3781" t="str">
            <v>N/A</v>
          </cell>
          <cell r="P3781" t="str">
            <v>A</v>
          </cell>
          <cell r="Q3781" t="str">
            <v>ROSARIO</v>
          </cell>
          <cell r="R3781" t="str">
            <v>NS</v>
          </cell>
          <cell r="S3781" t="str">
            <v>8:00 - 5:00</v>
          </cell>
          <cell r="T3781" t="str">
            <v>Permanent</v>
          </cell>
        </row>
        <row r="3782">
          <cell r="A3782" t="str">
            <v>21-06340</v>
          </cell>
          <cell r="B3782" t="str">
            <v>Linatoc, Rhobelle G.</v>
          </cell>
          <cell r="C3782" t="str">
            <v>F</v>
          </cell>
          <cell r="D3782">
            <v>2021</v>
          </cell>
          <cell r="E3782">
            <v>4</v>
          </cell>
          <cell r="F3782">
            <v>1</v>
          </cell>
          <cell r="G3782">
            <v>1</v>
          </cell>
          <cell r="J3782" t="str">
            <v xml:space="preserve">Associate </v>
          </cell>
          <cell r="K3782" t="str">
            <v>FAS</v>
          </cell>
          <cell r="L3782" t="str">
            <v>PROD (Production Department)</v>
          </cell>
          <cell r="M3782" t="str">
            <v>Section 3</v>
          </cell>
          <cell r="N3782" t="str">
            <v>Daihatsu Final</v>
          </cell>
          <cell r="O3782" t="str">
            <v>N/A</v>
          </cell>
          <cell r="P3782" t="str">
            <v>B</v>
          </cell>
          <cell r="Q3782" t="str">
            <v>STO. TOMAS MALAPIT</v>
          </cell>
          <cell r="R3782" t="str">
            <v>DS</v>
          </cell>
          <cell r="S3782" t="str">
            <v>8:00 - 5:00</v>
          </cell>
          <cell r="T3782" t="str">
            <v>Permanent</v>
          </cell>
        </row>
        <row r="3783">
          <cell r="A3783" t="str">
            <v>21-06341</v>
          </cell>
          <cell r="B3783" t="str">
            <v>Litargo, Kathleen O.</v>
          </cell>
          <cell r="C3783" t="str">
            <v>F</v>
          </cell>
          <cell r="D3783">
            <v>2021</v>
          </cell>
          <cell r="E3783">
            <v>4</v>
          </cell>
          <cell r="F3783">
            <v>1</v>
          </cell>
          <cell r="G3783">
            <v>1</v>
          </cell>
          <cell r="J3783" t="str">
            <v xml:space="preserve">Associate </v>
          </cell>
          <cell r="K3783" t="str">
            <v>FAS</v>
          </cell>
          <cell r="L3783" t="str">
            <v>PROD (Production Department)</v>
          </cell>
          <cell r="M3783" t="str">
            <v>Section 5</v>
          </cell>
          <cell r="N3783" t="str">
            <v>Honda Initial</v>
          </cell>
          <cell r="O3783" t="str">
            <v>N/A</v>
          </cell>
          <cell r="P3783" t="str">
            <v>B</v>
          </cell>
          <cell r="Q3783" t="str">
            <v>LIPA MALAPIT</v>
          </cell>
          <cell r="R3783" t="str">
            <v>NS</v>
          </cell>
          <cell r="S3783" t="str">
            <v>8:00 - 5:00</v>
          </cell>
          <cell r="T3783" t="str">
            <v>Permanent</v>
          </cell>
        </row>
        <row r="3784">
          <cell r="A3784" t="str">
            <v>21-06342</v>
          </cell>
          <cell r="B3784" t="str">
            <v>Liwanag, Evelyn A.</v>
          </cell>
          <cell r="C3784" t="str">
            <v>F</v>
          </cell>
          <cell r="D3784">
            <v>2021</v>
          </cell>
          <cell r="E3784">
            <v>4</v>
          </cell>
          <cell r="F3784">
            <v>1</v>
          </cell>
          <cell r="G3784">
            <v>1</v>
          </cell>
          <cell r="J3784" t="str">
            <v xml:space="preserve">Associate </v>
          </cell>
          <cell r="K3784" t="str">
            <v>FAS</v>
          </cell>
          <cell r="L3784" t="str">
            <v>PROD (Production Department)</v>
          </cell>
          <cell r="M3784" t="str">
            <v>Section 4</v>
          </cell>
          <cell r="N3784" t="str">
            <v>Subaru Initial</v>
          </cell>
          <cell r="O3784" t="str">
            <v>N/A</v>
          </cell>
          <cell r="P3784" t="str">
            <v>B</v>
          </cell>
          <cell r="Q3784" t="str">
            <v>SAN JOSE</v>
          </cell>
          <cell r="R3784" t="str">
            <v>DS</v>
          </cell>
          <cell r="S3784" t="str">
            <v>8:00 - 5:00</v>
          </cell>
          <cell r="T3784" t="str">
            <v>Permanent</v>
          </cell>
        </row>
        <row r="3785">
          <cell r="A3785" t="str">
            <v>21-06343</v>
          </cell>
          <cell r="B3785" t="str">
            <v>Locsin, Mark Anthony L.</v>
          </cell>
          <cell r="C3785" t="str">
            <v>M</v>
          </cell>
          <cell r="D3785">
            <v>2021</v>
          </cell>
          <cell r="E3785">
            <v>4</v>
          </cell>
          <cell r="F3785">
            <v>1</v>
          </cell>
          <cell r="G3785">
            <v>1</v>
          </cell>
          <cell r="J3785" t="str">
            <v xml:space="preserve">Associate </v>
          </cell>
          <cell r="K3785" t="str">
            <v>FAS</v>
          </cell>
          <cell r="L3785" t="str">
            <v>QA (Quality Assurance Department)</v>
          </cell>
          <cell r="M3785" t="str">
            <v>Quality Assurance</v>
          </cell>
          <cell r="N3785" t="str">
            <v>QA-Final (Mass Pro)</v>
          </cell>
          <cell r="O3785" t="str">
            <v>N/A</v>
          </cell>
          <cell r="P3785" t="str">
            <v>A</v>
          </cell>
          <cell r="Q3785" t="str">
            <v>IBAAN</v>
          </cell>
          <cell r="R3785" t="str">
            <v>NS</v>
          </cell>
          <cell r="S3785" t="str">
            <v>8:00 - 5:00</v>
          </cell>
          <cell r="T3785" t="str">
            <v>Permanent</v>
          </cell>
        </row>
        <row r="3786">
          <cell r="A3786" t="str">
            <v>21-06344</v>
          </cell>
          <cell r="B3786" t="str">
            <v>Lopez, Vanessa M.</v>
          </cell>
          <cell r="C3786" t="str">
            <v>F</v>
          </cell>
          <cell r="D3786">
            <v>2021</v>
          </cell>
          <cell r="E3786">
            <v>4</v>
          </cell>
          <cell r="F3786">
            <v>1</v>
          </cell>
          <cell r="G3786">
            <v>1</v>
          </cell>
          <cell r="J3786" t="str">
            <v xml:space="preserve">Associate </v>
          </cell>
          <cell r="K3786" t="str">
            <v>FAS</v>
          </cell>
          <cell r="L3786" t="str">
            <v>QA (Quality Assurance Department)</v>
          </cell>
          <cell r="M3786" t="str">
            <v>Quality Management</v>
          </cell>
          <cell r="N3786" t="str">
            <v>QA-IQC</v>
          </cell>
          <cell r="O3786" t="str">
            <v>N/A</v>
          </cell>
          <cell r="P3786" t="str">
            <v>B</v>
          </cell>
          <cell r="Q3786" t="str">
            <v>IBAAN</v>
          </cell>
          <cell r="R3786" t="str">
            <v>NS</v>
          </cell>
          <cell r="S3786" t="str">
            <v>8:00 - 5:00</v>
          </cell>
          <cell r="T3786" t="str">
            <v>Permanent</v>
          </cell>
        </row>
        <row r="3787">
          <cell r="A3787" t="str">
            <v>21-06345</v>
          </cell>
          <cell r="B3787" t="str">
            <v>Loria, Judy Ann M.</v>
          </cell>
          <cell r="C3787" t="str">
            <v>F</v>
          </cell>
          <cell r="D3787">
            <v>2021</v>
          </cell>
          <cell r="E3787">
            <v>4</v>
          </cell>
          <cell r="F3787">
            <v>1</v>
          </cell>
          <cell r="G3787">
            <v>1</v>
          </cell>
          <cell r="J3787" t="str">
            <v xml:space="preserve">Associate </v>
          </cell>
          <cell r="K3787" t="str">
            <v>FAS</v>
          </cell>
          <cell r="L3787" t="str">
            <v>MPD (Material Procurement Department)</v>
          </cell>
          <cell r="M3787" t="str">
            <v>Material Management</v>
          </cell>
          <cell r="N3787" t="str">
            <v>Material Management</v>
          </cell>
          <cell r="O3787" t="str">
            <v>N/A</v>
          </cell>
          <cell r="P3787" t="str">
            <v>B</v>
          </cell>
          <cell r="Q3787" t="str">
            <v>ROSARIO</v>
          </cell>
          <cell r="R3787" t="str">
            <v>NS</v>
          </cell>
          <cell r="S3787" t="str">
            <v>8:00 - 5:00</v>
          </cell>
          <cell r="T3787" t="str">
            <v>Permanent</v>
          </cell>
        </row>
        <row r="3788">
          <cell r="A3788" t="str">
            <v>21-06346</v>
          </cell>
          <cell r="B3788" t="str">
            <v>Macalintal, Mark Nolan L.</v>
          </cell>
          <cell r="C3788" t="str">
            <v>M</v>
          </cell>
          <cell r="D3788">
            <v>2021</v>
          </cell>
          <cell r="E3788">
            <v>4</v>
          </cell>
          <cell r="F3788">
            <v>1</v>
          </cell>
          <cell r="G3788">
            <v>1</v>
          </cell>
          <cell r="J3788" t="str">
            <v xml:space="preserve">Associate </v>
          </cell>
          <cell r="K3788" t="str">
            <v>FAS</v>
          </cell>
          <cell r="L3788" t="str">
            <v>EQD (Equipment Department)</v>
          </cell>
          <cell r="M3788" t="str">
            <v>Equipment Management</v>
          </cell>
          <cell r="N3788" t="str">
            <v>Equipment Management Initial</v>
          </cell>
          <cell r="O3788" t="str">
            <v>N/A</v>
          </cell>
          <cell r="P3788" t="str">
            <v>B</v>
          </cell>
          <cell r="Q3788" t="str">
            <v>LIPA MALAPIT</v>
          </cell>
          <cell r="R3788" t="str">
            <v>NS</v>
          </cell>
          <cell r="S3788" t="str">
            <v>8:00 - 5:00</v>
          </cell>
          <cell r="T3788" t="str">
            <v>Permanent</v>
          </cell>
        </row>
        <row r="3789">
          <cell r="A3789" t="str">
            <v>21-06347</v>
          </cell>
          <cell r="B3789" t="str">
            <v>Macatangay, Jake N.</v>
          </cell>
          <cell r="C3789" t="str">
            <v>F</v>
          </cell>
          <cell r="D3789">
            <v>2021</v>
          </cell>
          <cell r="E3789">
            <v>4</v>
          </cell>
          <cell r="F3789">
            <v>1</v>
          </cell>
          <cell r="G3789">
            <v>1</v>
          </cell>
          <cell r="J3789" t="str">
            <v xml:space="preserve">Associate </v>
          </cell>
          <cell r="K3789" t="str">
            <v>FAS</v>
          </cell>
          <cell r="L3789" t="str">
            <v>IT (Information Technology Department)</v>
          </cell>
          <cell r="M3789" t="str">
            <v>Information Technology</v>
          </cell>
          <cell r="N3789" t="str">
            <v>Information Technology</v>
          </cell>
          <cell r="O3789" t="str">
            <v>N/A</v>
          </cell>
          <cell r="P3789" t="str">
            <v>A</v>
          </cell>
          <cell r="Q3789" t="str">
            <v>LIPA MALAYO</v>
          </cell>
          <cell r="R3789" t="str">
            <v>DS</v>
          </cell>
          <cell r="S3789" t="str">
            <v>8:00 - 5:00</v>
          </cell>
          <cell r="T3789" t="str">
            <v>Permanent</v>
          </cell>
        </row>
        <row r="3790">
          <cell r="A3790" t="str">
            <v>21-06348</v>
          </cell>
          <cell r="B3790" t="str">
            <v>Madela, Deana Rose Y.</v>
          </cell>
          <cell r="C3790" t="str">
            <v>F</v>
          </cell>
          <cell r="D3790">
            <v>2021</v>
          </cell>
          <cell r="E3790">
            <v>4</v>
          </cell>
          <cell r="F3790">
            <v>1</v>
          </cell>
          <cell r="G3790">
            <v>1</v>
          </cell>
          <cell r="J3790" t="str">
            <v xml:space="preserve">Associate </v>
          </cell>
          <cell r="K3790" t="str">
            <v>FAS</v>
          </cell>
          <cell r="L3790" t="str">
            <v>QA (Quality Assurance Department)</v>
          </cell>
          <cell r="M3790" t="str">
            <v>Quality Assurance</v>
          </cell>
          <cell r="N3790" t="str">
            <v>QA-Final (Mass Pro)</v>
          </cell>
          <cell r="O3790" t="str">
            <v>N/A</v>
          </cell>
          <cell r="P3790" t="str">
            <v>A</v>
          </cell>
          <cell r="Q3790" t="str">
            <v>STO. TOMAS MALAPIT</v>
          </cell>
          <cell r="R3790" t="str">
            <v>DS</v>
          </cell>
          <cell r="S3790" t="str">
            <v>8:00 - 5:00</v>
          </cell>
          <cell r="T3790" t="str">
            <v>Permanent</v>
          </cell>
        </row>
        <row r="3791">
          <cell r="A3791" t="str">
            <v>21-06349</v>
          </cell>
          <cell r="B3791" t="str">
            <v>Magnaye, Glenda D.</v>
          </cell>
          <cell r="C3791" t="str">
            <v>F</v>
          </cell>
          <cell r="D3791">
            <v>2021</v>
          </cell>
          <cell r="E3791">
            <v>4</v>
          </cell>
          <cell r="F3791">
            <v>1</v>
          </cell>
          <cell r="G3791">
            <v>1</v>
          </cell>
          <cell r="J3791" t="str">
            <v xml:space="preserve">Associate </v>
          </cell>
          <cell r="K3791" t="str">
            <v>FAS</v>
          </cell>
          <cell r="L3791" t="str">
            <v>PROD (Production Department)</v>
          </cell>
          <cell r="M3791" t="str">
            <v>Section 4</v>
          </cell>
          <cell r="N3791" t="str">
            <v>Subaru Final</v>
          </cell>
          <cell r="O3791" t="str">
            <v>N/A</v>
          </cell>
          <cell r="P3791" t="str">
            <v>B</v>
          </cell>
          <cell r="Q3791" t="str">
            <v>BATANGAS</v>
          </cell>
          <cell r="R3791" t="str">
            <v>NS</v>
          </cell>
          <cell r="S3791" t="str">
            <v>8:00 - 5:00</v>
          </cell>
          <cell r="T3791" t="str">
            <v>Permanent</v>
          </cell>
        </row>
        <row r="3792">
          <cell r="A3792" t="str">
            <v>21-06350</v>
          </cell>
          <cell r="B3792" t="str">
            <v>Magpantay, Marc Emil S.</v>
          </cell>
          <cell r="C3792" t="str">
            <v>M</v>
          </cell>
          <cell r="D3792">
            <v>2021</v>
          </cell>
          <cell r="E3792">
            <v>4</v>
          </cell>
          <cell r="F3792">
            <v>1</v>
          </cell>
          <cell r="G3792">
            <v>1</v>
          </cell>
          <cell r="J3792" t="str">
            <v xml:space="preserve">Associate </v>
          </cell>
          <cell r="K3792" t="str">
            <v>FAS</v>
          </cell>
          <cell r="L3792" t="str">
            <v>PROD (Production Department)</v>
          </cell>
          <cell r="M3792" t="str">
            <v>Section 4</v>
          </cell>
          <cell r="N3792" t="str">
            <v>Subaru Initial</v>
          </cell>
          <cell r="O3792" t="str">
            <v>N/A</v>
          </cell>
          <cell r="P3792" t="str">
            <v>B</v>
          </cell>
          <cell r="Q3792" t="str">
            <v>STO. TOMAS MALAYO</v>
          </cell>
          <cell r="R3792" t="str">
            <v>DS</v>
          </cell>
          <cell r="S3792" t="str">
            <v>8:00 - 5:00</v>
          </cell>
          <cell r="T3792" t="str">
            <v>Permanent</v>
          </cell>
        </row>
        <row r="3793">
          <cell r="A3793" t="str">
            <v>21-06351</v>
          </cell>
          <cell r="B3793" t="str">
            <v>Matibag, Gabriel S.</v>
          </cell>
          <cell r="C3793" t="str">
            <v>M</v>
          </cell>
          <cell r="D3793">
            <v>2021</v>
          </cell>
          <cell r="E3793">
            <v>4</v>
          </cell>
          <cell r="F3793">
            <v>1</v>
          </cell>
          <cell r="G3793">
            <v>1</v>
          </cell>
          <cell r="J3793" t="str">
            <v xml:space="preserve">Associate </v>
          </cell>
          <cell r="K3793" t="str">
            <v>FAS</v>
          </cell>
          <cell r="L3793" t="str">
            <v>PROD (Production Department)</v>
          </cell>
          <cell r="M3793" t="str">
            <v>Section 3</v>
          </cell>
          <cell r="N3793" t="str">
            <v>Daihatsu Final</v>
          </cell>
          <cell r="O3793" t="str">
            <v>N/A</v>
          </cell>
          <cell r="P3793" t="str">
            <v>B</v>
          </cell>
          <cell r="Q3793" t="str">
            <v>LIPA MALAPIT</v>
          </cell>
          <cell r="R3793" t="str">
            <v>DS</v>
          </cell>
          <cell r="S3793" t="str">
            <v>8:00 - 5:00</v>
          </cell>
          <cell r="T3793" t="str">
            <v>Permanent</v>
          </cell>
        </row>
        <row r="3794">
          <cell r="A3794" t="str">
            <v>21-06352</v>
          </cell>
          <cell r="B3794" t="str">
            <v>Maligaya, Jennielyn L.</v>
          </cell>
          <cell r="C3794" t="str">
            <v>F</v>
          </cell>
          <cell r="D3794">
            <v>2021</v>
          </cell>
          <cell r="E3794">
            <v>4</v>
          </cell>
          <cell r="F3794">
            <v>1</v>
          </cell>
          <cell r="G3794">
            <v>1</v>
          </cell>
          <cell r="J3794" t="str">
            <v xml:space="preserve">Associate </v>
          </cell>
          <cell r="K3794" t="str">
            <v>FAS</v>
          </cell>
          <cell r="L3794" t="str">
            <v>PROD (Production Department)</v>
          </cell>
          <cell r="M3794" t="str">
            <v>Section 3</v>
          </cell>
          <cell r="N3794" t="str">
            <v>Daihatsu Final</v>
          </cell>
          <cell r="O3794" t="str">
            <v>N/A</v>
          </cell>
          <cell r="P3794" t="str">
            <v>A</v>
          </cell>
          <cell r="Q3794" t="str">
            <v>SAN LUCAS</v>
          </cell>
          <cell r="R3794" t="str">
            <v>NS</v>
          </cell>
          <cell r="S3794" t="str">
            <v>8:00 - 5:00</v>
          </cell>
          <cell r="T3794" t="str">
            <v>Permanent</v>
          </cell>
        </row>
        <row r="3795">
          <cell r="A3795" t="str">
            <v>21-06353</v>
          </cell>
          <cell r="B3795" t="str">
            <v>Manalo, Camille C.</v>
          </cell>
          <cell r="C3795" t="str">
            <v>F</v>
          </cell>
          <cell r="D3795">
            <v>2021</v>
          </cell>
          <cell r="E3795">
            <v>4</v>
          </cell>
          <cell r="F3795">
            <v>1</v>
          </cell>
          <cell r="G3795">
            <v>1</v>
          </cell>
          <cell r="J3795" t="str">
            <v xml:space="preserve">Associate </v>
          </cell>
          <cell r="K3795" t="str">
            <v>FAS</v>
          </cell>
          <cell r="L3795" t="str">
            <v>QA (Quality Assurance Department)</v>
          </cell>
          <cell r="M3795" t="str">
            <v>Quality Assurance</v>
          </cell>
          <cell r="N3795" t="str">
            <v>QA-Final (Mass Pro)</v>
          </cell>
          <cell r="O3795" t="str">
            <v>N/A</v>
          </cell>
          <cell r="P3795" t="str">
            <v>A</v>
          </cell>
          <cell r="Q3795" t="str">
            <v>STA. TERESITA</v>
          </cell>
          <cell r="R3795" t="str">
            <v>NS</v>
          </cell>
          <cell r="S3795" t="str">
            <v>8:00 - 5:00</v>
          </cell>
          <cell r="T3795" t="str">
            <v>Permanent</v>
          </cell>
        </row>
        <row r="3796">
          <cell r="A3796" t="str">
            <v>21-06354</v>
          </cell>
          <cell r="B3796" t="str">
            <v>Manalo, Roselyn M.</v>
          </cell>
          <cell r="C3796" t="str">
            <v>F</v>
          </cell>
          <cell r="D3796">
            <v>2021</v>
          </cell>
          <cell r="E3796">
            <v>4</v>
          </cell>
          <cell r="F3796">
            <v>1</v>
          </cell>
          <cell r="G3796">
            <v>1</v>
          </cell>
          <cell r="J3796" t="str">
            <v xml:space="preserve">Associate </v>
          </cell>
          <cell r="K3796" t="str">
            <v>FAS</v>
          </cell>
          <cell r="L3796" t="str">
            <v>QA (Quality Assurance Department)</v>
          </cell>
          <cell r="M3796" t="str">
            <v>Quality Assurance</v>
          </cell>
          <cell r="N3796" t="str">
            <v>QA-PPG</v>
          </cell>
          <cell r="O3796" t="str">
            <v>N/A</v>
          </cell>
          <cell r="P3796" t="str">
            <v>B</v>
          </cell>
          <cell r="Q3796" t="str">
            <v>ROSARIO</v>
          </cell>
          <cell r="R3796" t="str">
            <v>ADS</v>
          </cell>
          <cell r="S3796" t="str">
            <v>8:00 - 5:00</v>
          </cell>
          <cell r="T3796" t="str">
            <v>Permanent</v>
          </cell>
        </row>
        <row r="3797">
          <cell r="A3797" t="str">
            <v>21-06355</v>
          </cell>
          <cell r="B3797" t="str">
            <v>Manegdeg, Jaylord G.</v>
          </cell>
          <cell r="C3797" t="str">
            <v>M</v>
          </cell>
          <cell r="D3797">
            <v>2021</v>
          </cell>
          <cell r="E3797">
            <v>4</v>
          </cell>
          <cell r="F3797">
            <v>1</v>
          </cell>
          <cell r="G3797">
            <v>1</v>
          </cell>
          <cell r="J3797" t="str">
            <v xml:space="preserve">Associate </v>
          </cell>
          <cell r="K3797" t="str">
            <v>FAS</v>
          </cell>
          <cell r="L3797" t="str">
            <v>EQD (Equipment Department)</v>
          </cell>
          <cell r="M3797" t="str">
            <v>Equipment Management</v>
          </cell>
          <cell r="N3797" t="str">
            <v>Equipment Management Initial</v>
          </cell>
          <cell r="O3797" t="str">
            <v>N/A</v>
          </cell>
          <cell r="P3797" t="str">
            <v>A</v>
          </cell>
          <cell r="Q3797" t="str">
            <v>LIPA MALAPIT</v>
          </cell>
          <cell r="R3797" t="str">
            <v>NS</v>
          </cell>
          <cell r="S3797" t="str">
            <v>8:00 - 5:00</v>
          </cell>
          <cell r="T3797" t="str">
            <v>Permanent</v>
          </cell>
        </row>
        <row r="3798">
          <cell r="A3798" t="str">
            <v>21-06356</v>
          </cell>
          <cell r="B3798" t="str">
            <v>Mañibo, Katrina L.</v>
          </cell>
          <cell r="C3798" t="str">
            <v>F</v>
          </cell>
          <cell r="D3798">
            <v>2021</v>
          </cell>
          <cell r="E3798">
            <v>4</v>
          </cell>
          <cell r="F3798">
            <v>1</v>
          </cell>
          <cell r="G3798">
            <v>1</v>
          </cell>
          <cell r="J3798" t="str">
            <v xml:space="preserve">Associate </v>
          </cell>
          <cell r="K3798" t="str">
            <v>FAS</v>
          </cell>
          <cell r="L3798" t="str">
            <v>EQD (Equipment Department)</v>
          </cell>
          <cell r="M3798" t="str">
            <v>Equipment Management</v>
          </cell>
          <cell r="N3798" t="str">
            <v>Spareparts</v>
          </cell>
          <cell r="O3798" t="str">
            <v>N/A</v>
          </cell>
          <cell r="P3798" t="str">
            <v>A</v>
          </cell>
          <cell r="Q3798" t="str">
            <v>STO. TOMAS MALAPIT</v>
          </cell>
          <cell r="R3798" t="str">
            <v>DS</v>
          </cell>
          <cell r="S3798" t="str">
            <v>8:00 - 5:00</v>
          </cell>
          <cell r="T3798" t="str">
            <v>Permanent</v>
          </cell>
        </row>
        <row r="3799">
          <cell r="A3799" t="str">
            <v>21-06357</v>
          </cell>
          <cell r="B3799" t="str">
            <v>Manigbas, Irene C.</v>
          </cell>
          <cell r="C3799" t="str">
            <v>F</v>
          </cell>
          <cell r="D3799">
            <v>2021</v>
          </cell>
          <cell r="E3799">
            <v>4</v>
          </cell>
          <cell r="F3799">
            <v>1</v>
          </cell>
          <cell r="G3799">
            <v>1</v>
          </cell>
          <cell r="J3799" t="str">
            <v xml:space="preserve">Associate </v>
          </cell>
          <cell r="K3799" t="str">
            <v>FAS</v>
          </cell>
          <cell r="L3799" t="str">
            <v>PROD (Production Department)</v>
          </cell>
          <cell r="M3799" t="str">
            <v>Section 2</v>
          </cell>
          <cell r="N3799" t="str">
            <v>Mazda Merge Final</v>
          </cell>
          <cell r="O3799" t="str">
            <v>N/A</v>
          </cell>
          <cell r="P3799" t="str">
            <v>A</v>
          </cell>
          <cell r="Q3799" t="str">
            <v>ROSARIO</v>
          </cell>
          <cell r="R3799" t="str">
            <v>NS</v>
          </cell>
          <cell r="S3799" t="str">
            <v>8:00 - 5:00</v>
          </cell>
          <cell r="T3799" t="str">
            <v>Permanent</v>
          </cell>
        </row>
        <row r="3800">
          <cell r="A3800" t="str">
            <v>21-06358</v>
          </cell>
          <cell r="B3800" t="str">
            <v>Manonag, Nancy Grace L.</v>
          </cell>
          <cell r="C3800" t="str">
            <v>F</v>
          </cell>
          <cell r="D3800">
            <v>2021</v>
          </cell>
          <cell r="E3800">
            <v>4</v>
          </cell>
          <cell r="F3800">
            <v>1</v>
          </cell>
          <cell r="G3800">
            <v>1</v>
          </cell>
          <cell r="J3800" t="str">
            <v xml:space="preserve">Associate </v>
          </cell>
          <cell r="K3800" t="str">
            <v>FAS</v>
          </cell>
          <cell r="L3800" t="str">
            <v>PROD (Production Department)</v>
          </cell>
          <cell r="M3800" t="str">
            <v>Section 1</v>
          </cell>
          <cell r="N3800" t="str">
            <v>Suzuki Final</v>
          </cell>
          <cell r="O3800" t="str">
            <v>N/A</v>
          </cell>
          <cell r="P3800" t="str">
            <v>A</v>
          </cell>
          <cell r="Q3800" t="str">
            <v>IBAAN</v>
          </cell>
          <cell r="R3800" t="str">
            <v>NS</v>
          </cell>
          <cell r="S3800" t="str">
            <v>8:00 - 5:00</v>
          </cell>
          <cell r="T3800" t="str">
            <v>Permanent</v>
          </cell>
        </row>
        <row r="3801">
          <cell r="A3801" t="str">
            <v>21-06359</v>
          </cell>
          <cell r="B3801" t="str">
            <v>Manongsong, Ma. Joan M.</v>
          </cell>
          <cell r="C3801" t="str">
            <v>F</v>
          </cell>
          <cell r="D3801">
            <v>2021</v>
          </cell>
          <cell r="E3801">
            <v>4</v>
          </cell>
          <cell r="F3801">
            <v>1</v>
          </cell>
          <cell r="G3801">
            <v>1</v>
          </cell>
          <cell r="J3801" t="str">
            <v xml:space="preserve">Associate </v>
          </cell>
          <cell r="K3801" t="str">
            <v>FAS</v>
          </cell>
          <cell r="L3801" t="str">
            <v>MPD (Material Procurement Department)</v>
          </cell>
          <cell r="M3801" t="str">
            <v>Procurement</v>
          </cell>
          <cell r="N3801" t="str">
            <v>Procurement</v>
          </cell>
          <cell r="O3801" t="str">
            <v>N/A</v>
          </cell>
          <cell r="P3801" t="str">
            <v>B</v>
          </cell>
          <cell r="Q3801" t="str">
            <v>STO. TOMAS MALAPIT</v>
          </cell>
          <cell r="R3801" t="str">
            <v>ADS</v>
          </cell>
          <cell r="S3801" t="str">
            <v>8:00 - 5:00</v>
          </cell>
          <cell r="T3801" t="str">
            <v>Permanent</v>
          </cell>
        </row>
        <row r="3802">
          <cell r="A3802" t="str">
            <v>21-06360</v>
          </cell>
          <cell r="B3802" t="str">
            <v>Mendoza , Jayson  A.</v>
          </cell>
          <cell r="C3802" t="str">
            <v>M</v>
          </cell>
          <cell r="D3802">
            <v>2021</v>
          </cell>
          <cell r="E3802">
            <v>4</v>
          </cell>
          <cell r="F3802">
            <v>1</v>
          </cell>
          <cell r="G3802">
            <v>1</v>
          </cell>
          <cell r="J3802" t="str">
            <v xml:space="preserve">Associate </v>
          </cell>
          <cell r="K3802" t="str">
            <v>FAS</v>
          </cell>
          <cell r="L3802" t="str">
            <v>PROD (Production Department)</v>
          </cell>
          <cell r="M3802" t="str">
            <v>Section 1</v>
          </cell>
          <cell r="N3802" t="str">
            <v>Suzuki Initial</v>
          </cell>
          <cell r="O3802" t="str">
            <v>N/A</v>
          </cell>
          <cell r="P3802" t="str">
            <v>A</v>
          </cell>
          <cell r="Q3802" t="str">
            <v>BATANGAS</v>
          </cell>
          <cell r="R3802" t="str">
            <v>DS</v>
          </cell>
          <cell r="S3802" t="str">
            <v>8:00 - 5:00</v>
          </cell>
          <cell r="T3802" t="str">
            <v>Permanent</v>
          </cell>
        </row>
        <row r="3803">
          <cell r="A3803" t="str">
            <v>21-06361</v>
          </cell>
          <cell r="B3803" t="str">
            <v>Mercado, Albert R.</v>
          </cell>
          <cell r="C3803" t="str">
            <v>M</v>
          </cell>
          <cell r="D3803">
            <v>2021</v>
          </cell>
          <cell r="E3803">
            <v>4</v>
          </cell>
          <cell r="F3803">
            <v>1</v>
          </cell>
          <cell r="G3803">
            <v>1</v>
          </cell>
          <cell r="J3803" t="str">
            <v xml:space="preserve">Associate </v>
          </cell>
          <cell r="K3803" t="str">
            <v>FAS</v>
          </cell>
          <cell r="L3803" t="str">
            <v>PROD (Production Department)</v>
          </cell>
          <cell r="M3803" t="str">
            <v>Section 3</v>
          </cell>
          <cell r="N3803" t="str">
            <v>Daihatsu Final</v>
          </cell>
          <cell r="O3803" t="str">
            <v>N/A</v>
          </cell>
          <cell r="P3803" t="str">
            <v>B</v>
          </cell>
          <cell r="Q3803" t="str">
            <v>LIPA MALAPIT</v>
          </cell>
          <cell r="R3803" t="str">
            <v>DS</v>
          </cell>
          <cell r="S3803" t="str">
            <v>8:00 - 5:00</v>
          </cell>
          <cell r="T3803" t="str">
            <v>Permanent</v>
          </cell>
        </row>
        <row r="3804">
          <cell r="A3804" t="str">
            <v>21-06362</v>
          </cell>
          <cell r="B3804" t="str">
            <v>Mercano, Aimie P.</v>
          </cell>
          <cell r="C3804" t="str">
            <v>F</v>
          </cell>
          <cell r="D3804">
            <v>2021</v>
          </cell>
          <cell r="E3804">
            <v>4</v>
          </cell>
          <cell r="F3804">
            <v>1</v>
          </cell>
          <cell r="G3804">
            <v>1</v>
          </cell>
          <cell r="J3804" t="str">
            <v xml:space="preserve">Associate </v>
          </cell>
          <cell r="K3804" t="str">
            <v>FAS</v>
          </cell>
          <cell r="L3804" t="str">
            <v>PROD (Production Department)</v>
          </cell>
          <cell r="M3804" t="str">
            <v>Section 4</v>
          </cell>
          <cell r="N3804" t="str">
            <v>Subaru Final</v>
          </cell>
          <cell r="O3804" t="str">
            <v>N/A</v>
          </cell>
          <cell r="P3804" t="str">
            <v>B</v>
          </cell>
          <cell r="Q3804" t="str">
            <v>STO. TOMAS MALAPIT</v>
          </cell>
          <cell r="R3804" t="str">
            <v>DS</v>
          </cell>
          <cell r="S3804" t="str">
            <v>8:00 - 5:00</v>
          </cell>
          <cell r="T3804" t="str">
            <v>Permanent</v>
          </cell>
        </row>
        <row r="3805">
          <cell r="A3805" t="str">
            <v>21-06363</v>
          </cell>
          <cell r="B3805" t="str">
            <v>Moran, Rose Ann D.</v>
          </cell>
          <cell r="C3805" t="str">
            <v>F</v>
          </cell>
          <cell r="D3805">
            <v>2021</v>
          </cell>
          <cell r="E3805">
            <v>4</v>
          </cell>
          <cell r="F3805">
            <v>1</v>
          </cell>
          <cell r="G3805">
            <v>1</v>
          </cell>
          <cell r="J3805" t="str">
            <v xml:space="preserve">Associate </v>
          </cell>
          <cell r="K3805" t="str">
            <v>FAS</v>
          </cell>
          <cell r="L3805" t="str">
            <v>PROD (Production Department)</v>
          </cell>
          <cell r="M3805" t="str">
            <v>Section 1</v>
          </cell>
          <cell r="N3805" t="str">
            <v>Suzuki Final</v>
          </cell>
          <cell r="O3805" t="str">
            <v>N/A</v>
          </cell>
          <cell r="P3805" t="str">
            <v>A</v>
          </cell>
          <cell r="Q3805" t="str">
            <v>STO. TOMAS MALAPIT</v>
          </cell>
          <cell r="R3805" t="str">
            <v>NS</v>
          </cell>
          <cell r="S3805" t="str">
            <v>8:00 - 5:00</v>
          </cell>
          <cell r="T3805" t="str">
            <v>Permanent</v>
          </cell>
        </row>
        <row r="3806">
          <cell r="A3806" t="str">
            <v>21-06364</v>
          </cell>
          <cell r="B3806" t="str">
            <v>Novelo, Aniway C.</v>
          </cell>
          <cell r="C3806" t="str">
            <v>F</v>
          </cell>
          <cell r="D3806">
            <v>2021</v>
          </cell>
          <cell r="E3806">
            <v>4</v>
          </cell>
          <cell r="F3806">
            <v>1</v>
          </cell>
          <cell r="G3806">
            <v>1</v>
          </cell>
          <cell r="J3806" t="str">
            <v xml:space="preserve">Associate </v>
          </cell>
          <cell r="K3806" t="str">
            <v>FAS</v>
          </cell>
          <cell r="L3806" t="str">
            <v>PROD (Production Department)</v>
          </cell>
          <cell r="M3806" t="str">
            <v>Section 4</v>
          </cell>
          <cell r="N3806" t="str">
            <v>Subaru Final</v>
          </cell>
          <cell r="O3806" t="str">
            <v>N/A</v>
          </cell>
          <cell r="P3806" t="str">
            <v>B</v>
          </cell>
          <cell r="Q3806" t="str">
            <v>STO. TOMAS MALAYO</v>
          </cell>
          <cell r="R3806" t="str">
            <v>DS</v>
          </cell>
          <cell r="S3806" t="str">
            <v>8:00 - 5:00</v>
          </cell>
          <cell r="T3806" t="str">
            <v>Permanent</v>
          </cell>
        </row>
        <row r="3807">
          <cell r="A3807" t="str">
            <v>21-06365</v>
          </cell>
          <cell r="B3807" t="str">
            <v>Panaligan, Daisy V.</v>
          </cell>
          <cell r="C3807" t="str">
            <v>F</v>
          </cell>
          <cell r="D3807">
            <v>2021</v>
          </cell>
          <cell r="E3807">
            <v>4</v>
          </cell>
          <cell r="F3807">
            <v>1</v>
          </cell>
          <cell r="G3807">
            <v>1</v>
          </cell>
          <cell r="J3807" t="str">
            <v xml:space="preserve">Associate </v>
          </cell>
          <cell r="K3807" t="str">
            <v>FAS</v>
          </cell>
          <cell r="L3807" t="str">
            <v>PROD (Production Department)</v>
          </cell>
          <cell r="M3807" t="str">
            <v>Section 1</v>
          </cell>
          <cell r="N3807" t="str">
            <v>Suzuki Final</v>
          </cell>
          <cell r="O3807" t="str">
            <v>N/A</v>
          </cell>
          <cell r="P3807" t="str">
            <v>A</v>
          </cell>
          <cell r="Q3807" t="str">
            <v>STA. TERESITA</v>
          </cell>
          <cell r="R3807" t="str">
            <v>DS</v>
          </cell>
          <cell r="S3807" t="str">
            <v>8:00 - 5:00</v>
          </cell>
          <cell r="T3807" t="str">
            <v>Permanent</v>
          </cell>
        </row>
        <row r="3808">
          <cell r="A3808" t="str">
            <v>21-06366</v>
          </cell>
          <cell r="B3808" t="str">
            <v>Papio, Edith M.</v>
          </cell>
          <cell r="C3808" t="str">
            <v>F</v>
          </cell>
          <cell r="D3808">
            <v>2021</v>
          </cell>
          <cell r="E3808">
            <v>4</v>
          </cell>
          <cell r="F3808">
            <v>1</v>
          </cell>
          <cell r="G3808">
            <v>1</v>
          </cell>
          <cell r="J3808" t="str">
            <v xml:space="preserve">Associate </v>
          </cell>
          <cell r="K3808" t="str">
            <v>FAS</v>
          </cell>
          <cell r="L3808" t="str">
            <v>PROD (Production Department)</v>
          </cell>
          <cell r="M3808" t="str">
            <v>Section 4</v>
          </cell>
          <cell r="N3808" t="str">
            <v>Subaru Final</v>
          </cell>
          <cell r="O3808" t="str">
            <v>N/A</v>
          </cell>
          <cell r="P3808" t="str">
            <v>B</v>
          </cell>
          <cell r="Q3808" t="str">
            <v>ROSARIO</v>
          </cell>
          <cell r="R3808" t="str">
            <v>DS</v>
          </cell>
          <cell r="S3808" t="str">
            <v>8:00 - 5:00</v>
          </cell>
          <cell r="T3808" t="str">
            <v>Permanent</v>
          </cell>
        </row>
        <row r="3809">
          <cell r="A3809" t="str">
            <v>21-06367</v>
          </cell>
          <cell r="B3809" t="str">
            <v>Paraguison, Reymart M.</v>
          </cell>
          <cell r="C3809" t="str">
            <v>M</v>
          </cell>
          <cell r="D3809">
            <v>2021</v>
          </cell>
          <cell r="E3809">
            <v>4</v>
          </cell>
          <cell r="F3809">
            <v>1</v>
          </cell>
          <cell r="G3809">
            <v>1</v>
          </cell>
          <cell r="J3809" t="str">
            <v xml:space="preserve">Associate </v>
          </cell>
          <cell r="K3809" t="str">
            <v>FAS</v>
          </cell>
          <cell r="L3809" t="str">
            <v>EQD (Equipment Department)</v>
          </cell>
          <cell r="M3809" t="str">
            <v>Equipment Management</v>
          </cell>
          <cell r="N3809" t="str">
            <v>Equipment Management Initial</v>
          </cell>
          <cell r="O3809" t="str">
            <v>N/A</v>
          </cell>
          <cell r="P3809" t="str">
            <v>A</v>
          </cell>
          <cell r="Q3809" t="str">
            <v>ROSARIO</v>
          </cell>
          <cell r="R3809" t="str">
            <v>NS</v>
          </cell>
          <cell r="S3809" t="str">
            <v>8:00 - 5:00</v>
          </cell>
          <cell r="T3809" t="str">
            <v>Permanent</v>
          </cell>
        </row>
        <row r="3810">
          <cell r="A3810" t="str">
            <v>21-06368</v>
          </cell>
          <cell r="B3810" t="str">
            <v>Pasia, Annalyn R.</v>
          </cell>
          <cell r="C3810" t="str">
            <v>F</v>
          </cell>
          <cell r="D3810">
            <v>2021</v>
          </cell>
          <cell r="E3810">
            <v>4</v>
          </cell>
          <cell r="F3810">
            <v>1</v>
          </cell>
          <cell r="G3810">
            <v>1</v>
          </cell>
          <cell r="J3810" t="str">
            <v xml:space="preserve">Associate </v>
          </cell>
          <cell r="K3810" t="str">
            <v>FAS</v>
          </cell>
          <cell r="L3810" t="str">
            <v>PROD (Production Department)</v>
          </cell>
          <cell r="M3810" t="str">
            <v>Section 4</v>
          </cell>
          <cell r="N3810" t="str">
            <v>Subaru Final</v>
          </cell>
          <cell r="O3810" t="str">
            <v>N/A</v>
          </cell>
          <cell r="P3810" t="str">
            <v>B</v>
          </cell>
          <cell r="Q3810" t="str">
            <v>IBAAN</v>
          </cell>
          <cell r="R3810" t="str">
            <v>DS</v>
          </cell>
          <cell r="S3810" t="str">
            <v>8:00 - 5:00</v>
          </cell>
          <cell r="T3810" t="str">
            <v>Permanent</v>
          </cell>
        </row>
        <row r="3811">
          <cell r="A3811" t="str">
            <v>21-06369</v>
          </cell>
          <cell r="B3811" t="str">
            <v>Peñalosa, Aljeir E.</v>
          </cell>
          <cell r="C3811" t="str">
            <v>M</v>
          </cell>
          <cell r="D3811">
            <v>2021</v>
          </cell>
          <cell r="E3811">
            <v>4</v>
          </cell>
          <cell r="F3811">
            <v>1</v>
          </cell>
          <cell r="G3811">
            <v>1</v>
          </cell>
          <cell r="J3811" t="str">
            <v xml:space="preserve">Associate </v>
          </cell>
          <cell r="K3811" t="str">
            <v>FAS</v>
          </cell>
          <cell r="L3811" t="str">
            <v>MPD (Material Procurement Department)</v>
          </cell>
          <cell r="M3811" t="str">
            <v>Material Management</v>
          </cell>
          <cell r="N3811" t="str">
            <v>Material Management</v>
          </cell>
          <cell r="O3811" t="str">
            <v>N/A</v>
          </cell>
          <cell r="P3811" t="str">
            <v>B</v>
          </cell>
          <cell r="Q3811" t="str">
            <v>LIPA MALAYO</v>
          </cell>
          <cell r="R3811" t="str">
            <v>NS</v>
          </cell>
          <cell r="S3811" t="str">
            <v>8:00 - 5:00</v>
          </cell>
          <cell r="T3811" t="str">
            <v>Permanent</v>
          </cell>
        </row>
        <row r="3812">
          <cell r="A3812" t="str">
            <v>21-06370</v>
          </cell>
          <cell r="B3812" t="str">
            <v>Perez, Rosalinda P.</v>
          </cell>
          <cell r="C3812" t="str">
            <v>F</v>
          </cell>
          <cell r="D3812">
            <v>2021</v>
          </cell>
          <cell r="E3812">
            <v>4</v>
          </cell>
          <cell r="F3812">
            <v>1</v>
          </cell>
          <cell r="G3812">
            <v>1</v>
          </cell>
          <cell r="J3812" t="str">
            <v xml:space="preserve">Associate </v>
          </cell>
          <cell r="K3812" t="str">
            <v>FAS</v>
          </cell>
          <cell r="L3812" t="str">
            <v>QA (Quality Assurance Department)</v>
          </cell>
          <cell r="M3812" t="str">
            <v>Quality Assurance</v>
          </cell>
          <cell r="N3812" t="str">
            <v>QA-Final (Mass Pro)</v>
          </cell>
          <cell r="O3812" t="str">
            <v>N/A</v>
          </cell>
          <cell r="P3812" t="str">
            <v>A</v>
          </cell>
          <cell r="Q3812" t="str">
            <v>LIPA MALAPIT</v>
          </cell>
          <cell r="R3812" t="str">
            <v>NS</v>
          </cell>
          <cell r="S3812" t="str">
            <v>8:00 - 5:00</v>
          </cell>
          <cell r="T3812" t="str">
            <v>Permanent</v>
          </cell>
        </row>
        <row r="3813">
          <cell r="A3813" t="str">
            <v>21-06371</v>
          </cell>
          <cell r="B3813" t="str">
            <v xml:space="preserve">Permejo, Michelle </v>
          </cell>
          <cell r="C3813" t="str">
            <v>F</v>
          </cell>
          <cell r="D3813">
            <v>2021</v>
          </cell>
          <cell r="E3813">
            <v>4</v>
          </cell>
          <cell r="F3813">
            <v>1</v>
          </cell>
          <cell r="G3813">
            <v>1</v>
          </cell>
          <cell r="J3813" t="str">
            <v xml:space="preserve">Associate </v>
          </cell>
          <cell r="K3813" t="str">
            <v>FAS</v>
          </cell>
          <cell r="L3813" t="str">
            <v>PROD (Production Department)</v>
          </cell>
          <cell r="M3813" t="str">
            <v>Section 1</v>
          </cell>
          <cell r="N3813" t="str">
            <v>Suzuki Initial</v>
          </cell>
          <cell r="O3813" t="str">
            <v>N/A</v>
          </cell>
          <cell r="P3813" t="str">
            <v>A</v>
          </cell>
          <cell r="Q3813" t="str">
            <v>STO. TOMAS MALAPIT</v>
          </cell>
          <cell r="R3813" t="str">
            <v>NS</v>
          </cell>
          <cell r="S3813" t="str">
            <v>8:00 - 5:00</v>
          </cell>
          <cell r="T3813" t="str">
            <v>Permanent</v>
          </cell>
        </row>
        <row r="3814">
          <cell r="A3814" t="str">
            <v>21-06372</v>
          </cell>
          <cell r="B3814" t="str">
            <v>Pine, Jennifer L.</v>
          </cell>
          <cell r="C3814" t="str">
            <v>F</v>
          </cell>
          <cell r="D3814">
            <v>2021</v>
          </cell>
          <cell r="E3814">
            <v>4</v>
          </cell>
          <cell r="F3814">
            <v>1</v>
          </cell>
          <cell r="G3814">
            <v>1</v>
          </cell>
          <cell r="J3814" t="str">
            <v xml:space="preserve">Associate </v>
          </cell>
          <cell r="K3814" t="str">
            <v>FAS</v>
          </cell>
          <cell r="L3814" t="str">
            <v>QA (Quality Assurance Department)</v>
          </cell>
          <cell r="M3814" t="str">
            <v>Quality Assurance</v>
          </cell>
          <cell r="N3814" t="str">
            <v>QA-Final (Mass Pro)</v>
          </cell>
          <cell r="O3814" t="str">
            <v>N/A</v>
          </cell>
          <cell r="P3814" t="str">
            <v>B</v>
          </cell>
          <cell r="Q3814" t="str">
            <v>STA. TERESITA</v>
          </cell>
          <cell r="R3814" t="str">
            <v>DS</v>
          </cell>
          <cell r="S3814" t="str">
            <v>8:00 - 5:00</v>
          </cell>
          <cell r="T3814" t="str">
            <v>Permanent</v>
          </cell>
        </row>
        <row r="3815">
          <cell r="A3815" t="str">
            <v>21-06373</v>
          </cell>
          <cell r="B3815" t="str">
            <v>Quillope, Judy Ann E.</v>
          </cell>
          <cell r="C3815" t="str">
            <v>F</v>
          </cell>
          <cell r="D3815">
            <v>2021</v>
          </cell>
          <cell r="E3815">
            <v>4</v>
          </cell>
          <cell r="F3815">
            <v>1</v>
          </cell>
          <cell r="G3815">
            <v>1</v>
          </cell>
          <cell r="J3815" t="str">
            <v xml:space="preserve">Associate </v>
          </cell>
          <cell r="K3815" t="str">
            <v>FAS</v>
          </cell>
          <cell r="L3815" t="str">
            <v>PROD (Production Department)</v>
          </cell>
          <cell r="M3815" t="str">
            <v>Section 1</v>
          </cell>
          <cell r="N3815" t="str">
            <v>Suzuki Final</v>
          </cell>
          <cell r="O3815" t="str">
            <v>N/A</v>
          </cell>
          <cell r="P3815" t="str">
            <v>A</v>
          </cell>
          <cell r="Q3815" t="str">
            <v>LIPA MALAPIT</v>
          </cell>
          <cell r="R3815" t="str">
            <v>DS</v>
          </cell>
          <cell r="S3815" t="str">
            <v>8:00 - 5:00</v>
          </cell>
          <cell r="T3815" t="str">
            <v>Permanent</v>
          </cell>
        </row>
        <row r="3816">
          <cell r="A3816" t="str">
            <v>21-06374</v>
          </cell>
          <cell r="B3816" t="str">
            <v>Ramal, Rose Ann E.</v>
          </cell>
          <cell r="C3816" t="str">
            <v>F</v>
          </cell>
          <cell r="D3816">
            <v>2021</v>
          </cell>
          <cell r="E3816">
            <v>4</v>
          </cell>
          <cell r="F3816">
            <v>1</v>
          </cell>
          <cell r="G3816">
            <v>1</v>
          </cell>
          <cell r="J3816" t="str">
            <v xml:space="preserve">Associate </v>
          </cell>
          <cell r="K3816" t="str">
            <v>FAS</v>
          </cell>
          <cell r="L3816" t="str">
            <v>PROD (Production Department)</v>
          </cell>
          <cell r="M3816" t="str">
            <v>Section 4</v>
          </cell>
          <cell r="N3816" t="str">
            <v>Subaru Final</v>
          </cell>
          <cell r="O3816" t="str">
            <v>N/A</v>
          </cell>
          <cell r="P3816" t="str">
            <v>B</v>
          </cell>
          <cell r="Q3816" t="str">
            <v>STA. TERESITA</v>
          </cell>
          <cell r="R3816" t="str">
            <v>DS</v>
          </cell>
          <cell r="S3816" t="str">
            <v>8:00 - 5:00</v>
          </cell>
          <cell r="T3816" t="str">
            <v>Permanent</v>
          </cell>
        </row>
        <row r="3817">
          <cell r="A3817" t="str">
            <v>21-06375</v>
          </cell>
          <cell r="B3817" t="str">
            <v>Ramos, Aranne Beck S.</v>
          </cell>
          <cell r="C3817" t="str">
            <v>F</v>
          </cell>
          <cell r="D3817">
            <v>2021</v>
          </cell>
          <cell r="E3817">
            <v>4</v>
          </cell>
          <cell r="F3817">
            <v>1</v>
          </cell>
          <cell r="G3817">
            <v>1</v>
          </cell>
          <cell r="J3817" t="str">
            <v xml:space="preserve">Associate </v>
          </cell>
          <cell r="K3817" t="str">
            <v>FAS</v>
          </cell>
          <cell r="L3817" t="str">
            <v>QA (Quality Assurance Department)</v>
          </cell>
          <cell r="M3817" t="str">
            <v>Quality Assurance</v>
          </cell>
          <cell r="N3817" t="str">
            <v>QA-FGI</v>
          </cell>
          <cell r="O3817" t="str">
            <v>N/A</v>
          </cell>
          <cell r="P3817" t="str">
            <v>B</v>
          </cell>
          <cell r="Q3817" t="str">
            <v>ROSARIO</v>
          </cell>
          <cell r="R3817" t="str">
            <v>NS</v>
          </cell>
          <cell r="S3817" t="str">
            <v>8:00 - 5:00</v>
          </cell>
          <cell r="T3817" t="str">
            <v>Permanent</v>
          </cell>
        </row>
        <row r="3818">
          <cell r="A3818" t="str">
            <v>21-06376</v>
          </cell>
          <cell r="B3818" t="str">
            <v>Ramos, Mylene E.</v>
          </cell>
          <cell r="C3818" t="str">
            <v>F</v>
          </cell>
          <cell r="D3818">
            <v>2021</v>
          </cell>
          <cell r="E3818">
            <v>4</v>
          </cell>
          <cell r="F3818">
            <v>1</v>
          </cell>
          <cell r="G3818">
            <v>1</v>
          </cell>
          <cell r="J3818" t="str">
            <v xml:space="preserve">Associate </v>
          </cell>
          <cell r="K3818" t="str">
            <v>FAS</v>
          </cell>
          <cell r="L3818" t="str">
            <v>QA (Quality Assurance Department)</v>
          </cell>
          <cell r="M3818" t="str">
            <v>Quality Assurance</v>
          </cell>
          <cell r="N3818" t="str">
            <v>QA-Initial (Mass Pro)</v>
          </cell>
          <cell r="O3818" t="str">
            <v>N/A</v>
          </cell>
          <cell r="P3818" t="str">
            <v>A</v>
          </cell>
          <cell r="Q3818" t="str">
            <v>LIPA MALAYO</v>
          </cell>
          <cell r="R3818" t="str">
            <v>NS</v>
          </cell>
          <cell r="S3818" t="str">
            <v>8:00 - 5:00</v>
          </cell>
          <cell r="T3818" t="str">
            <v>Permanent</v>
          </cell>
        </row>
        <row r="3819">
          <cell r="A3819" t="str">
            <v>21-06377</v>
          </cell>
          <cell r="B3819" t="str">
            <v xml:space="preserve">Regidor, Jessa </v>
          </cell>
          <cell r="C3819" t="str">
            <v>F</v>
          </cell>
          <cell r="D3819">
            <v>2021</v>
          </cell>
          <cell r="E3819">
            <v>4</v>
          </cell>
          <cell r="F3819">
            <v>1</v>
          </cell>
          <cell r="G3819">
            <v>1</v>
          </cell>
          <cell r="J3819" t="str">
            <v xml:space="preserve">Associate </v>
          </cell>
          <cell r="K3819" t="str">
            <v>FAS</v>
          </cell>
          <cell r="L3819" t="str">
            <v>PROD (Production Department)</v>
          </cell>
          <cell r="M3819" t="str">
            <v>Section 4</v>
          </cell>
          <cell r="N3819" t="str">
            <v>Subaru Final</v>
          </cell>
          <cell r="O3819" t="str">
            <v>N/A</v>
          </cell>
          <cell r="P3819" t="str">
            <v>B</v>
          </cell>
          <cell r="Q3819" t="str">
            <v>STO. TOMAS MALAYO</v>
          </cell>
          <cell r="R3819" t="str">
            <v>NS</v>
          </cell>
          <cell r="S3819" t="str">
            <v>8:00 - 5:00</v>
          </cell>
          <cell r="T3819" t="str">
            <v>Permanent</v>
          </cell>
        </row>
        <row r="3820">
          <cell r="A3820" t="str">
            <v>21-06378</v>
          </cell>
          <cell r="B3820" t="str">
            <v>Reuyan, John Derrick C.</v>
          </cell>
          <cell r="C3820" t="str">
            <v>M</v>
          </cell>
          <cell r="D3820">
            <v>2021</v>
          </cell>
          <cell r="E3820">
            <v>4</v>
          </cell>
          <cell r="F3820">
            <v>1</v>
          </cell>
          <cell r="G3820">
            <v>1</v>
          </cell>
          <cell r="J3820" t="str">
            <v xml:space="preserve">Associate </v>
          </cell>
          <cell r="K3820" t="str">
            <v>FAS</v>
          </cell>
          <cell r="L3820" t="str">
            <v>EQD (Equipment Department)</v>
          </cell>
          <cell r="M3820" t="str">
            <v>Equipment Management</v>
          </cell>
          <cell r="N3820" t="str">
            <v>Equipment Management Initial</v>
          </cell>
          <cell r="O3820" t="str">
            <v>N/A</v>
          </cell>
          <cell r="P3820" t="str">
            <v>A</v>
          </cell>
          <cell r="Q3820" t="str">
            <v>LIPA MALAYO</v>
          </cell>
          <cell r="R3820" t="str">
            <v>DS</v>
          </cell>
          <cell r="S3820" t="str">
            <v>8:00 - 5:00</v>
          </cell>
          <cell r="T3820" t="str">
            <v>Permanent</v>
          </cell>
        </row>
        <row r="3821">
          <cell r="A3821" t="str">
            <v>21-06379</v>
          </cell>
          <cell r="B3821" t="str">
            <v>Reyes, Annaliza M.</v>
          </cell>
          <cell r="C3821" t="str">
            <v>F</v>
          </cell>
          <cell r="D3821">
            <v>2021</v>
          </cell>
          <cell r="E3821">
            <v>4</v>
          </cell>
          <cell r="F3821">
            <v>1</v>
          </cell>
          <cell r="G3821">
            <v>1</v>
          </cell>
          <cell r="J3821" t="str">
            <v xml:space="preserve">Associate </v>
          </cell>
          <cell r="K3821" t="str">
            <v>FAS</v>
          </cell>
          <cell r="L3821" t="str">
            <v>PROD (Production Department)</v>
          </cell>
          <cell r="M3821" t="str">
            <v>Section 4</v>
          </cell>
          <cell r="N3821" t="str">
            <v>Subaru Final</v>
          </cell>
          <cell r="O3821" t="str">
            <v>N/A</v>
          </cell>
          <cell r="P3821" t="str">
            <v>B</v>
          </cell>
          <cell r="Q3821" t="str">
            <v>ROSARIO</v>
          </cell>
          <cell r="R3821" t="str">
            <v>DS</v>
          </cell>
          <cell r="S3821" t="str">
            <v>8:00 - 5:00</v>
          </cell>
          <cell r="T3821" t="str">
            <v>Permanent</v>
          </cell>
        </row>
        <row r="3822">
          <cell r="A3822" t="str">
            <v>21-06380</v>
          </cell>
          <cell r="B3822" t="str">
            <v>Reyes, Mariel M.</v>
          </cell>
          <cell r="C3822" t="str">
            <v>F</v>
          </cell>
          <cell r="D3822">
            <v>2021</v>
          </cell>
          <cell r="E3822">
            <v>4</v>
          </cell>
          <cell r="F3822">
            <v>1</v>
          </cell>
          <cell r="G3822">
            <v>1</v>
          </cell>
          <cell r="J3822" t="str">
            <v xml:space="preserve">Associate </v>
          </cell>
          <cell r="K3822" t="str">
            <v>FAS</v>
          </cell>
          <cell r="L3822" t="str">
            <v>QA (Quality Assurance Department)</v>
          </cell>
          <cell r="M3822" t="str">
            <v>Quality Assurance</v>
          </cell>
          <cell r="N3822" t="str">
            <v>QA-Final (Mass Pro)</v>
          </cell>
          <cell r="O3822" t="str">
            <v>N/A</v>
          </cell>
          <cell r="P3822" t="str">
            <v>A</v>
          </cell>
          <cell r="Q3822" t="str">
            <v>LIPA MALAYO</v>
          </cell>
          <cell r="R3822" t="str">
            <v>DS</v>
          </cell>
          <cell r="S3822" t="str">
            <v>8:00 - 5:00</v>
          </cell>
          <cell r="T3822" t="str">
            <v>Permanent</v>
          </cell>
        </row>
        <row r="3823">
          <cell r="A3823" t="str">
            <v>21-06381</v>
          </cell>
          <cell r="B3823" t="str">
            <v>Rullan, Dharren T.</v>
          </cell>
          <cell r="C3823" t="str">
            <v>M</v>
          </cell>
          <cell r="D3823">
            <v>2021</v>
          </cell>
          <cell r="E3823">
            <v>4</v>
          </cell>
          <cell r="F3823">
            <v>1</v>
          </cell>
          <cell r="G3823">
            <v>1</v>
          </cell>
          <cell r="J3823" t="str">
            <v xml:space="preserve">Associate </v>
          </cell>
          <cell r="K3823" t="str">
            <v>FAS</v>
          </cell>
          <cell r="L3823" t="str">
            <v>IT (Information Technology Department)</v>
          </cell>
          <cell r="M3823" t="str">
            <v>Information Technology</v>
          </cell>
          <cell r="N3823" t="str">
            <v>Information Technology</v>
          </cell>
          <cell r="O3823" t="str">
            <v>N/A</v>
          </cell>
          <cell r="P3823" t="str">
            <v>A</v>
          </cell>
          <cell r="Q3823" t="str">
            <v>LIPA MALAPIT</v>
          </cell>
          <cell r="R3823" t="str">
            <v>DS</v>
          </cell>
          <cell r="S3823" t="str">
            <v>8:00 - 5:00</v>
          </cell>
          <cell r="T3823" t="str">
            <v>Permanent</v>
          </cell>
        </row>
        <row r="3824">
          <cell r="A3824" t="str">
            <v>21-06382</v>
          </cell>
          <cell r="B3824" t="str">
            <v>Sadsad, Gladys Anne M.</v>
          </cell>
          <cell r="C3824" t="str">
            <v>F</v>
          </cell>
          <cell r="D3824">
            <v>2021</v>
          </cell>
          <cell r="E3824">
            <v>4</v>
          </cell>
          <cell r="F3824">
            <v>1</v>
          </cell>
          <cell r="G3824">
            <v>1</v>
          </cell>
          <cell r="J3824" t="str">
            <v xml:space="preserve">Associate </v>
          </cell>
          <cell r="K3824" t="str">
            <v>FAS</v>
          </cell>
          <cell r="L3824" t="str">
            <v>PROD (Production Department)</v>
          </cell>
          <cell r="M3824" t="str">
            <v>Section 4</v>
          </cell>
          <cell r="N3824" t="str">
            <v>Subaru Final</v>
          </cell>
          <cell r="O3824" t="str">
            <v>N/A</v>
          </cell>
          <cell r="P3824" t="str">
            <v>B</v>
          </cell>
          <cell r="Q3824" t="str">
            <v>SAN JOSE</v>
          </cell>
          <cell r="R3824" t="str">
            <v>DS</v>
          </cell>
          <cell r="S3824" t="str">
            <v>8:00 - 5:00</v>
          </cell>
          <cell r="T3824" t="str">
            <v>Permanent</v>
          </cell>
        </row>
        <row r="3825">
          <cell r="A3825" t="str">
            <v>21-06383</v>
          </cell>
          <cell r="B3825" t="str">
            <v>Sambile, John Paulo D.</v>
          </cell>
          <cell r="C3825" t="str">
            <v>M</v>
          </cell>
          <cell r="D3825">
            <v>2021</v>
          </cell>
          <cell r="E3825">
            <v>4</v>
          </cell>
          <cell r="F3825">
            <v>1</v>
          </cell>
          <cell r="G3825">
            <v>1</v>
          </cell>
          <cell r="J3825" t="str">
            <v xml:space="preserve">Associate </v>
          </cell>
          <cell r="K3825" t="str">
            <v>FAS</v>
          </cell>
          <cell r="L3825" t="str">
            <v>QA (Quality Assurance Department)</v>
          </cell>
          <cell r="M3825" t="str">
            <v>Quality Assurance</v>
          </cell>
          <cell r="N3825" t="str">
            <v>QA-Initial (Mass Pro)</v>
          </cell>
          <cell r="O3825" t="str">
            <v>N/A</v>
          </cell>
          <cell r="P3825" t="str">
            <v>A</v>
          </cell>
          <cell r="Q3825" t="str">
            <v>LIPA MALAPIT</v>
          </cell>
          <cell r="R3825" t="str">
            <v>DS</v>
          </cell>
          <cell r="S3825" t="str">
            <v>8:00 - 5:00</v>
          </cell>
          <cell r="T3825" t="str">
            <v>Permanent</v>
          </cell>
        </row>
        <row r="3826">
          <cell r="A3826" t="str">
            <v>21-06384</v>
          </cell>
          <cell r="B3826" t="str">
            <v>Sanchez, Jenica L.</v>
          </cell>
          <cell r="C3826" t="str">
            <v>F</v>
          </cell>
          <cell r="D3826">
            <v>2021</v>
          </cell>
          <cell r="E3826">
            <v>4</v>
          </cell>
          <cell r="F3826">
            <v>1</v>
          </cell>
          <cell r="G3826">
            <v>1</v>
          </cell>
          <cell r="J3826" t="str">
            <v xml:space="preserve">Associate </v>
          </cell>
          <cell r="K3826" t="str">
            <v>FAS</v>
          </cell>
          <cell r="L3826" t="str">
            <v>PROD (Production Department)</v>
          </cell>
          <cell r="M3826" t="str">
            <v>Section 2</v>
          </cell>
          <cell r="N3826" t="str">
            <v>Mazda Merge Final</v>
          </cell>
          <cell r="O3826" t="str">
            <v>N/A</v>
          </cell>
          <cell r="P3826" t="str">
            <v>A</v>
          </cell>
          <cell r="Q3826" t="str">
            <v>IBAAN</v>
          </cell>
          <cell r="R3826" t="str">
            <v>NS</v>
          </cell>
          <cell r="S3826" t="str">
            <v>8:00 - 5:00</v>
          </cell>
          <cell r="T3826" t="str">
            <v>Permanent</v>
          </cell>
        </row>
        <row r="3827">
          <cell r="A3827" t="str">
            <v>21-06385</v>
          </cell>
          <cell r="B3827" t="str">
            <v xml:space="preserve">Sanchez, Mycee </v>
          </cell>
          <cell r="C3827" t="str">
            <v>F</v>
          </cell>
          <cell r="D3827">
            <v>2021</v>
          </cell>
          <cell r="E3827">
            <v>4</v>
          </cell>
          <cell r="F3827">
            <v>1</v>
          </cell>
          <cell r="G3827">
            <v>1</v>
          </cell>
          <cell r="J3827" t="str">
            <v xml:space="preserve">Associate </v>
          </cell>
          <cell r="K3827" t="str">
            <v>FAS</v>
          </cell>
          <cell r="L3827" t="str">
            <v>PROD (Production Department)</v>
          </cell>
          <cell r="M3827" t="str">
            <v>Section 4</v>
          </cell>
          <cell r="N3827" t="str">
            <v>Subaru Final</v>
          </cell>
          <cell r="O3827" t="str">
            <v>N/A</v>
          </cell>
          <cell r="P3827" t="str">
            <v>B</v>
          </cell>
          <cell r="Q3827" t="str">
            <v>BATANGAS</v>
          </cell>
          <cell r="R3827" t="str">
            <v>NS</v>
          </cell>
          <cell r="S3827" t="str">
            <v>8:00 - 5:00</v>
          </cell>
          <cell r="T3827" t="str">
            <v>Permanent</v>
          </cell>
        </row>
        <row r="3828">
          <cell r="A3828" t="str">
            <v>21-06386</v>
          </cell>
          <cell r="B3828" t="str">
            <v>Sarol, Neciel B.</v>
          </cell>
          <cell r="C3828" t="str">
            <v>F</v>
          </cell>
          <cell r="D3828">
            <v>2021</v>
          </cell>
          <cell r="E3828">
            <v>4</v>
          </cell>
          <cell r="F3828">
            <v>1</v>
          </cell>
          <cell r="G3828">
            <v>1</v>
          </cell>
          <cell r="J3828" t="str">
            <v xml:space="preserve">Associate </v>
          </cell>
          <cell r="K3828" t="str">
            <v>FAS</v>
          </cell>
          <cell r="L3828" t="str">
            <v>PROD (Production Department)</v>
          </cell>
          <cell r="M3828" t="str">
            <v>Section 1</v>
          </cell>
          <cell r="N3828" t="str">
            <v>Suzuki Final</v>
          </cell>
          <cell r="O3828" t="str">
            <v>N/A</v>
          </cell>
          <cell r="P3828" t="str">
            <v>A</v>
          </cell>
          <cell r="Q3828" t="str">
            <v>LIPA MALAYO</v>
          </cell>
          <cell r="R3828" t="str">
            <v>NS</v>
          </cell>
          <cell r="S3828" t="str">
            <v>8:00 - 5:00</v>
          </cell>
          <cell r="T3828" t="str">
            <v>Permanent</v>
          </cell>
        </row>
        <row r="3829">
          <cell r="A3829" t="str">
            <v>21-06387</v>
          </cell>
          <cell r="B3829" t="str">
            <v>Sayat, Elvie M.</v>
          </cell>
          <cell r="C3829" t="str">
            <v>F</v>
          </cell>
          <cell r="D3829">
            <v>2021</v>
          </cell>
          <cell r="E3829">
            <v>4</v>
          </cell>
          <cell r="F3829">
            <v>1</v>
          </cell>
          <cell r="G3829">
            <v>1</v>
          </cell>
          <cell r="J3829" t="str">
            <v xml:space="preserve">Associate </v>
          </cell>
          <cell r="K3829" t="str">
            <v>FAS</v>
          </cell>
          <cell r="L3829" t="str">
            <v>PROD (Production Department)</v>
          </cell>
          <cell r="M3829" t="str">
            <v>Section 2</v>
          </cell>
          <cell r="N3829" t="str">
            <v>Mazda J12 Final</v>
          </cell>
          <cell r="O3829" t="str">
            <v>N/A</v>
          </cell>
          <cell r="P3829" t="str">
            <v>A</v>
          </cell>
          <cell r="Q3829" t="str">
            <v>LIPA MALAPIT</v>
          </cell>
          <cell r="R3829" t="str">
            <v>ADS</v>
          </cell>
          <cell r="S3829" t="str">
            <v>8:00 - 5:00</v>
          </cell>
          <cell r="T3829" t="str">
            <v>Permanent</v>
          </cell>
        </row>
        <row r="3830">
          <cell r="A3830" t="str">
            <v>21-06388</v>
          </cell>
          <cell r="B3830" t="str">
            <v>Sediaco, Juvy P.</v>
          </cell>
          <cell r="C3830" t="str">
            <v>F</v>
          </cell>
          <cell r="D3830">
            <v>2021</v>
          </cell>
          <cell r="E3830">
            <v>4</v>
          </cell>
          <cell r="F3830">
            <v>1</v>
          </cell>
          <cell r="G3830">
            <v>1</v>
          </cell>
          <cell r="J3830" t="str">
            <v xml:space="preserve">Associate </v>
          </cell>
          <cell r="K3830" t="str">
            <v>FAS</v>
          </cell>
          <cell r="L3830" t="str">
            <v>PROD (Production Department)</v>
          </cell>
          <cell r="M3830" t="str">
            <v>Section 4</v>
          </cell>
          <cell r="N3830" t="str">
            <v>Subaru Final</v>
          </cell>
          <cell r="O3830" t="str">
            <v>N/A</v>
          </cell>
          <cell r="P3830" t="str">
            <v>B</v>
          </cell>
          <cell r="Q3830" t="str">
            <v>PADRE GARCIA</v>
          </cell>
          <cell r="R3830" t="str">
            <v>DS</v>
          </cell>
          <cell r="S3830" t="str">
            <v>8:00 - 5:00</v>
          </cell>
          <cell r="T3830" t="str">
            <v>Permanent</v>
          </cell>
        </row>
        <row r="3831">
          <cell r="A3831" t="str">
            <v>21-06389</v>
          </cell>
          <cell r="B3831" t="str">
            <v>Simple, Amparo Karlota H.</v>
          </cell>
          <cell r="C3831" t="str">
            <v>F</v>
          </cell>
          <cell r="D3831">
            <v>2021</v>
          </cell>
          <cell r="E3831">
            <v>4</v>
          </cell>
          <cell r="F3831">
            <v>1</v>
          </cell>
          <cell r="G3831">
            <v>1</v>
          </cell>
          <cell r="J3831" t="str">
            <v xml:space="preserve">Associate </v>
          </cell>
          <cell r="K3831" t="str">
            <v>FAS</v>
          </cell>
          <cell r="L3831" t="str">
            <v>QA (Quality Assurance Department)</v>
          </cell>
          <cell r="M3831" t="str">
            <v>Quality Assurance</v>
          </cell>
          <cell r="N3831" t="str">
            <v>QA-Initial (Mass Pro)</v>
          </cell>
          <cell r="O3831" t="str">
            <v>N/A</v>
          </cell>
          <cell r="P3831" t="str">
            <v>A</v>
          </cell>
          <cell r="Q3831" t="str">
            <v>STO. TOMAS MALAPIT</v>
          </cell>
          <cell r="R3831" t="str">
            <v>NS</v>
          </cell>
          <cell r="S3831" t="str">
            <v>8:00 - 5:00</v>
          </cell>
          <cell r="T3831" t="str">
            <v>Permanent</v>
          </cell>
        </row>
        <row r="3832">
          <cell r="A3832" t="str">
            <v>21-06390</v>
          </cell>
          <cell r="B3832" t="str">
            <v>Sosa, Mhegil L.</v>
          </cell>
          <cell r="C3832" t="str">
            <v>F</v>
          </cell>
          <cell r="D3832">
            <v>2021</v>
          </cell>
          <cell r="E3832">
            <v>4</v>
          </cell>
          <cell r="F3832">
            <v>1</v>
          </cell>
          <cell r="G3832">
            <v>1</v>
          </cell>
          <cell r="J3832" t="str">
            <v xml:space="preserve">Associate </v>
          </cell>
          <cell r="K3832" t="str">
            <v>FAS</v>
          </cell>
          <cell r="L3832" t="str">
            <v>PROD (Production Department)</v>
          </cell>
          <cell r="M3832" t="str">
            <v>Section 2</v>
          </cell>
          <cell r="N3832" t="str">
            <v>Mazda Merge Final</v>
          </cell>
          <cell r="O3832" t="str">
            <v>N/A</v>
          </cell>
          <cell r="P3832" t="str">
            <v>A</v>
          </cell>
          <cell r="Q3832" t="str">
            <v>STO. TOMAS MALAPIT</v>
          </cell>
          <cell r="R3832" t="str">
            <v>NS</v>
          </cell>
          <cell r="S3832" t="str">
            <v>8:00 - 5:00</v>
          </cell>
          <cell r="T3832" t="str">
            <v>Permanent</v>
          </cell>
        </row>
        <row r="3833">
          <cell r="A3833" t="str">
            <v>21-06391</v>
          </cell>
          <cell r="B3833" t="str">
            <v>Sta. Ana, Carlo A.</v>
          </cell>
          <cell r="C3833" t="str">
            <v>M</v>
          </cell>
          <cell r="D3833">
            <v>2021</v>
          </cell>
          <cell r="E3833">
            <v>4</v>
          </cell>
          <cell r="F3833">
            <v>1</v>
          </cell>
          <cell r="G3833">
            <v>1</v>
          </cell>
          <cell r="J3833" t="str">
            <v xml:space="preserve">Associate </v>
          </cell>
          <cell r="K3833" t="str">
            <v>FAS</v>
          </cell>
          <cell r="L3833" t="str">
            <v>PMD (Production Management Department)</v>
          </cell>
          <cell r="M3833" t="str">
            <v>Production Control</v>
          </cell>
          <cell r="N3833" t="str">
            <v>FG Preparation</v>
          </cell>
          <cell r="O3833" t="str">
            <v>N/A</v>
          </cell>
          <cell r="P3833" t="str">
            <v>B</v>
          </cell>
          <cell r="Q3833" t="str">
            <v>STO. TOMAS MALAPIT</v>
          </cell>
          <cell r="R3833" t="str">
            <v>DS</v>
          </cell>
          <cell r="S3833" t="str">
            <v>8:00 - 5:00</v>
          </cell>
          <cell r="T3833" t="str">
            <v>Permanent</v>
          </cell>
        </row>
        <row r="3834">
          <cell r="A3834" t="str">
            <v>21-06392</v>
          </cell>
          <cell r="B3834" t="str">
            <v>Suarez, Clarise M.</v>
          </cell>
          <cell r="C3834" t="str">
            <v>F</v>
          </cell>
          <cell r="D3834">
            <v>2021</v>
          </cell>
          <cell r="E3834">
            <v>4</v>
          </cell>
          <cell r="F3834">
            <v>1</v>
          </cell>
          <cell r="G3834">
            <v>1</v>
          </cell>
          <cell r="J3834" t="str">
            <v xml:space="preserve">Associate </v>
          </cell>
          <cell r="K3834" t="str">
            <v>FAS</v>
          </cell>
          <cell r="L3834" t="str">
            <v>QA (Quality Assurance Department)</v>
          </cell>
          <cell r="M3834" t="str">
            <v>Quality Assurance</v>
          </cell>
          <cell r="N3834" t="str">
            <v>QA-Final (Mass Pro)</v>
          </cell>
          <cell r="O3834" t="str">
            <v>N/A</v>
          </cell>
          <cell r="P3834" t="str">
            <v>B</v>
          </cell>
          <cell r="Q3834" t="str">
            <v>ROSARIO</v>
          </cell>
          <cell r="R3834" t="str">
            <v>DS</v>
          </cell>
          <cell r="S3834" t="str">
            <v>8:00 - 5:00</v>
          </cell>
          <cell r="T3834" t="str">
            <v>Permanent</v>
          </cell>
        </row>
        <row r="3835">
          <cell r="A3835" t="str">
            <v>21-06393</v>
          </cell>
          <cell r="B3835" t="str">
            <v>Tagyamon, Shermene S.</v>
          </cell>
          <cell r="C3835" t="str">
            <v>F</v>
          </cell>
          <cell r="D3835">
            <v>2021</v>
          </cell>
          <cell r="E3835">
            <v>4</v>
          </cell>
          <cell r="F3835">
            <v>1</v>
          </cell>
          <cell r="G3835">
            <v>1</v>
          </cell>
          <cell r="J3835" t="str">
            <v xml:space="preserve">Associate </v>
          </cell>
          <cell r="K3835" t="str">
            <v>FAS</v>
          </cell>
          <cell r="L3835" t="str">
            <v>EQD (Equipment Department)</v>
          </cell>
          <cell r="M3835" t="str">
            <v>Equipment Management</v>
          </cell>
          <cell r="N3835" t="str">
            <v>Equipment Management Initial</v>
          </cell>
          <cell r="O3835" t="str">
            <v>N/A</v>
          </cell>
          <cell r="P3835" t="str">
            <v>B</v>
          </cell>
          <cell r="Q3835" t="str">
            <v>LIPA MALAYO</v>
          </cell>
          <cell r="R3835" t="str">
            <v>DS</v>
          </cell>
          <cell r="S3835" t="str">
            <v>8:00 - 5:00</v>
          </cell>
          <cell r="T3835" t="str">
            <v>Permanent</v>
          </cell>
        </row>
        <row r="3836">
          <cell r="A3836" t="str">
            <v>21-06394</v>
          </cell>
          <cell r="B3836" t="str">
            <v>Talaba, Alvin B.</v>
          </cell>
          <cell r="C3836" t="str">
            <v>M</v>
          </cell>
          <cell r="D3836">
            <v>2021</v>
          </cell>
          <cell r="E3836">
            <v>4</v>
          </cell>
          <cell r="F3836">
            <v>1</v>
          </cell>
          <cell r="G3836">
            <v>1</v>
          </cell>
          <cell r="J3836" t="str">
            <v xml:space="preserve">Associate </v>
          </cell>
          <cell r="K3836" t="str">
            <v>FAS</v>
          </cell>
          <cell r="L3836" t="str">
            <v>PROD (Production Department)</v>
          </cell>
          <cell r="M3836" t="str">
            <v>Section 3</v>
          </cell>
          <cell r="N3836" t="str">
            <v>Daihatsu Final</v>
          </cell>
          <cell r="O3836" t="str">
            <v>N/A</v>
          </cell>
          <cell r="P3836" t="str">
            <v>A</v>
          </cell>
          <cell r="Q3836" t="str">
            <v>STO. TOMAS MALAPIT</v>
          </cell>
          <cell r="R3836" t="str">
            <v>DS</v>
          </cell>
          <cell r="S3836" t="str">
            <v>8:00 - 5:00</v>
          </cell>
          <cell r="T3836" t="str">
            <v>Permanent</v>
          </cell>
        </row>
        <row r="3837">
          <cell r="A3837" t="str">
            <v>21-06395</v>
          </cell>
          <cell r="B3837" t="str">
            <v xml:space="preserve">Talag, Shaina Liezl </v>
          </cell>
          <cell r="C3837" t="str">
            <v>F</v>
          </cell>
          <cell r="D3837">
            <v>2021</v>
          </cell>
          <cell r="E3837">
            <v>4</v>
          </cell>
          <cell r="F3837">
            <v>1</v>
          </cell>
          <cell r="G3837">
            <v>1</v>
          </cell>
          <cell r="J3837" t="str">
            <v xml:space="preserve">Associate </v>
          </cell>
          <cell r="K3837" t="str">
            <v>FAS</v>
          </cell>
          <cell r="L3837" t="str">
            <v>PROD (Production Department)</v>
          </cell>
          <cell r="M3837" t="str">
            <v>Section 4</v>
          </cell>
          <cell r="N3837" t="str">
            <v>Subaru Final</v>
          </cell>
          <cell r="O3837" t="str">
            <v>N/A</v>
          </cell>
          <cell r="P3837" t="str">
            <v>B</v>
          </cell>
          <cell r="Q3837" t="str">
            <v>IBAAN</v>
          </cell>
          <cell r="R3837" t="str">
            <v>NS</v>
          </cell>
          <cell r="S3837" t="str">
            <v>8:00 - 5:00</v>
          </cell>
          <cell r="T3837" t="str">
            <v>Permanent</v>
          </cell>
        </row>
        <row r="3838">
          <cell r="A3838" t="str">
            <v>21-06396</v>
          </cell>
          <cell r="B3838" t="str">
            <v>Tatel, Emmalyn V.</v>
          </cell>
          <cell r="C3838" t="str">
            <v>M</v>
          </cell>
          <cell r="D3838">
            <v>2021</v>
          </cell>
          <cell r="E3838">
            <v>4</v>
          </cell>
          <cell r="F3838">
            <v>1</v>
          </cell>
          <cell r="G3838">
            <v>1</v>
          </cell>
          <cell r="J3838" t="str">
            <v xml:space="preserve">Associate </v>
          </cell>
          <cell r="K3838" t="str">
            <v>FAS</v>
          </cell>
          <cell r="L3838" t="str">
            <v>PROD (Production Department)</v>
          </cell>
          <cell r="M3838" t="str">
            <v>Section 1</v>
          </cell>
          <cell r="N3838" t="str">
            <v>Suzuki Final</v>
          </cell>
          <cell r="O3838" t="str">
            <v>N/A</v>
          </cell>
          <cell r="P3838" t="str">
            <v>A</v>
          </cell>
          <cell r="Q3838" t="str">
            <v>STA. TERESITA</v>
          </cell>
          <cell r="R3838" t="str">
            <v>NS</v>
          </cell>
          <cell r="S3838" t="str">
            <v>8:00 - 5:00</v>
          </cell>
          <cell r="T3838" t="str">
            <v>Permanent</v>
          </cell>
        </row>
        <row r="3839">
          <cell r="A3839" t="str">
            <v>21-06397</v>
          </cell>
          <cell r="B3839" t="str">
            <v xml:space="preserve">Temena, Mary Rose </v>
          </cell>
          <cell r="C3839" t="str">
            <v>F</v>
          </cell>
          <cell r="D3839">
            <v>2021</v>
          </cell>
          <cell r="E3839">
            <v>4</v>
          </cell>
          <cell r="F3839">
            <v>1</v>
          </cell>
          <cell r="G3839">
            <v>1</v>
          </cell>
          <cell r="J3839" t="str">
            <v xml:space="preserve">Associate </v>
          </cell>
          <cell r="K3839" t="str">
            <v>FAS</v>
          </cell>
          <cell r="L3839" t="str">
            <v>PROD (Production Department)</v>
          </cell>
          <cell r="M3839" t="str">
            <v>Section 4</v>
          </cell>
          <cell r="N3839" t="str">
            <v>Subaru Initial</v>
          </cell>
          <cell r="O3839" t="str">
            <v>N/A</v>
          </cell>
          <cell r="P3839" t="str">
            <v>B</v>
          </cell>
          <cell r="Q3839" t="str">
            <v>LIPA MALAPIT</v>
          </cell>
          <cell r="R3839" t="str">
            <v>NS</v>
          </cell>
          <cell r="S3839" t="str">
            <v>8:00 - 5:00</v>
          </cell>
          <cell r="T3839" t="str">
            <v>Permanent</v>
          </cell>
        </row>
        <row r="3840">
          <cell r="A3840" t="str">
            <v>21-06398</v>
          </cell>
          <cell r="B3840" t="str">
            <v>Untalan, Jeneliza H.</v>
          </cell>
          <cell r="C3840" t="str">
            <v>F</v>
          </cell>
          <cell r="D3840">
            <v>2021</v>
          </cell>
          <cell r="E3840">
            <v>4</v>
          </cell>
          <cell r="F3840">
            <v>1</v>
          </cell>
          <cell r="G3840">
            <v>1</v>
          </cell>
          <cell r="J3840" t="str">
            <v xml:space="preserve">Associate </v>
          </cell>
          <cell r="K3840" t="str">
            <v>FAS</v>
          </cell>
          <cell r="L3840" t="str">
            <v>QA (Quality Assurance Department)</v>
          </cell>
          <cell r="M3840" t="str">
            <v>Quality Control</v>
          </cell>
          <cell r="N3840" t="str">
            <v>QC Dock Audit</v>
          </cell>
          <cell r="O3840" t="str">
            <v>N/A</v>
          </cell>
          <cell r="P3840" t="str">
            <v>B</v>
          </cell>
          <cell r="Q3840" t="str">
            <v>STO. TOMAS MALAYO</v>
          </cell>
          <cell r="R3840" t="str">
            <v>DS</v>
          </cell>
          <cell r="S3840" t="str">
            <v>8:00 - 5:00</v>
          </cell>
          <cell r="T3840" t="str">
            <v>Permanent</v>
          </cell>
        </row>
        <row r="3841">
          <cell r="A3841" t="str">
            <v>21-06399</v>
          </cell>
          <cell r="B3841" t="str">
            <v>Valeza, Joan A.</v>
          </cell>
          <cell r="C3841" t="str">
            <v>F</v>
          </cell>
          <cell r="D3841">
            <v>2021</v>
          </cell>
          <cell r="E3841">
            <v>4</v>
          </cell>
          <cell r="F3841">
            <v>1</v>
          </cell>
          <cell r="G3841">
            <v>1</v>
          </cell>
          <cell r="J3841" t="str">
            <v xml:space="preserve">Associate </v>
          </cell>
          <cell r="K3841" t="str">
            <v>FAS</v>
          </cell>
          <cell r="L3841" t="str">
            <v>MPD (Material Procurement Department)</v>
          </cell>
          <cell r="M3841" t="str">
            <v>Material Management</v>
          </cell>
          <cell r="N3841" t="str">
            <v>Material Management</v>
          </cell>
          <cell r="O3841" t="str">
            <v>N/A</v>
          </cell>
          <cell r="P3841" t="str">
            <v>B</v>
          </cell>
          <cell r="Q3841" t="str">
            <v>LIPA MALAYO</v>
          </cell>
          <cell r="R3841" t="str">
            <v>DS</v>
          </cell>
          <cell r="S3841" t="str">
            <v>8:00 - 5:00</v>
          </cell>
          <cell r="T3841" t="str">
            <v>Permanent</v>
          </cell>
        </row>
        <row r="3842">
          <cell r="A3842" t="str">
            <v>21-06400</v>
          </cell>
          <cell r="B3842" t="str">
            <v>Velasco, Dareen B.</v>
          </cell>
          <cell r="C3842" t="str">
            <v>M</v>
          </cell>
          <cell r="D3842">
            <v>2021</v>
          </cell>
          <cell r="E3842">
            <v>4</v>
          </cell>
          <cell r="F3842">
            <v>1</v>
          </cell>
          <cell r="G3842">
            <v>1</v>
          </cell>
          <cell r="J3842" t="str">
            <v xml:space="preserve">Associate </v>
          </cell>
          <cell r="K3842" t="str">
            <v>FAS</v>
          </cell>
          <cell r="L3842" t="str">
            <v>PROD (Production Department)</v>
          </cell>
          <cell r="M3842" t="str">
            <v>Section 4</v>
          </cell>
          <cell r="N3842" t="str">
            <v>Subaru Final</v>
          </cell>
          <cell r="O3842" t="str">
            <v>N/A</v>
          </cell>
          <cell r="P3842" t="str">
            <v>B</v>
          </cell>
          <cell r="Q3842" t="str">
            <v>STA. TERESITA</v>
          </cell>
          <cell r="R3842" t="str">
            <v>NS</v>
          </cell>
          <cell r="S3842" t="str">
            <v>8:00 - 5:00</v>
          </cell>
          <cell r="T3842" t="str">
            <v>Permanent</v>
          </cell>
        </row>
        <row r="3843">
          <cell r="A3843" t="str">
            <v>21-06401</v>
          </cell>
          <cell r="B3843" t="str">
            <v>Verana, Harvey Angio M.</v>
          </cell>
          <cell r="C3843" t="str">
            <v>M</v>
          </cell>
          <cell r="D3843">
            <v>2021</v>
          </cell>
          <cell r="E3843">
            <v>4</v>
          </cell>
          <cell r="F3843">
            <v>1</v>
          </cell>
          <cell r="G3843">
            <v>1</v>
          </cell>
          <cell r="J3843" t="str">
            <v xml:space="preserve">Associate </v>
          </cell>
          <cell r="K3843" t="str">
            <v>FAS</v>
          </cell>
          <cell r="L3843" t="str">
            <v>EQD (Equipment Department)</v>
          </cell>
          <cell r="M3843" t="str">
            <v>Equipment Management</v>
          </cell>
          <cell r="N3843" t="str">
            <v>Equipment Management Final</v>
          </cell>
          <cell r="O3843" t="str">
            <v>N/A</v>
          </cell>
          <cell r="P3843" t="str">
            <v>B</v>
          </cell>
          <cell r="Q3843" t="str">
            <v>ROSARIO</v>
          </cell>
          <cell r="R3843" t="str">
            <v>DS</v>
          </cell>
          <cell r="S3843" t="str">
            <v>8:00 - 5:00</v>
          </cell>
          <cell r="T3843" t="str">
            <v>Permanent</v>
          </cell>
        </row>
        <row r="3844">
          <cell r="A3844" t="str">
            <v>21-06402</v>
          </cell>
          <cell r="B3844" t="str">
            <v>Viaña, Melissa B.</v>
          </cell>
          <cell r="C3844" t="str">
            <v>F</v>
          </cell>
          <cell r="D3844">
            <v>2021</v>
          </cell>
          <cell r="E3844">
            <v>4</v>
          </cell>
          <cell r="F3844">
            <v>1</v>
          </cell>
          <cell r="G3844">
            <v>1</v>
          </cell>
          <cell r="J3844" t="str">
            <v xml:space="preserve">Associate </v>
          </cell>
          <cell r="K3844" t="str">
            <v>FAS</v>
          </cell>
          <cell r="L3844" t="str">
            <v>PROD (Production Department)</v>
          </cell>
          <cell r="M3844" t="str">
            <v>Section 3</v>
          </cell>
          <cell r="N3844" t="str">
            <v>Daihatsu Final</v>
          </cell>
          <cell r="O3844" t="str">
            <v>N/A</v>
          </cell>
          <cell r="P3844" t="str">
            <v>A</v>
          </cell>
          <cell r="Q3844" t="str">
            <v>IBAAN</v>
          </cell>
          <cell r="R3844" t="str">
            <v>NS</v>
          </cell>
          <cell r="S3844" t="str">
            <v>8:00 - 5:00</v>
          </cell>
          <cell r="T3844" t="str">
            <v>Permanent</v>
          </cell>
        </row>
        <row r="3845">
          <cell r="A3845" t="str">
            <v>21-06403</v>
          </cell>
          <cell r="B3845" t="str">
            <v>Villanueva, Bryan T.</v>
          </cell>
          <cell r="C3845" t="str">
            <v>M</v>
          </cell>
          <cell r="D3845">
            <v>2021</v>
          </cell>
          <cell r="E3845">
            <v>4</v>
          </cell>
          <cell r="F3845">
            <v>1</v>
          </cell>
          <cell r="G3845">
            <v>1</v>
          </cell>
          <cell r="J3845" t="str">
            <v xml:space="preserve">Associate </v>
          </cell>
          <cell r="K3845" t="str">
            <v>FAS</v>
          </cell>
          <cell r="L3845" t="str">
            <v>MPD (Material Procurement Department)</v>
          </cell>
          <cell r="M3845" t="str">
            <v>Material Management</v>
          </cell>
          <cell r="N3845" t="str">
            <v>Material Management</v>
          </cell>
          <cell r="O3845" t="str">
            <v>N/A</v>
          </cell>
          <cell r="P3845" t="str">
            <v>B</v>
          </cell>
          <cell r="Q3845" t="str">
            <v>STA. TERESITA</v>
          </cell>
          <cell r="R3845" t="str">
            <v>DS</v>
          </cell>
          <cell r="S3845" t="str">
            <v>8:00 - 5:00</v>
          </cell>
          <cell r="T3845" t="str">
            <v>Permanent</v>
          </cell>
        </row>
        <row r="3846">
          <cell r="A3846" t="str">
            <v>21-06404</v>
          </cell>
          <cell r="B3846" t="str">
            <v>Villanueva, Isabel M.</v>
          </cell>
          <cell r="C3846" t="str">
            <v>F</v>
          </cell>
          <cell r="D3846">
            <v>2021</v>
          </cell>
          <cell r="E3846">
            <v>4</v>
          </cell>
          <cell r="F3846">
            <v>1</v>
          </cell>
          <cell r="G3846">
            <v>1</v>
          </cell>
          <cell r="J3846" t="str">
            <v xml:space="preserve">Associate </v>
          </cell>
          <cell r="K3846" t="str">
            <v>FAS</v>
          </cell>
          <cell r="L3846" t="str">
            <v>QA (Quality Assurance Department)</v>
          </cell>
          <cell r="M3846" t="str">
            <v>Quality Assurance</v>
          </cell>
          <cell r="N3846" t="str">
            <v>QA-Initial (Mass Pro)</v>
          </cell>
          <cell r="O3846" t="str">
            <v>N/A</v>
          </cell>
          <cell r="P3846" t="str">
            <v>A</v>
          </cell>
          <cell r="Q3846" t="str">
            <v>LIPA MALAYO</v>
          </cell>
          <cell r="R3846" t="str">
            <v>DS</v>
          </cell>
          <cell r="S3846" t="str">
            <v>8:00 - 5:00</v>
          </cell>
          <cell r="T3846" t="str">
            <v>Permanent</v>
          </cell>
        </row>
        <row r="3847">
          <cell r="A3847" t="str">
            <v>21-06405</v>
          </cell>
          <cell r="B3847" t="str">
            <v xml:space="preserve">Villanueva, Lemuel </v>
          </cell>
          <cell r="C3847" t="str">
            <v>M</v>
          </cell>
          <cell r="D3847">
            <v>2021</v>
          </cell>
          <cell r="E3847">
            <v>4</v>
          </cell>
          <cell r="F3847">
            <v>1</v>
          </cell>
          <cell r="G3847">
            <v>1</v>
          </cell>
          <cell r="J3847" t="str">
            <v xml:space="preserve">Associate </v>
          </cell>
          <cell r="K3847" t="str">
            <v>FAS</v>
          </cell>
          <cell r="L3847" t="str">
            <v>EQD (Equipment Department)</v>
          </cell>
          <cell r="M3847" t="str">
            <v>Equipment Management</v>
          </cell>
          <cell r="N3847" t="str">
            <v>Equipment Management Initial</v>
          </cell>
          <cell r="O3847" t="str">
            <v>N/A</v>
          </cell>
          <cell r="P3847" t="str">
            <v>A</v>
          </cell>
          <cell r="Q3847" t="str">
            <v>STO. TOMAS MALAPIT</v>
          </cell>
          <cell r="R3847" t="str">
            <v>DS</v>
          </cell>
          <cell r="S3847" t="str">
            <v>8:00 - 5:00</v>
          </cell>
          <cell r="T3847" t="str">
            <v>Permanent</v>
          </cell>
        </row>
        <row r="3848">
          <cell r="A3848" t="str">
            <v>21-06406</v>
          </cell>
          <cell r="B3848" t="str">
            <v>Yanson, Cherry Jane B.</v>
          </cell>
          <cell r="C3848" t="str">
            <v>F</v>
          </cell>
          <cell r="D3848">
            <v>2021</v>
          </cell>
          <cell r="E3848">
            <v>4</v>
          </cell>
          <cell r="F3848">
            <v>1</v>
          </cell>
          <cell r="G3848">
            <v>1</v>
          </cell>
          <cell r="J3848" t="str">
            <v xml:space="preserve">Associate </v>
          </cell>
          <cell r="K3848" t="str">
            <v>FAS</v>
          </cell>
          <cell r="L3848" t="str">
            <v>PROD (Production Department)</v>
          </cell>
          <cell r="M3848" t="str">
            <v>Section 4</v>
          </cell>
          <cell r="N3848" t="str">
            <v>Subaru Final</v>
          </cell>
          <cell r="O3848" t="str">
            <v>N/A</v>
          </cell>
          <cell r="P3848" t="str">
            <v>B</v>
          </cell>
          <cell r="Q3848" t="str">
            <v>LIPA MALAPIT</v>
          </cell>
          <cell r="R3848" t="str">
            <v>NS</v>
          </cell>
          <cell r="S3848" t="str">
            <v>8:00 - 5:00</v>
          </cell>
          <cell r="T3848" t="str">
            <v>Permanent</v>
          </cell>
        </row>
        <row r="3849">
          <cell r="A3849" t="str">
            <v>21-06407</v>
          </cell>
          <cell r="B3849" t="str">
            <v>Zulueta, Melchet D.</v>
          </cell>
          <cell r="C3849" t="str">
            <v>F</v>
          </cell>
          <cell r="D3849">
            <v>2021</v>
          </cell>
          <cell r="E3849">
            <v>4</v>
          </cell>
          <cell r="F3849">
            <v>1</v>
          </cell>
          <cell r="G3849">
            <v>1</v>
          </cell>
          <cell r="J3849" t="str">
            <v xml:space="preserve">Associate </v>
          </cell>
          <cell r="K3849" t="str">
            <v>FAS</v>
          </cell>
          <cell r="L3849" t="str">
            <v>PROD (Production Department)</v>
          </cell>
          <cell r="M3849" t="str">
            <v>Section 3</v>
          </cell>
          <cell r="N3849" t="str">
            <v>Daihatsu Final</v>
          </cell>
          <cell r="O3849" t="str">
            <v>N/A</v>
          </cell>
          <cell r="P3849" t="str">
            <v>B</v>
          </cell>
          <cell r="Q3849" t="str">
            <v>BATANGAS</v>
          </cell>
          <cell r="R3849" t="str">
            <v>NS</v>
          </cell>
          <cell r="S3849" t="str">
            <v>8:00 - 5:00</v>
          </cell>
          <cell r="T3849" t="str">
            <v>Permanent</v>
          </cell>
        </row>
        <row r="3850">
          <cell r="A3850" t="str">
            <v>21-06240</v>
          </cell>
          <cell r="B3850" t="str">
            <v>Amparo, Carla A.</v>
          </cell>
          <cell r="C3850" t="str">
            <v>F</v>
          </cell>
          <cell r="D3850">
            <v>2021</v>
          </cell>
          <cell r="E3850">
            <v>4</v>
          </cell>
          <cell r="F3850">
            <v>6</v>
          </cell>
          <cell r="G3850">
            <v>1</v>
          </cell>
          <cell r="J3850" t="str">
            <v>Associate</v>
          </cell>
          <cell r="K3850" t="str">
            <v>FAS</v>
          </cell>
          <cell r="L3850" t="str">
            <v>QA (Quality Assurance Department)</v>
          </cell>
          <cell r="M3850" t="str">
            <v>Quality Assurance</v>
          </cell>
          <cell r="N3850" t="str">
            <v>QA-FGI</v>
          </cell>
          <cell r="O3850" t="str">
            <v>N/A</v>
          </cell>
          <cell r="P3850" t="str">
            <v>A</v>
          </cell>
          <cell r="Q3850" t="str">
            <v>LIPA MALAYO</v>
          </cell>
          <cell r="R3850" t="str">
            <v>DS</v>
          </cell>
          <cell r="S3850" t="str">
            <v>8:00 - 5:00</v>
          </cell>
          <cell r="T3850" t="str">
            <v>Permanent</v>
          </cell>
        </row>
        <row r="3851">
          <cell r="A3851" t="str">
            <v>21-06241</v>
          </cell>
          <cell r="B3851" t="str">
            <v>Iponla, Robert Kenneth D.</v>
          </cell>
          <cell r="C3851" t="str">
            <v>M</v>
          </cell>
          <cell r="D3851">
            <v>2021</v>
          </cell>
          <cell r="E3851">
            <v>4</v>
          </cell>
          <cell r="F3851">
            <v>6</v>
          </cell>
          <cell r="G3851">
            <v>1</v>
          </cell>
          <cell r="J3851" t="str">
            <v>Staff</v>
          </cell>
          <cell r="K3851" t="str">
            <v>FAS</v>
          </cell>
          <cell r="L3851" t="str">
            <v>NF (NF Kaizen Department)</v>
          </cell>
          <cell r="M3851" t="str">
            <v>NF Kaizen</v>
          </cell>
          <cell r="N3851" t="str">
            <v>NF Kaizen</v>
          </cell>
          <cell r="O3851" t="str">
            <v>N/A</v>
          </cell>
          <cell r="P3851" t="str">
            <v>B</v>
          </cell>
          <cell r="Q3851" t="str">
            <v>LIPA MALAYO</v>
          </cell>
          <cell r="R3851" t="str">
            <v>DS</v>
          </cell>
          <cell r="S3851" t="str">
            <v>8:00 - 5:00</v>
          </cell>
          <cell r="T3851" t="str">
            <v>Permanent</v>
          </cell>
        </row>
        <row r="3852">
          <cell r="A3852" t="str">
            <v>21-06242</v>
          </cell>
          <cell r="B3852" t="str">
            <v>Jimenez, Joriel R.</v>
          </cell>
          <cell r="C3852" t="str">
            <v>M</v>
          </cell>
          <cell r="D3852">
            <v>2021</v>
          </cell>
          <cell r="E3852">
            <v>4</v>
          </cell>
          <cell r="F3852">
            <v>6</v>
          </cell>
          <cell r="G3852">
            <v>1</v>
          </cell>
          <cell r="J3852" t="str">
            <v>Supervisor</v>
          </cell>
          <cell r="K3852" t="str">
            <v>FAS</v>
          </cell>
          <cell r="L3852" t="str">
            <v>EQD (Equipment Department)</v>
          </cell>
          <cell r="M3852" t="str">
            <v>Equipment Management</v>
          </cell>
          <cell r="N3852" t="str">
            <v>Facilities</v>
          </cell>
          <cell r="O3852" t="str">
            <v>N/A</v>
          </cell>
          <cell r="P3852" t="str">
            <v>A</v>
          </cell>
          <cell r="Q3852" t="str">
            <v>BATANGAS</v>
          </cell>
          <cell r="R3852" t="str">
            <v>DS</v>
          </cell>
          <cell r="S3852" t="str">
            <v>8:00 - 5:00</v>
          </cell>
          <cell r="T3852" t="str">
            <v>Permanent</v>
          </cell>
        </row>
        <row r="3853">
          <cell r="A3853" t="str">
            <v>21-06243</v>
          </cell>
          <cell r="B3853" t="str">
            <v>Marquez, Krisunta P.</v>
          </cell>
          <cell r="C3853" t="str">
            <v>F</v>
          </cell>
          <cell r="D3853">
            <v>2021</v>
          </cell>
          <cell r="E3853">
            <v>4</v>
          </cell>
          <cell r="F3853">
            <v>6</v>
          </cell>
          <cell r="G3853">
            <v>1</v>
          </cell>
          <cell r="J3853" t="str">
            <v>Supervisor</v>
          </cell>
          <cell r="K3853" t="str">
            <v>FAS</v>
          </cell>
          <cell r="L3853" t="str">
            <v>PROD (Production Department)</v>
          </cell>
          <cell r="M3853" t="str">
            <v>Section 3</v>
          </cell>
          <cell r="N3853" t="str">
            <v>Daihatsu Final</v>
          </cell>
          <cell r="O3853" t="str">
            <v>N/A</v>
          </cell>
          <cell r="P3853" t="str">
            <v>A</v>
          </cell>
          <cell r="Q3853" t="str">
            <v>STA. TERESITA</v>
          </cell>
          <cell r="R3853" t="str">
            <v>DS</v>
          </cell>
          <cell r="S3853" t="str">
            <v>8:00 - 5:00</v>
          </cell>
          <cell r="T3853" t="str">
            <v>Permanent</v>
          </cell>
        </row>
        <row r="3854">
          <cell r="A3854" t="str">
            <v>21-06235</v>
          </cell>
          <cell r="B3854" t="str">
            <v>Valinado, Gladyliene Mae A.</v>
          </cell>
          <cell r="C3854" t="str">
            <v>F</v>
          </cell>
          <cell r="D3854">
            <v>2021</v>
          </cell>
          <cell r="E3854">
            <v>3</v>
          </cell>
          <cell r="F3854">
            <v>17</v>
          </cell>
          <cell r="G3854">
            <v>1</v>
          </cell>
          <cell r="J3854" t="str">
            <v>Staff</v>
          </cell>
          <cell r="K3854" t="str">
            <v>FAS</v>
          </cell>
          <cell r="L3854" t="str">
            <v>PE (Production Engineering Department)</v>
          </cell>
          <cell r="M3854" t="str">
            <v>MPPD</v>
          </cell>
          <cell r="N3854" t="str">
            <v>PE-Final ( MPPD )</v>
          </cell>
          <cell r="O3854" t="str">
            <v>N/A</v>
          </cell>
          <cell r="P3854" t="str">
            <v>B</v>
          </cell>
          <cell r="Q3854" t="str">
            <v>STO. TOMAS MALAYO</v>
          </cell>
          <cell r="R3854" t="str">
            <v>DS</v>
          </cell>
          <cell r="S3854" t="str">
            <v>8:00 - 5:00</v>
          </cell>
          <cell r="T3854" t="str">
            <v>Permanent</v>
          </cell>
        </row>
        <row r="3855">
          <cell r="A3855" t="str">
            <v>21-06237</v>
          </cell>
          <cell r="B3855" t="str">
            <v>Cleofe, Wilfredo M.</v>
          </cell>
          <cell r="C3855" t="str">
            <v>M</v>
          </cell>
          <cell r="D3855">
            <v>2021</v>
          </cell>
          <cell r="E3855">
            <v>3</v>
          </cell>
          <cell r="F3855">
            <v>24</v>
          </cell>
          <cell r="G3855">
            <v>1</v>
          </cell>
          <cell r="J3855" t="str">
            <v xml:space="preserve">Associate </v>
          </cell>
          <cell r="K3855" t="str">
            <v>FAS</v>
          </cell>
          <cell r="L3855" t="str">
            <v>PE (Production Engineering Department)</v>
          </cell>
          <cell r="M3855" t="str">
            <v>MPPD</v>
          </cell>
          <cell r="N3855" t="str">
            <v>PE-Final ( MPPD )</v>
          </cell>
          <cell r="O3855" t="str">
            <v>N/A</v>
          </cell>
          <cell r="P3855" t="str">
            <v>B</v>
          </cell>
          <cell r="Q3855" t="str">
            <v>PADRE GARCIA</v>
          </cell>
          <cell r="R3855" t="str">
            <v>DS</v>
          </cell>
          <cell r="S3855" t="str">
            <v>8:00 - 5:00</v>
          </cell>
          <cell r="T3855" t="str">
            <v>Permanent</v>
          </cell>
        </row>
        <row r="3856">
          <cell r="A3856" t="str">
            <v>21-06246</v>
          </cell>
          <cell r="B3856" t="str">
            <v>Quitain, Ella Mae</v>
          </cell>
          <cell r="C3856" t="str">
            <v>F</v>
          </cell>
          <cell r="D3856">
            <v>2021</v>
          </cell>
          <cell r="E3856">
            <v>4</v>
          </cell>
          <cell r="F3856">
            <v>6</v>
          </cell>
          <cell r="G3856">
            <v>1</v>
          </cell>
          <cell r="J3856" t="str">
            <v>Associate</v>
          </cell>
          <cell r="K3856" t="str">
            <v>FAS</v>
          </cell>
          <cell r="L3856" t="str">
            <v>QA (Quality Assurance Department)</v>
          </cell>
          <cell r="M3856" t="str">
            <v>Quality Assurance</v>
          </cell>
          <cell r="N3856" t="str">
            <v>QA-FGI</v>
          </cell>
          <cell r="O3856" t="str">
            <v>N/A</v>
          </cell>
          <cell r="P3856" t="str">
            <v>A</v>
          </cell>
          <cell r="Q3856" t="str">
            <v>STA. TERESITA</v>
          </cell>
          <cell r="R3856" t="str">
            <v>DS</v>
          </cell>
          <cell r="S3856" t="str">
            <v>8:00 - 5:00</v>
          </cell>
          <cell r="T3856" t="str">
            <v>Permanent</v>
          </cell>
        </row>
        <row r="3857">
          <cell r="A3857" t="str">
            <v>21-06239</v>
          </cell>
          <cell r="B3857" t="str">
            <v>Opiniano, Gihanne Carlo C.</v>
          </cell>
          <cell r="C3857" t="str">
            <v>M</v>
          </cell>
          <cell r="D3857">
            <v>2021</v>
          </cell>
          <cell r="E3857">
            <v>3</v>
          </cell>
          <cell r="F3857">
            <v>24</v>
          </cell>
          <cell r="G3857">
            <v>1</v>
          </cell>
          <cell r="J3857" t="str">
            <v>Staff</v>
          </cell>
          <cell r="K3857" t="str">
            <v>FAS</v>
          </cell>
          <cell r="L3857" t="str">
            <v>PE (Production Engineering Department)</v>
          </cell>
          <cell r="M3857" t="str">
            <v>MPPD</v>
          </cell>
          <cell r="N3857" t="str">
            <v>PE-Final ( MPPD )</v>
          </cell>
          <cell r="O3857" t="str">
            <v>N/A</v>
          </cell>
          <cell r="P3857" t="str">
            <v>B</v>
          </cell>
          <cell r="Q3857" t="str">
            <v>STO. TOMAS MALAPIT</v>
          </cell>
          <cell r="R3857" t="str">
            <v>DS</v>
          </cell>
          <cell r="S3857" t="str">
            <v>8:00 - 5:00</v>
          </cell>
          <cell r="T3857" t="str">
            <v>Permanent</v>
          </cell>
        </row>
        <row r="3858">
          <cell r="A3858" t="str">
            <v>21-06248</v>
          </cell>
          <cell r="B3858" t="str">
            <v>Salazar, Ronnie S.</v>
          </cell>
          <cell r="C3858" t="str">
            <v>F</v>
          </cell>
          <cell r="D3858">
            <v>2021</v>
          </cell>
          <cell r="E3858">
            <v>4</v>
          </cell>
          <cell r="F3858">
            <v>6</v>
          </cell>
          <cell r="G3858">
            <v>1</v>
          </cell>
          <cell r="J3858" t="str">
            <v>Supervisor</v>
          </cell>
          <cell r="K3858" t="str">
            <v>FAS</v>
          </cell>
          <cell r="L3858" t="str">
            <v>EQD (Equipment Department)</v>
          </cell>
          <cell r="M3858" t="str">
            <v>Equipment Management</v>
          </cell>
          <cell r="N3858" t="str">
            <v>Equipment Management Initial</v>
          </cell>
          <cell r="O3858" t="str">
            <v>N/A</v>
          </cell>
          <cell r="P3858" t="str">
            <v>A</v>
          </cell>
          <cell r="Q3858" t="str">
            <v>PADRE GARCIA</v>
          </cell>
          <cell r="R3858" t="str">
            <v>NS</v>
          </cell>
          <cell r="S3858" t="str">
            <v>8:00 - 5:00</v>
          </cell>
          <cell r="T3858" t="str">
            <v>Permanent</v>
          </cell>
        </row>
        <row r="3859">
          <cell r="A3859" t="str">
            <v>21-06408</v>
          </cell>
          <cell r="B3859" t="str">
            <v>Mantac, Ademer V.</v>
          </cell>
          <cell r="C3859" t="str">
            <v>M</v>
          </cell>
          <cell r="D3859">
            <v>2021</v>
          </cell>
          <cell r="E3859">
            <v>4</v>
          </cell>
          <cell r="F3859">
            <v>6</v>
          </cell>
          <cell r="G3859">
            <v>1</v>
          </cell>
          <cell r="J3859" t="str">
            <v>Supervisor</v>
          </cell>
          <cell r="K3859" t="str">
            <v>FAS</v>
          </cell>
          <cell r="L3859" t="str">
            <v>EQD (Equipment Department)</v>
          </cell>
          <cell r="M3859" t="str">
            <v>Equipment Management</v>
          </cell>
          <cell r="N3859" t="str">
            <v>Equipment Management Initial</v>
          </cell>
          <cell r="O3859" t="str">
            <v>N/A</v>
          </cell>
          <cell r="P3859" t="str">
            <v>A</v>
          </cell>
          <cell r="Q3859" t="str">
            <v>BATANGAS</v>
          </cell>
          <cell r="R3859" t="str">
            <v>DS</v>
          </cell>
          <cell r="S3859" t="str">
            <v>8:00 - 5:00</v>
          </cell>
          <cell r="T3859" t="str">
            <v>Permanent</v>
          </cell>
        </row>
        <row r="3860">
          <cell r="A3860" t="str">
            <v>21-06409</v>
          </cell>
          <cell r="B3860" t="str">
            <v>Craso, Jelyn C.</v>
          </cell>
          <cell r="C3860" t="str">
            <v>F</v>
          </cell>
          <cell r="D3860">
            <v>2021</v>
          </cell>
          <cell r="E3860">
            <v>4</v>
          </cell>
          <cell r="F3860">
            <v>14</v>
          </cell>
          <cell r="G3860">
            <v>1</v>
          </cell>
          <cell r="J3860" t="str">
            <v>Associate</v>
          </cell>
          <cell r="K3860" t="str">
            <v>FAS</v>
          </cell>
          <cell r="L3860" t="str">
            <v>QA (Quality Assurance Department)</v>
          </cell>
          <cell r="M3860" t="str">
            <v>Quality Assurance</v>
          </cell>
          <cell r="N3860" t="str">
            <v>QA-FGI</v>
          </cell>
          <cell r="O3860" t="str">
            <v>N/A</v>
          </cell>
          <cell r="P3860" t="str">
            <v>A</v>
          </cell>
          <cell r="Q3860" t="str">
            <v>ROSARIO</v>
          </cell>
          <cell r="R3860" t="str">
            <v>DS</v>
          </cell>
          <cell r="S3860" t="str">
            <v>8:00 - 5:00</v>
          </cell>
          <cell r="T3860" t="str">
            <v>Permanent</v>
          </cell>
        </row>
        <row r="3861">
          <cell r="A3861" t="str">
            <v>21-06410</v>
          </cell>
          <cell r="B3861" t="str">
            <v>De Ocampo, Jana A.</v>
          </cell>
          <cell r="C3861" t="str">
            <v>F</v>
          </cell>
          <cell r="D3861">
            <v>2021</v>
          </cell>
          <cell r="E3861">
            <v>4</v>
          </cell>
          <cell r="F3861">
            <v>14</v>
          </cell>
          <cell r="G3861">
            <v>1</v>
          </cell>
          <cell r="J3861" t="str">
            <v>Associate</v>
          </cell>
          <cell r="K3861" t="str">
            <v>FAS</v>
          </cell>
          <cell r="L3861" t="str">
            <v>QA (Quality Assurance Department)</v>
          </cell>
          <cell r="M3861" t="str">
            <v>Quality Assurance</v>
          </cell>
          <cell r="N3861" t="str">
            <v>QA-FGI</v>
          </cell>
          <cell r="O3861" t="str">
            <v>N/A</v>
          </cell>
          <cell r="P3861" t="str">
            <v>A</v>
          </cell>
          <cell r="Q3861" t="str">
            <v>STO. TOMAS MALAPIT</v>
          </cell>
          <cell r="R3861" t="str">
            <v>DS</v>
          </cell>
          <cell r="S3861" t="str">
            <v>8:00 - 5:00</v>
          </cell>
          <cell r="T3861" t="str">
            <v>Permanent</v>
          </cell>
        </row>
        <row r="3862">
          <cell r="A3862" t="str">
            <v>21-06245</v>
          </cell>
          <cell r="B3862" t="str">
            <v xml:space="preserve">Mendoza, Joyce Ann S. </v>
          </cell>
          <cell r="C3862" t="str">
            <v>F</v>
          </cell>
          <cell r="D3862">
            <v>2021</v>
          </cell>
          <cell r="E3862">
            <v>4</v>
          </cell>
          <cell r="F3862">
            <v>6</v>
          </cell>
          <cell r="G3862">
            <v>1</v>
          </cell>
          <cell r="J3862" t="str">
            <v>Associate</v>
          </cell>
          <cell r="K3862" t="str">
            <v>FAS</v>
          </cell>
          <cell r="L3862" t="str">
            <v>PE (Production Engineering Department)</v>
          </cell>
          <cell r="M3862" t="str">
            <v>MPPD</v>
          </cell>
          <cell r="N3862" t="str">
            <v>PE-Final ( MPPD )</v>
          </cell>
          <cell r="O3862" t="str">
            <v>N/A</v>
          </cell>
          <cell r="P3862" t="str">
            <v>B</v>
          </cell>
          <cell r="Q3862" t="str">
            <v>SAN LUCAS</v>
          </cell>
          <cell r="R3862" t="str">
            <v>DS</v>
          </cell>
          <cell r="S3862" t="str">
            <v>8:00 - 5:00</v>
          </cell>
          <cell r="T3862" t="str">
            <v>Permanent</v>
          </cell>
        </row>
        <row r="3863">
          <cell r="A3863" t="str">
            <v>21-06412</v>
          </cell>
          <cell r="B3863" t="str">
            <v>Latorre, Angelyn A.</v>
          </cell>
          <cell r="C3863" t="str">
            <v>F</v>
          </cell>
          <cell r="D3863">
            <v>2021</v>
          </cell>
          <cell r="E3863">
            <v>4</v>
          </cell>
          <cell r="F3863">
            <v>14</v>
          </cell>
          <cell r="G3863">
            <v>1</v>
          </cell>
          <cell r="J3863" t="str">
            <v>Associate</v>
          </cell>
          <cell r="K3863" t="str">
            <v>FAS</v>
          </cell>
          <cell r="L3863" t="str">
            <v>QA (Quality Assurance Department)</v>
          </cell>
          <cell r="M3863" t="str">
            <v>Quality Assurance</v>
          </cell>
          <cell r="N3863" t="str">
            <v>QA-FGI</v>
          </cell>
          <cell r="O3863" t="str">
            <v>N/A</v>
          </cell>
          <cell r="P3863" t="str">
            <v>A</v>
          </cell>
          <cell r="Q3863" t="str">
            <v>IBAAN</v>
          </cell>
          <cell r="R3863" t="str">
            <v>DS</v>
          </cell>
          <cell r="S3863" t="str">
            <v>8:00 - 5:00</v>
          </cell>
          <cell r="T3863" t="str">
            <v>Permanent</v>
          </cell>
        </row>
        <row r="3864">
          <cell r="A3864" t="str">
            <v>21-06413</v>
          </cell>
          <cell r="B3864" t="str">
            <v>Magcawas, Angelica B.</v>
          </cell>
          <cell r="C3864" t="str">
            <v>F</v>
          </cell>
          <cell r="D3864">
            <v>2021</v>
          </cell>
          <cell r="E3864">
            <v>4</v>
          </cell>
          <cell r="F3864">
            <v>14</v>
          </cell>
          <cell r="G3864">
            <v>1</v>
          </cell>
          <cell r="J3864" t="str">
            <v>Associate</v>
          </cell>
          <cell r="K3864" t="str">
            <v>FAS</v>
          </cell>
          <cell r="L3864" t="str">
            <v>QA (Quality Assurance Department)</v>
          </cell>
          <cell r="M3864" t="str">
            <v>Quality Assurance</v>
          </cell>
          <cell r="N3864" t="str">
            <v>QA-FGI</v>
          </cell>
          <cell r="O3864" t="str">
            <v>N/A</v>
          </cell>
          <cell r="P3864" t="str">
            <v>A</v>
          </cell>
          <cell r="Q3864" t="str">
            <v>STA. TERESITA</v>
          </cell>
          <cell r="R3864" t="str">
            <v>DS</v>
          </cell>
          <cell r="S3864" t="str">
            <v>8:00 - 5:00</v>
          </cell>
          <cell r="T3864" t="str">
            <v>Permanent</v>
          </cell>
        </row>
        <row r="3865">
          <cell r="A3865" t="str">
            <v>21-06414</v>
          </cell>
          <cell r="B3865" t="str">
            <v>Ramos, Antonette V.</v>
          </cell>
          <cell r="C3865" t="str">
            <v>F</v>
          </cell>
          <cell r="D3865">
            <v>2021</v>
          </cell>
          <cell r="E3865">
            <v>4</v>
          </cell>
          <cell r="F3865">
            <v>14</v>
          </cell>
          <cell r="G3865">
            <v>1</v>
          </cell>
          <cell r="J3865" t="str">
            <v>Associate</v>
          </cell>
          <cell r="K3865" t="str">
            <v>FAS</v>
          </cell>
          <cell r="L3865" t="str">
            <v>QA (Quality Assurance Department)</v>
          </cell>
          <cell r="M3865" t="str">
            <v>Quality Assurance</v>
          </cell>
          <cell r="N3865" t="str">
            <v>QA-FGI</v>
          </cell>
          <cell r="O3865" t="str">
            <v>N/A</v>
          </cell>
          <cell r="P3865" t="str">
            <v>A</v>
          </cell>
          <cell r="Q3865" t="str">
            <v>LIPA MALAYO</v>
          </cell>
          <cell r="R3865" t="str">
            <v>DS</v>
          </cell>
          <cell r="S3865" t="str">
            <v>8:00 - 5:00</v>
          </cell>
          <cell r="T3865" t="str">
            <v>Permanent</v>
          </cell>
        </row>
        <row r="3866">
          <cell r="A3866" t="str">
            <v>21-06415</v>
          </cell>
          <cell r="B3866" t="str">
            <v>Reyes, Abegail A.</v>
          </cell>
          <cell r="C3866" t="str">
            <v>F</v>
          </cell>
          <cell r="D3866">
            <v>2021</v>
          </cell>
          <cell r="E3866">
            <v>4</v>
          </cell>
          <cell r="F3866">
            <v>14</v>
          </cell>
          <cell r="G3866">
            <v>1</v>
          </cell>
          <cell r="J3866" t="str">
            <v>Associate</v>
          </cell>
          <cell r="K3866" t="str">
            <v>FAS</v>
          </cell>
          <cell r="L3866" t="str">
            <v>QA (Quality Assurance Department)</v>
          </cell>
          <cell r="M3866" t="str">
            <v>Quality Assurance</v>
          </cell>
          <cell r="N3866" t="str">
            <v>QA-FGI</v>
          </cell>
          <cell r="O3866" t="str">
            <v>N/A</v>
          </cell>
          <cell r="P3866" t="str">
            <v>A</v>
          </cell>
          <cell r="Q3866" t="str">
            <v>STO. TOMAS MALAPIT</v>
          </cell>
          <cell r="R3866" t="str">
            <v>DS</v>
          </cell>
          <cell r="S3866" t="str">
            <v>8:00 - 5:00</v>
          </cell>
          <cell r="T3866" t="str">
            <v>Permanent</v>
          </cell>
        </row>
        <row r="3867">
          <cell r="A3867" t="str">
            <v>21-06416</v>
          </cell>
          <cell r="B3867" t="str">
            <v>Silva, Ricajoyce T.</v>
          </cell>
          <cell r="C3867" t="str">
            <v>F</v>
          </cell>
          <cell r="D3867">
            <v>2021</v>
          </cell>
          <cell r="E3867">
            <v>4</v>
          </cell>
          <cell r="F3867">
            <v>14</v>
          </cell>
          <cell r="G3867">
            <v>1</v>
          </cell>
          <cell r="J3867" t="str">
            <v>Associate</v>
          </cell>
          <cell r="K3867" t="str">
            <v>FAS</v>
          </cell>
          <cell r="L3867" t="str">
            <v>QA (Quality Assurance Department)</v>
          </cell>
          <cell r="M3867" t="str">
            <v>Quality Assurance</v>
          </cell>
          <cell r="N3867" t="str">
            <v>QA-FGI</v>
          </cell>
          <cell r="O3867" t="str">
            <v>N/A</v>
          </cell>
          <cell r="P3867" t="str">
            <v>A</v>
          </cell>
          <cell r="Q3867" t="str">
            <v>PADRE GARCIA</v>
          </cell>
          <cell r="R3867" t="str">
            <v>DS</v>
          </cell>
          <cell r="S3867" t="str">
            <v>8:00 - 5:00</v>
          </cell>
          <cell r="T3867" t="str">
            <v>Permanent</v>
          </cell>
        </row>
        <row r="3868">
          <cell r="A3868" t="str">
            <v>21-06417</v>
          </cell>
          <cell r="B3868" t="str">
            <v>Adriano, Marigold M.</v>
          </cell>
          <cell r="C3868" t="str">
            <v>F</v>
          </cell>
          <cell r="D3868">
            <v>2021</v>
          </cell>
          <cell r="E3868">
            <v>4</v>
          </cell>
          <cell r="F3868">
            <v>16</v>
          </cell>
          <cell r="G3868">
            <v>1</v>
          </cell>
          <cell r="J3868" t="str">
            <v>Staff</v>
          </cell>
          <cell r="K3868" t="str">
            <v>FAS</v>
          </cell>
          <cell r="L3868" t="str">
            <v>HR (Human Resource Department)</v>
          </cell>
          <cell r="M3868" t="str">
            <v>Human Resource &amp; GA</v>
          </cell>
          <cell r="N3868" t="str">
            <v>General Affairs</v>
          </cell>
          <cell r="O3868" t="str">
            <v>N/A</v>
          </cell>
          <cell r="P3868" t="str">
            <v>A</v>
          </cell>
          <cell r="Q3868" t="str">
            <v>STO. TOMAS MALAYO</v>
          </cell>
          <cell r="R3868" t="str">
            <v>NS</v>
          </cell>
          <cell r="S3868" t="str">
            <v>8:00 - 5:00</v>
          </cell>
          <cell r="T3868" t="str">
            <v>Permanent</v>
          </cell>
        </row>
        <row r="3869">
          <cell r="A3869" t="str">
            <v>21-06418</v>
          </cell>
          <cell r="B3869" t="str">
            <v>Marquez, Dominga L.</v>
          </cell>
          <cell r="C3869" t="str">
            <v>F</v>
          </cell>
          <cell r="D3869">
            <v>2021</v>
          </cell>
          <cell r="E3869">
            <v>4</v>
          </cell>
          <cell r="F3869">
            <v>16</v>
          </cell>
          <cell r="G3869">
            <v>1</v>
          </cell>
          <cell r="J3869" t="str">
            <v>Staff</v>
          </cell>
          <cell r="K3869" t="str">
            <v>FAS</v>
          </cell>
          <cell r="L3869" t="str">
            <v>HR (Human Resource Department)</v>
          </cell>
          <cell r="M3869" t="str">
            <v>Human Resource &amp; GA</v>
          </cell>
          <cell r="N3869" t="str">
            <v>General Affairs</v>
          </cell>
          <cell r="O3869" t="str">
            <v>N/A</v>
          </cell>
          <cell r="P3869" t="str">
            <v>A</v>
          </cell>
          <cell r="Q3869" t="str">
            <v>STO. TOMAS MALAYO</v>
          </cell>
          <cell r="R3869" t="str">
            <v>DS</v>
          </cell>
          <cell r="S3869" t="str">
            <v>8:00 - 5:00</v>
          </cell>
          <cell r="T3869" t="str">
            <v>Permanent</v>
          </cell>
        </row>
        <row r="3870">
          <cell r="A3870" t="str">
            <v>21-06421</v>
          </cell>
          <cell r="B3870" t="str">
            <v>Aclan, Arjay U.</v>
          </cell>
          <cell r="C3870" t="str">
            <v>M</v>
          </cell>
          <cell r="D3870">
            <v>2021</v>
          </cell>
          <cell r="E3870">
            <v>4</v>
          </cell>
          <cell r="F3870">
            <v>16</v>
          </cell>
          <cell r="G3870">
            <v>1</v>
          </cell>
          <cell r="J3870" t="str">
            <v>Associate</v>
          </cell>
          <cell r="K3870" t="str">
            <v>FAS</v>
          </cell>
          <cell r="L3870" t="str">
            <v>PROD (Production Department)</v>
          </cell>
          <cell r="M3870" t="str">
            <v>Section 5</v>
          </cell>
          <cell r="N3870" t="str">
            <v>Honda Final</v>
          </cell>
          <cell r="O3870" t="str">
            <v>N/A</v>
          </cell>
          <cell r="P3870" t="str">
            <v>B</v>
          </cell>
          <cell r="Q3870" t="str">
            <v>ROSARIO</v>
          </cell>
          <cell r="R3870" t="str">
            <v>DS</v>
          </cell>
          <cell r="S3870" t="str">
            <v>8:00 - 5:00</v>
          </cell>
          <cell r="T3870" t="str">
            <v>Permanent</v>
          </cell>
        </row>
        <row r="3871">
          <cell r="A3871" t="str">
            <v>21-06422</v>
          </cell>
          <cell r="B3871" t="str">
            <v>Alday, Robin B.</v>
          </cell>
          <cell r="C3871" t="str">
            <v>M</v>
          </cell>
          <cell r="D3871">
            <v>2021</v>
          </cell>
          <cell r="E3871">
            <v>4</v>
          </cell>
          <cell r="F3871">
            <v>16</v>
          </cell>
          <cell r="G3871">
            <v>1</v>
          </cell>
          <cell r="J3871" t="str">
            <v>Associate</v>
          </cell>
          <cell r="K3871" t="str">
            <v>FAS</v>
          </cell>
          <cell r="L3871" t="str">
            <v>PROD (Production Department)</v>
          </cell>
          <cell r="M3871" t="str">
            <v>Section 5</v>
          </cell>
          <cell r="N3871" t="str">
            <v>Honda Initial</v>
          </cell>
          <cell r="O3871" t="str">
            <v>N/A</v>
          </cell>
          <cell r="P3871" t="str">
            <v>B</v>
          </cell>
          <cell r="Q3871" t="str">
            <v>LIPA MALAYO</v>
          </cell>
          <cell r="R3871" t="str">
            <v>NS</v>
          </cell>
          <cell r="S3871" t="str">
            <v>8:00 - 5:00</v>
          </cell>
          <cell r="T3871" t="str">
            <v>Permanent</v>
          </cell>
        </row>
        <row r="3872">
          <cell r="A3872" t="str">
            <v>21-06423</v>
          </cell>
          <cell r="B3872" t="str">
            <v>Bathan, Rica Mae S.</v>
          </cell>
          <cell r="C3872" t="str">
            <v>F</v>
          </cell>
          <cell r="D3872">
            <v>2021</v>
          </cell>
          <cell r="E3872">
            <v>4</v>
          </cell>
          <cell r="F3872">
            <v>16</v>
          </cell>
          <cell r="G3872">
            <v>1</v>
          </cell>
          <cell r="J3872" t="str">
            <v>Associate</v>
          </cell>
          <cell r="K3872" t="str">
            <v>FAS</v>
          </cell>
          <cell r="L3872" t="str">
            <v>QA (Quality Assurance Department)</v>
          </cell>
          <cell r="M3872" t="str">
            <v>Quality Assurance</v>
          </cell>
          <cell r="N3872" t="str">
            <v>QA-Final (Mass Pro)</v>
          </cell>
          <cell r="O3872" t="str">
            <v>N/A</v>
          </cell>
          <cell r="P3872" t="str">
            <v>A</v>
          </cell>
          <cell r="Q3872" t="str">
            <v>STO. TOMAS MALAYO</v>
          </cell>
          <cell r="R3872" t="str">
            <v>NS</v>
          </cell>
          <cell r="S3872" t="str">
            <v>8:00 - 5:00</v>
          </cell>
          <cell r="T3872" t="str">
            <v>Permanent</v>
          </cell>
        </row>
        <row r="3873">
          <cell r="A3873" t="str">
            <v>21-06424</v>
          </cell>
          <cell r="B3873" t="str">
            <v>Bucio, Analyn L.</v>
          </cell>
          <cell r="C3873" t="str">
            <v>F</v>
          </cell>
          <cell r="D3873">
            <v>2021</v>
          </cell>
          <cell r="E3873">
            <v>4</v>
          </cell>
          <cell r="F3873">
            <v>16</v>
          </cell>
          <cell r="G3873">
            <v>1</v>
          </cell>
          <cell r="J3873" t="str">
            <v>Associate</v>
          </cell>
          <cell r="K3873" t="str">
            <v>FAS</v>
          </cell>
          <cell r="L3873" t="str">
            <v>PROD (Production Department)</v>
          </cell>
          <cell r="M3873" t="str">
            <v>Section 5</v>
          </cell>
          <cell r="N3873" t="str">
            <v>Honda Final</v>
          </cell>
          <cell r="O3873" t="str">
            <v>N/A</v>
          </cell>
          <cell r="P3873" t="str">
            <v>B</v>
          </cell>
          <cell r="Q3873" t="str">
            <v>LIPA MALAPIT</v>
          </cell>
          <cell r="R3873" t="str">
            <v>NS</v>
          </cell>
          <cell r="S3873" t="str">
            <v>8:00 - 5:00</v>
          </cell>
          <cell r="T3873" t="str">
            <v>Permanent</v>
          </cell>
        </row>
        <row r="3874">
          <cell r="A3874" t="str">
            <v>21-06425</v>
          </cell>
          <cell r="B3874" t="str">
            <v>Conde, Jennylyn E.</v>
          </cell>
          <cell r="C3874" t="str">
            <v>F</v>
          </cell>
          <cell r="D3874">
            <v>2021</v>
          </cell>
          <cell r="E3874">
            <v>4</v>
          </cell>
          <cell r="F3874">
            <v>16</v>
          </cell>
          <cell r="G3874">
            <v>1</v>
          </cell>
          <cell r="J3874" t="str">
            <v>Associate</v>
          </cell>
          <cell r="K3874" t="str">
            <v>FAS</v>
          </cell>
          <cell r="L3874" t="str">
            <v>PROD (Production Department)</v>
          </cell>
          <cell r="M3874" t="str">
            <v>Section 5</v>
          </cell>
          <cell r="N3874" t="str">
            <v>Honda Initial</v>
          </cell>
          <cell r="O3874" t="str">
            <v>N/A</v>
          </cell>
          <cell r="P3874" t="str">
            <v>B</v>
          </cell>
          <cell r="Q3874" t="str">
            <v>BATANGAS</v>
          </cell>
          <cell r="R3874" t="str">
            <v>DS</v>
          </cell>
          <cell r="S3874" t="str">
            <v>8:00 - 5:00</v>
          </cell>
          <cell r="T3874" t="str">
            <v>Permanent</v>
          </cell>
        </row>
        <row r="3875">
          <cell r="A3875" t="str">
            <v>21-06426</v>
          </cell>
          <cell r="B3875" t="str">
            <v>Dapo, Francia</v>
          </cell>
          <cell r="C3875" t="str">
            <v>F</v>
          </cell>
          <cell r="D3875">
            <v>2021</v>
          </cell>
          <cell r="E3875">
            <v>4</v>
          </cell>
          <cell r="F3875">
            <v>16</v>
          </cell>
          <cell r="G3875">
            <v>1</v>
          </cell>
          <cell r="J3875" t="str">
            <v>Associate</v>
          </cell>
          <cell r="K3875" t="str">
            <v>FAS</v>
          </cell>
          <cell r="L3875" t="str">
            <v>PROD (Production Department)</v>
          </cell>
          <cell r="M3875" t="str">
            <v>Section 5</v>
          </cell>
          <cell r="N3875" t="str">
            <v>Honda Initial</v>
          </cell>
          <cell r="O3875" t="str">
            <v>N/A</v>
          </cell>
          <cell r="P3875" t="str">
            <v>B</v>
          </cell>
          <cell r="Q3875" t="str">
            <v>STO. TOMAS MALAYO</v>
          </cell>
          <cell r="R3875" t="str">
            <v>NS</v>
          </cell>
          <cell r="S3875" t="str">
            <v>8:00 - 5:00</v>
          </cell>
          <cell r="T3875" t="str">
            <v>Permanent</v>
          </cell>
        </row>
        <row r="3876">
          <cell r="A3876" t="str">
            <v>21-06427</v>
          </cell>
          <cell r="B3876" t="str">
            <v>De Gala, Jolina P.</v>
          </cell>
          <cell r="C3876" t="str">
            <v>F</v>
          </cell>
          <cell r="D3876">
            <v>2021</v>
          </cell>
          <cell r="E3876">
            <v>4</v>
          </cell>
          <cell r="F3876">
            <v>16</v>
          </cell>
          <cell r="G3876">
            <v>1</v>
          </cell>
          <cell r="J3876" t="str">
            <v>Associate</v>
          </cell>
          <cell r="K3876" t="str">
            <v>FAS</v>
          </cell>
          <cell r="L3876" t="str">
            <v>PROD (Production Department)</v>
          </cell>
          <cell r="M3876" t="str">
            <v>Section 5</v>
          </cell>
          <cell r="N3876" t="str">
            <v>Honda Final</v>
          </cell>
          <cell r="O3876" t="str">
            <v>N/A</v>
          </cell>
          <cell r="P3876" t="str">
            <v>B</v>
          </cell>
          <cell r="Q3876" t="str">
            <v>SAN PABLO VIA LIPA</v>
          </cell>
          <cell r="R3876" t="str">
            <v>NS</v>
          </cell>
          <cell r="S3876" t="str">
            <v>8:00 - 5:00</v>
          </cell>
          <cell r="T3876" t="str">
            <v>Permanent</v>
          </cell>
        </row>
        <row r="3877">
          <cell r="A3877" t="str">
            <v>21-06428</v>
          </cell>
          <cell r="B3877" t="str">
            <v>Delos Reyes, Mischelle M.</v>
          </cell>
          <cell r="C3877" t="str">
            <v>F</v>
          </cell>
          <cell r="D3877">
            <v>2021</v>
          </cell>
          <cell r="E3877">
            <v>4</v>
          </cell>
          <cell r="F3877">
            <v>16</v>
          </cell>
          <cell r="G3877">
            <v>1</v>
          </cell>
          <cell r="J3877" t="str">
            <v>Associate</v>
          </cell>
          <cell r="K3877" t="str">
            <v>FAS</v>
          </cell>
          <cell r="L3877" t="str">
            <v>PROD (Production Department)</v>
          </cell>
          <cell r="M3877" t="str">
            <v>Section 5</v>
          </cell>
          <cell r="N3877" t="str">
            <v>Honda Final</v>
          </cell>
          <cell r="O3877" t="str">
            <v>N/A</v>
          </cell>
          <cell r="P3877" t="str">
            <v>B</v>
          </cell>
          <cell r="Q3877" t="str">
            <v>PADRE GARCIA</v>
          </cell>
          <cell r="R3877" t="str">
            <v>DS</v>
          </cell>
          <cell r="S3877" t="str">
            <v>8:00 - 5:00</v>
          </cell>
          <cell r="T3877" t="str">
            <v>Permanent</v>
          </cell>
        </row>
        <row r="3878">
          <cell r="A3878" t="str">
            <v>21-06429</v>
          </cell>
          <cell r="B3878" t="str">
            <v>Demerin, Renalyn B.</v>
          </cell>
          <cell r="C3878" t="str">
            <v>F</v>
          </cell>
          <cell r="D3878">
            <v>2021</v>
          </cell>
          <cell r="E3878">
            <v>4</v>
          </cell>
          <cell r="F3878">
            <v>16</v>
          </cell>
          <cell r="G3878">
            <v>1</v>
          </cell>
          <cell r="J3878" t="str">
            <v>Associate</v>
          </cell>
          <cell r="K3878" t="str">
            <v>FAS</v>
          </cell>
          <cell r="L3878" t="str">
            <v>QA (Quality Assurance Department)</v>
          </cell>
          <cell r="M3878" t="str">
            <v>Quality Assurance</v>
          </cell>
          <cell r="N3878" t="str">
            <v>QA-Final (Mass Pro)</v>
          </cell>
          <cell r="O3878" t="str">
            <v>N/A</v>
          </cell>
          <cell r="P3878" t="str">
            <v>A</v>
          </cell>
          <cell r="Q3878" t="str">
            <v>STA. TERESITA</v>
          </cell>
          <cell r="R3878" t="str">
            <v>DS</v>
          </cell>
          <cell r="S3878" t="str">
            <v>8:00 - 5:00</v>
          </cell>
          <cell r="T3878" t="str">
            <v>Permanent</v>
          </cell>
        </row>
        <row r="3879">
          <cell r="A3879" t="str">
            <v>21-06430</v>
          </cell>
          <cell r="B3879" t="str">
            <v>Esparagoza, Jonalie C.</v>
          </cell>
          <cell r="C3879" t="str">
            <v>F</v>
          </cell>
          <cell r="D3879">
            <v>2021</v>
          </cell>
          <cell r="E3879">
            <v>4</v>
          </cell>
          <cell r="F3879">
            <v>16</v>
          </cell>
          <cell r="G3879">
            <v>1</v>
          </cell>
          <cell r="J3879" t="str">
            <v>Associate</v>
          </cell>
          <cell r="K3879" t="str">
            <v>FAS</v>
          </cell>
          <cell r="L3879" t="str">
            <v>QA (Quality Assurance Department)</v>
          </cell>
          <cell r="M3879" t="str">
            <v>Quality Assurance</v>
          </cell>
          <cell r="N3879" t="str">
            <v>QA-Initial (Mass Pro)</v>
          </cell>
          <cell r="O3879" t="str">
            <v>N/A</v>
          </cell>
          <cell r="P3879" t="str">
            <v>B</v>
          </cell>
          <cell r="Q3879" t="str">
            <v>BATANGAS</v>
          </cell>
          <cell r="R3879" t="str">
            <v>NS</v>
          </cell>
          <cell r="S3879" t="str">
            <v>8:00 - 5:00</v>
          </cell>
          <cell r="T3879" t="str">
            <v>Permanent</v>
          </cell>
        </row>
        <row r="3880">
          <cell r="A3880" t="str">
            <v>21-06431</v>
          </cell>
          <cell r="B3880" t="str">
            <v>Formento, Kimberly Q.</v>
          </cell>
          <cell r="C3880" t="str">
            <v>F</v>
          </cell>
          <cell r="D3880">
            <v>2021</v>
          </cell>
          <cell r="E3880">
            <v>4</v>
          </cell>
          <cell r="F3880">
            <v>16</v>
          </cell>
          <cell r="G3880">
            <v>1</v>
          </cell>
          <cell r="J3880" t="str">
            <v>Associate</v>
          </cell>
          <cell r="K3880" t="str">
            <v>FAS</v>
          </cell>
          <cell r="L3880" t="str">
            <v>QA (Quality Assurance Department)</v>
          </cell>
          <cell r="M3880" t="str">
            <v>Quality Assurance</v>
          </cell>
          <cell r="N3880" t="str">
            <v>QA-Final (Mass Pro)</v>
          </cell>
          <cell r="O3880" t="str">
            <v>N/A</v>
          </cell>
          <cell r="P3880" t="str">
            <v>A</v>
          </cell>
          <cell r="Q3880" t="str">
            <v>LIPA MALAYO</v>
          </cell>
          <cell r="R3880" t="str">
            <v>NS</v>
          </cell>
          <cell r="S3880" t="str">
            <v>8:00 - 5:00</v>
          </cell>
          <cell r="T3880" t="str">
            <v>Permanent</v>
          </cell>
        </row>
        <row r="3881">
          <cell r="A3881" t="str">
            <v>21-06432</v>
          </cell>
          <cell r="B3881" t="str">
            <v>Inciso, Ailyne D.</v>
          </cell>
          <cell r="C3881" t="str">
            <v>F</v>
          </cell>
          <cell r="D3881">
            <v>2021</v>
          </cell>
          <cell r="E3881">
            <v>4</v>
          </cell>
          <cell r="F3881">
            <v>16</v>
          </cell>
          <cell r="G3881">
            <v>1</v>
          </cell>
          <cell r="J3881" t="str">
            <v>Associate</v>
          </cell>
          <cell r="K3881" t="str">
            <v>FAS</v>
          </cell>
          <cell r="L3881" t="str">
            <v>PROD (Production Department)</v>
          </cell>
          <cell r="M3881" t="str">
            <v>Section 5</v>
          </cell>
          <cell r="N3881" t="str">
            <v>Honda Final</v>
          </cell>
          <cell r="O3881" t="str">
            <v>N/A</v>
          </cell>
          <cell r="P3881" t="str">
            <v>B</v>
          </cell>
          <cell r="Q3881" t="str">
            <v>IBAAN</v>
          </cell>
          <cell r="R3881" t="str">
            <v>DS</v>
          </cell>
          <cell r="S3881" t="str">
            <v>8:00 - 5:00</v>
          </cell>
          <cell r="T3881" t="str">
            <v>Permanent</v>
          </cell>
        </row>
        <row r="3882">
          <cell r="A3882" t="str">
            <v>21-06433</v>
          </cell>
          <cell r="B3882" t="str">
            <v>Macuha, Ralph O.</v>
          </cell>
          <cell r="C3882" t="str">
            <v>M</v>
          </cell>
          <cell r="D3882">
            <v>2021</v>
          </cell>
          <cell r="E3882">
            <v>4</v>
          </cell>
          <cell r="F3882">
            <v>16</v>
          </cell>
          <cell r="G3882">
            <v>1</v>
          </cell>
          <cell r="J3882" t="str">
            <v>Associate</v>
          </cell>
          <cell r="K3882" t="str">
            <v>FAS</v>
          </cell>
          <cell r="L3882" t="str">
            <v>PROD (Production Department)</v>
          </cell>
          <cell r="M3882" t="str">
            <v>Section 5</v>
          </cell>
          <cell r="N3882" t="str">
            <v>Honda Final</v>
          </cell>
          <cell r="O3882" t="str">
            <v>N/A</v>
          </cell>
          <cell r="P3882" t="str">
            <v>B</v>
          </cell>
          <cell r="Q3882" t="str">
            <v>LIPA MALAYO</v>
          </cell>
          <cell r="R3882" t="str">
            <v>NS</v>
          </cell>
          <cell r="S3882" t="str">
            <v>8:00 - 5:00</v>
          </cell>
          <cell r="T3882" t="str">
            <v>Permanent</v>
          </cell>
        </row>
        <row r="3883">
          <cell r="A3883" t="str">
            <v>21-06434</v>
          </cell>
          <cell r="B3883" t="str">
            <v>Madrigal, Karen</v>
          </cell>
          <cell r="C3883" t="str">
            <v>F</v>
          </cell>
          <cell r="D3883">
            <v>2021</v>
          </cell>
          <cell r="E3883">
            <v>4</v>
          </cell>
          <cell r="F3883">
            <v>16</v>
          </cell>
          <cell r="G3883">
            <v>1</v>
          </cell>
          <cell r="J3883" t="str">
            <v>Associate</v>
          </cell>
          <cell r="K3883" t="str">
            <v>FAS</v>
          </cell>
          <cell r="L3883" t="str">
            <v>QA (Quality Assurance Department)</v>
          </cell>
          <cell r="M3883" t="str">
            <v>Quality Assurance</v>
          </cell>
          <cell r="N3883" t="str">
            <v>QA-Final (Mass Pro)</v>
          </cell>
          <cell r="O3883" t="str">
            <v>N/A</v>
          </cell>
          <cell r="P3883" t="str">
            <v>A</v>
          </cell>
          <cell r="Q3883" t="str">
            <v>LIPA MALAYO</v>
          </cell>
          <cell r="R3883" t="str">
            <v>NS</v>
          </cell>
          <cell r="S3883" t="str">
            <v>8:00 - 5:00</v>
          </cell>
          <cell r="T3883" t="str">
            <v>Permanent</v>
          </cell>
        </row>
        <row r="3884">
          <cell r="A3884" t="str">
            <v>21-06435</v>
          </cell>
          <cell r="B3884" t="str">
            <v>Magsino, Angelie O.</v>
          </cell>
          <cell r="C3884" t="str">
            <v>F</v>
          </cell>
          <cell r="D3884">
            <v>2021</v>
          </cell>
          <cell r="E3884">
            <v>4</v>
          </cell>
          <cell r="F3884">
            <v>16</v>
          </cell>
          <cell r="G3884">
            <v>1</v>
          </cell>
          <cell r="J3884" t="str">
            <v>Associate</v>
          </cell>
          <cell r="K3884" t="str">
            <v>FAS</v>
          </cell>
          <cell r="L3884" t="str">
            <v>PROD (Production Department)</v>
          </cell>
          <cell r="M3884" t="str">
            <v>Section 5</v>
          </cell>
          <cell r="N3884" t="str">
            <v>Honda Final</v>
          </cell>
          <cell r="O3884" t="str">
            <v>N/A</v>
          </cell>
          <cell r="P3884" t="str">
            <v>B</v>
          </cell>
          <cell r="Q3884" t="str">
            <v>STO. TOMAS MALAPIT</v>
          </cell>
          <cell r="R3884" t="str">
            <v>DS</v>
          </cell>
          <cell r="S3884" t="str">
            <v>8:00 - 5:00</v>
          </cell>
          <cell r="T3884" t="str">
            <v>Permanent</v>
          </cell>
        </row>
        <row r="3885">
          <cell r="A3885" t="str">
            <v>21-06436</v>
          </cell>
          <cell r="B3885" t="str">
            <v>Marino, Sharila</v>
          </cell>
          <cell r="C3885" t="str">
            <v>F</v>
          </cell>
          <cell r="D3885">
            <v>2021</v>
          </cell>
          <cell r="E3885">
            <v>4</v>
          </cell>
          <cell r="F3885">
            <v>16</v>
          </cell>
          <cell r="G3885">
            <v>1</v>
          </cell>
          <cell r="J3885" t="str">
            <v>Associate</v>
          </cell>
          <cell r="K3885" t="str">
            <v>FAS</v>
          </cell>
          <cell r="L3885" t="str">
            <v>QA (Quality Assurance Department)</v>
          </cell>
          <cell r="M3885" t="str">
            <v>Quality Assurance</v>
          </cell>
          <cell r="N3885" t="str">
            <v>QA-Final (Mass Pro)</v>
          </cell>
          <cell r="O3885" t="str">
            <v>N/A</v>
          </cell>
          <cell r="P3885" t="str">
            <v>B</v>
          </cell>
          <cell r="Q3885" t="str">
            <v>SAN LUCAS</v>
          </cell>
          <cell r="R3885" t="str">
            <v>DS</v>
          </cell>
          <cell r="S3885" t="str">
            <v>8:00 - 5:00</v>
          </cell>
          <cell r="T3885" t="str">
            <v>Permanent</v>
          </cell>
        </row>
        <row r="3886">
          <cell r="A3886" t="str">
            <v>21-06437</v>
          </cell>
          <cell r="B3886" t="str">
            <v>Meneses, Eliza, Jane L.</v>
          </cell>
          <cell r="C3886" t="str">
            <v>F</v>
          </cell>
          <cell r="D3886">
            <v>2021</v>
          </cell>
          <cell r="E3886">
            <v>4</v>
          </cell>
          <cell r="F3886">
            <v>16</v>
          </cell>
          <cell r="G3886">
            <v>1</v>
          </cell>
          <cell r="J3886" t="str">
            <v>Associate</v>
          </cell>
          <cell r="K3886" t="str">
            <v>FAS</v>
          </cell>
          <cell r="L3886" t="str">
            <v>PROD (Production Department)</v>
          </cell>
          <cell r="M3886" t="str">
            <v>Section 5</v>
          </cell>
          <cell r="N3886" t="str">
            <v>Honda Final</v>
          </cell>
          <cell r="O3886" t="str">
            <v>N/A</v>
          </cell>
          <cell r="P3886" t="str">
            <v>B</v>
          </cell>
          <cell r="Q3886" t="str">
            <v>LIPA MALAYO</v>
          </cell>
          <cell r="R3886" t="str">
            <v>DS</v>
          </cell>
          <cell r="S3886" t="str">
            <v>8:00 - 5:00</v>
          </cell>
          <cell r="T3886" t="str">
            <v>Permanent</v>
          </cell>
        </row>
        <row r="3887">
          <cell r="A3887" t="str">
            <v>21-06438</v>
          </cell>
          <cell r="B3887" t="str">
            <v>Nace, Myla</v>
          </cell>
          <cell r="C3887" t="str">
            <v>F</v>
          </cell>
          <cell r="D3887">
            <v>2021</v>
          </cell>
          <cell r="E3887">
            <v>4</v>
          </cell>
          <cell r="F3887">
            <v>16</v>
          </cell>
          <cell r="G3887">
            <v>1</v>
          </cell>
          <cell r="J3887" t="str">
            <v>Associate</v>
          </cell>
          <cell r="K3887" t="str">
            <v>FAS</v>
          </cell>
          <cell r="L3887" t="str">
            <v>QA (Quality Assurance Department)</v>
          </cell>
          <cell r="M3887" t="str">
            <v>Quality Control</v>
          </cell>
          <cell r="N3887" t="str">
            <v>QC Dock Audit</v>
          </cell>
          <cell r="O3887" t="str">
            <v>N/A</v>
          </cell>
          <cell r="P3887" t="str">
            <v>B</v>
          </cell>
          <cell r="Q3887" t="str">
            <v>STA. TERESITA</v>
          </cell>
          <cell r="R3887" t="str">
            <v>DS</v>
          </cell>
          <cell r="S3887" t="str">
            <v>8:00 - 5:00</v>
          </cell>
          <cell r="T3887" t="str">
            <v>Permanent</v>
          </cell>
        </row>
        <row r="3888">
          <cell r="A3888" t="str">
            <v>21-06439</v>
          </cell>
          <cell r="B3888" t="str">
            <v>Nivero, Ladylyn C.</v>
          </cell>
          <cell r="C3888" t="str">
            <v>F</v>
          </cell>
          <cell r="D3888">
            <v>2021</v>
          </cell>
          <cell r="E3888">
            <v>4</v>
          </cell>
          <cell r="F3888">
            <v>16</v>
          </cell>
          <cell r="G3888">
            <v>1</v>
          </cell>
          <cell r="J3888" t="str">
            <v>Associate</v>
          </cell>
          <cell r="K3888" t="str">
            <v>FAS</v>
          </cell>
          <cell r="L3888" t="str">
            <v>PROD (Production Department)</v>
          </cell>
          <cell r="M3888" t="str">
            <v>Section 5</v>
          </cell>
          <cell r="N3888" t="str">
            <v>Honda Final</v>
          </cell>
          <cell r="O3888" t="str">
            <v>N/A</v>
          </cell>
          <cell r="P3888" t="str">
            <v>B</v>
          </cell>
          <cell r="Q3888" t="str">
            <v>STO. TOMAS MALAPIT</v>
          </cell>
          <cell r="R3888" t="str">
            <v>NS</v>
          </cell>
          <cell r="S3888" t="str">
            <v>8:00 - 5:00</v>
          </cell>
          <cell r="T3888" t="str">
            <v>Permanent</v>
          </cell>
        </row>
        <row r="3889">
          <cell r="A3889" t="str">
            <v>21-06440</v>
          </cell>
          <cell r="B3889" t="str">
            <v xml:space="preserve">Palomar, Ma. Jessa </v>
          </cell>
          <cell r="C3889" t="str">
            <v>F</v>
          </cell>
          <cell r="D3889">
            <v>2021</v>
          </cell>
          <cell r="E3889">
            <v>4</v>
          </cell>
          <cell r="F3889">
            <v>16</v>
          </cell>
          <cell r="G3889">
            <v>1</v>
          </cell>
          <cell r="J3889" t="str">
            <v>Associate</v>
          </cell>
          <cell r="K3889" t="str">
            <v>FAS</v>
          </cell>
          <cell r="L3889" t="str">
            <v>QA (Quality Assurance Department)</v>
          </cell>
          <cell r="M3889" t="str">
            <v>Quality Assurance</v>
          </cell>
          <cell r="N3889" t="str">
            <v>QA-Initial (Mass Pro)</v>
          </cell>
          <cell r="O3889" t="str">
            <v>N/A</v>
          </cell>
          <cell r="P3889" t="str">
            <v>B</v>
          </cell>
          <cell r="Q3889" t="str">
            <v>LIPA MALAYO</v>
          </cell>
          <cell r="R3889" t="str">
            <v>NS</v>
          </cell>
          <cell r="S3889" t="str">
            <v>8:00 - 5:00</v>
          </cell>
          <cell r="T3889" t="str">
            <v>Permanent</v>
          </cell>
        </row>
        <row r="3890">
          <cell r="A3890" t="str">
            <v>21-06441</v>
          </cell>
          <cell r="B3890" t="str">
            <v>Quinita, Ailyn O.</v>
          </cell>
          <cell r="C3890" t="str">
            <v>F</v>
          </cell>
          <cell r="D3890">
            <v>2021</v>
          </cell>
          <cell r="E3890">
            <v>4</v>
          </cell>
          <cell r="F3890">
            <v>16</v>
          </cell>
          <cell r="G3890">
            <v>1</v>
          </cell>
          <cell r="J3890" t="str">
            <v>Associate</v>
          </cell>
          <cell r="K3890" t="str">
            <v>FAS</v>
          </cell>
          <cell r="L3890" t="str">
            <v>PROD (Production Department)</v>
          </cell>
          <cell r="M3890" t="str">
            <v>Section 5</v>
          </cell>
          <cell r="N3890" t="str">
            <v>Honda Final</v>
          </cell>
          <cell r="O3890" t="str">
            <v>N/A</v>
          </cell>
          <cell r="P3890" t="str">
            <v>B</v>
          </cell>
          <cell r="Q3890" t="str">
            <v>STO. TOMAS MALAPIT</v>
          </cell>
          <cell r="R3890" t="str">
            <v>NS</v>
          </cell>
          <cell r="S3890" t="str">
            <v>8:00 - 5:00</v>
          </cell>
          <cell r="T3890" t="str">
            <v>Permanent</v>
          </cell>
        </row>
        <row r="3891">
          <cell r="A3891" t="str">
            <v>21-06442</v>
          </cell>
          <cell r="B3891" t="str">
            <v>Rodriguez, Daisy Rose</v>
          </cell>
          <cell r="C3891" t="str">
            <v>F</v>
          </cell>
          <cell r="D3891">
            <v>2021</v>
          </cell>
          <cell r="E3891">
            <v>4</v>
          </cell>
          <cell r="F3891">
            <v>16</v>
          </cell>
          <cell r="G3891">
            <v>1</v>
          </cell>
          <cell r="J3891" t="str">
            <v>Associate</v>
          </cell>
          <cell r="K3891" t="str">
            <v>FAS</v>
          </cell>
          <cell r="L3891" t="str">
            <v>PROD (Production Department)</v>
          </cell>
          <cell r="M3891" t="str">
            <v>Section 5</v>
          </cell>
          <cell r="N3891" t="str">
            <v>Honda Initial</v>
          </cell>
          <cell r="O3891" t="str">
            <v>N/A</v>
          </cell>
          <cell r="P3891" t="str">
            <v>B</v>
          </cell>
          <cell r="Q3891" t="str">
            <v>STO. TOMAS MALAPIT</v>
          </cell>
          <cell r="R3891" t="str">
            <v>NS</v>
          </cell>
          <cell r="S3891" t="str">
            <v>8:00 - 5:00</v>
          </cell>
          <cell r="T3891" t="str">
            <v>Permanent</v>
          </cell>
        </row>
        <row r="3892">
          <cell r="A3892" t="str">
            <v>21-06443</v>
          </cell>
          <cell r="B3892" t="str">
            <v>Roxas, Jonel E.</v>
          </cell>
          <cell r="C3892" t="str">
            <v>M</v>
          </cell>
          <cell r="D3892">
            <v>2021</v>
          </cell>
          <cell r="E3892">
            <v>4</v>
          </cell>
          <cell r="F3892">
            <v>16</v>
          </cell>
          <cell r="G3892">
            <v>1</v>
          </cell>
          <cell r="J3892" t="str">
            <v>Associate</v>
          </cell>
          <cell r="K3892" t="str">
            <v>FAS</v>
          </cell>
          <cell r="L3892" t="str">
            <v>PROD (Production Department)</v>
          </cell>
          <cell r="M3892" t="str">
            <v>Section 5</v>
          </cell>
          <cell r="N3892" t="str">
            <v>Honda Final</v>
          </cell>
          <cell r="O3892" t="str">
            <v>N/A</v>
          </cell>
          <cell r="P3892" t="str">
            <v>B</v>
          </cell>
          <cell r="Q3892" t="str">
            <v>ROSARIO</v>
          </cell>
          <cell r="R3892" t="str">
            <v>DS</v>
          </cell>
          <cell r="S3892" t="str">
            <v>8:00 - 5:00</v>
          </cell>
          <cell r="T3892" t="str">
            <v>Permanent</v>
          </cell>
        </row>
        <row r="3893">
          <cell r="A3893" t="str">
            <v>21-06444</v>
          </cell>
          <cell r="B3893" t="str">
            <v>Tia, Elvie</v>
          </cell>
          <cell r="C3893" t="str">
            <v>F</v>
          </cell>
          <cell r="D3893">
            <v>2021</v>
          </cell>
          <cell r="E3893">
            <v>4</v>
          </cell>
          <cell r="F3893">
            <v>16</v>
          </cell>
          <cell r="G3893">
            <v>1</v>
          </cell>
          <cell r="J3893" t="str">
            <v>Associate</v>
          </cell>
          <cell r="K3893" t="str">
            <v>FAS</v>
          </cell>
          <cell r="L3893" t="str">
            <v>QA (Quality Assurance Department)</v>
          </cell>
          <cell r="M3893" t="str">
            <v>Quality Assurance</v>
          </cell>
          <cell r="N3893" t="str">
            <v>QA-Initial (Mass Pro)</v>
          </cell>
          <cell r="O3893" t="str">
            <v>N/A</v>
          </cell>
          <cell r="P3893" t="str">
            <v>B</v>
          </cell>
          <cell r="Q3893" t="str">
            <v>IBAAN</v>
          </cell>
          <cell r="R3893" t="str">
            <v>NS</v>
          </cell>
          <cell r="S3893" t="str">
            <v>8:00 - 5:00</v>
          </cell>
          <cell r="T3893" t="str">
            <v>Permanent</v>
          </cell>
        </row>
        <row r="3894">
          <cell r="A3894" t="str">
            <v>21-06419</v>
          </cell>
          <cell r="B3894" t="str">
            <v>Dimaalihan, Clarisse T.</v>
          </cell>
          <cell r="C3894" t="str">
            <v>F</v>
          </cell>
          <cell r="D3894">
            <v>2021</v>
          </cell>
          <cell r="E3894">
            <v>4</v>
          </cell>
          <cell r="F3894">
            <v>21</v>
          </cell>
          <cell r="G3894">
            <v>1</v>
          </cell>
          <cell r="J3894" t="str">
            <v>Junior Staff</v>
          </cell>
          <cell r="K3894" t="str">
            <v>FAS</v>
          </cell>
          <cell r="L3894" t="str">
            <v>PDC (Production Design Center)</v>
          </cell>
          <cell r="M3894" t="str">
            <v>Production Design Center</v>
          </cell>
          <cell r="N3894" t="str">
            <v>Production Design Center</v>
          </cell>
          <cell r="O3894" t="str">
            <v>N/A</v>
          </cell>
          <cell r="P3894" t="str">
            <v>B</v>
          </cell>
          <cell r="Q3894" t="str">
            <v>BATANGAS</v>
          </cell>
          <cell r="R3894" t="str">
            <v>DS</v>
          </cell>
          <cell r="S3894" t="str">
            <v>8:00 - 5:00</v>
          </cell>
          <cell r="T3894" t="str">
            <v>Permanent</v>
          </cell>
        </row>
        <row r="3895">
          <cell r="A3895" t="str">
            <v>21-06247</v>
          </cell>
          <cell r="B3895" t="str">
            <v>Resaba, Ana Marie E.</v>
          </cell>
          <cell r="C3895" t="str">
            <v>F</v>
          </cell>
          <cell r="D3895">
            <v>2021</v>
          </cell>
          <cell r="E3895">
            <v>4</v>
          </cell>
          <cell r="F3895">
            <v>6</v>
          </cell>
          <cell r="G3895">
            <v>1</v>
          </cell>
          <cell r="J3895" t="str">
            <v>Associate</v>
          </cell>
          <cell r="K3895" t="str">
            <v>FAS</v>
          </cell>
          <cell r="L3895" t="str">
            <v>PE (Production Engineering Department)</v>
          </cell>
          <cell r="M3895" t="str">
            <v>MPPD</v>
          </cell>
          <cell r="N3895" t="str">
            <v>PE-Final ( MPPD )</v>
          </cell>
          <cell r="O3895" t="str">
            <v>N/A</v>
          </cell>
          <cell r="P3895" t="str">
            <v>B</v>
          </cell>
          <cell r="Q3895" t="str">
            <v>LIPA MALAYO</v>
          </cell>
          <cell r="R3895" t="str">
            <v>DS</v>
          </cell>
          <cell r="S3895" t="str">
            <v>8:00 - 5:00</v>
          </cell>
          <cell r="T3895" t="str">
            <v>Permanent</v>
          </cell>
        </row>
        <row r="3896">
          <cell r="A3896" t="str">
            <v>21-06445</v>
          </cell>
          <cell r="B3896" t="str">
            <v>Eje, Claire N.</v>
          </cell>
          <cell r="C3896" t="str">
            <v>F</v>
          </cell>
          <cell r="D3896">
            <v>2021</v>
          </cell>
          <cell r="E3896">
            <v>4</v>
          </cell>
          <cell r="F3896">
            <v>28</v>
          </cell>
          <cell r="G3896">
            <v>1</v>
          </cell>
          <cell r="J3896" t="str">
            <v>Junior Staff</v>
          </cell>
          <cell r="K3896" t="str">
            <v>FAS</v>
          </cell>
          <cell r="L3896" t="str">
            <v>PDC (Production Design Center)</v>
          </cell>
          <cell r="M3896" t="str">
            <v>Production Design Center</v>
          </cell>
          <cell r="N3896" t="str">
            <v>Production Design Center</v>
          </cell>
          <cell r="O3896" t="str">
            <v>N/A</v>
          </cell>
          <cell r="P3896" t="str">
            <v>B</v>
          </cell>
          <cell r="Q3896" t="str">
            <v>STO. TOMAS MALAYO</v>
          </cell>
          <cell r="R3896" t="str">
            <v>DS</v>
          </cell>
          <cell r="S3896" t="str">
            <v>8:00 - 5:00</v>
          </cell>
          <cell r="T3896" t="str">
            <v>Permanent</v>
          </cell>
        </row>
        <row r="3897">
          <cell r="A3897" t="str">
            <v>21-06446</v>
          </cell>
          <cell r="B3897" t="str">
            <v>Enriquez, Kessamae L.</v>
          </cell>
          <cell r="C3897" t="str">
            <v>F</v>
          </cell>
          <cell r="D3897">
            <v>2021</v>
          </cell>
          <cell r="E3897">
            <v>4</v>
          </cell>
          <cell r="F3897">
            <v>28</v>
          </cell>
          <cell r="G3897">
            <v>1</v>
          </cell>
          <cell r="J3897" t="str">
            <v>Staff</v>
          </cell>
          <cell r="K3897" t="str">
            <v>FAS</v>
          </cell>
          <cell r="L3897" t="str">
            <v>PROD (Production Department)</v>
          </cell>
          <cell r="M3897" t="str">
            <v>Section 1</v>
          </cell>
          <cell r="N3897" t="str">
            <v>Suzuki Final</v>
          </cell>
          <cell r="O3897" t="str">
            <v>N/A</v>
          </cell>
          <cell r="P3897" t="str">
            <v>A</v>
          </cell>
          <cell r="Q3897" t="str">
            <v>LIPA MALAYO</v>
          </cell>
          <cell r="R3897" t="str">
            <v>DS</v>
          </cell>
          <cell r="S3897" t="str">
            <v>8:00 - 5:00</v>
          </cell>
          <cell r="T3897" t="str">
            <v>Permanent</v>
          </cell>
        </row>
        <row r="3898">
          <cell r="A3898" t="str">
            <v>21-06420</v>
          </cell>
          <cell r="B3898" t="str">
            <v>Marquez, Bryan Carlo C.</v>
          </cell>
          <cell r="C3898" t="str">
            <v>M</v>
          </cell>
          <cell r="D3898">
            <v>2021</v>
          </cell>
          <cell r="E3898">
            <v>4</v>
          </cell>
          <cell r="F3898">
            <v>21</v>
          </cell>
          <cell r="G3898">
            <v>1</v>
          </cell>
          <cell r="J3898" t="str">
            <v>Junior Staff</v>
          </cell>
          <cell r="K3898" t="str">
            <v>FAS</v>
          </cell>
          <cell r="L3898" t="str">
            <v>PE (Production Engineering Department)</v>
          </cell>
          <cell r="M3898" t="str">
            <v>MPPD</v>
          </cell>
          <cell r="N3898" t="str">
            <v>PE-Final ( MPPD )</v>
          </cell>
          <cell r="O3898" t="str">
            <v>N/A</v>
          </cell>
          <cell r="P3898" t="str">
            <v>B</v>
          </cell>
          <cell r="Q3898" t="str">
            <v>ROSARIO</v>
          </cell>
          <cell r="R3898" t="str">
            <v>DS</v>
          </cell>
          <cell r="S3898" t="str">
            <v>8:00 - 5:00</v>
          </cell>
          <cell r="T3898" t="str">
            <v>Permanent</v>
          </cell>
        </row>
        <row r="3899">
          <cell r="A3899" t="str">
            <v>21-06448</v>
          </cell>
          <cell r="B3899" t="str">
            <v>Jaen, Rizalinzy A.</v>
          </cell>
          <cell r="C3899" t="str">
            <v>F</v>
          </cell>
          <cell r="D3899">
            <v>2021</v>
          </cell>
          <cell r="E3899">
            <v>4</v>
          </cell>
          <cell r="F3899">
            <v>28</v>
          </cell>
          <cell r="G3899">
            <v>1</v>
          </cell>
          <cell r="J3899" t="str">
            <v>Junior Staff</v>
          </cell>
          <cell r="K3899" t="str">
            <v>FAS</v>
          </cell>
          <cell r="L3899" t="str">
            <v>PDC (Production Design Center)</v>
          </cell>
          <cell r="M3899" t="str">
            <v>Production Design Center</v>
          </cell>
          <cell r="N3899" t="str">
            <v>Production Design Center</v>
          </cell>
          <cell r="O3899" t="str">
            <v>N/A</v>
          </cell>
          <cell r="P3899" t="str">
            <v>B</v>
          </cell>
          <cell r="Q3899" t="str">
            <v>BATANGAS</v>
          </cell>
          <cell r="R3899" t="str">
            <v>DS</v>
          </cell>
          <cell r="S3899" t="str">
            <v>8:00 - 5:00</v>
          </cell>
          <cell r="T3899" t="str">
            <v>Permanent</v>
          </cell>
        </row>
        <row r="3900">
          <cell r="A3900" t="str">
            <v>21-06449</v>
          </cell>
          <cell r="B3900" t="str">
            <v>Solapco, Angela Faith M.</v>
          </cell>
          <cell r="C3900" t="str">
            <v>F</v>
          </cell>
          <cell r="D3900">
            <v>2021</v>
          </cell>
          <cell r="E3900">
            <v>4</v>
          </cell>
          <cell r="F3900">
            <v>28</v>
          </cell>
          <cell r="G3900">
            <v>1</v>
          </cell>
          <cell r="J3900" t="str">
            <v>Junior Staff</v>
          </cell>
          <cell r="K3900" t="str">
            <v>FAS</v>
          </cell>
          <cell r="L3900" t="str">
            <v>PDC (Production Design Center)</v>
          </cell>
          <cell r="M3900" t="str">
            <v>Production Design Center</v>
          </cell>
          <cell r="N3900" t="str">
            <v>Production Design Center</v>
          </cell>
          <cell r="O3900" t="str">
            <v>N/A</v>
          </cell>
          <cell r="P3900" t="str">
            <v>B</v>
          </cell>
          <cell r="Q3900" t="str">
            <v>LIPA MALAYO</v>
          </cell>
          <cell r="R3900" t="str">
            <v>DS</v>
          </cell>
          <cell r="S3900" t="str">
            <v>8:00 - 5:00</v>
          </cell>
          <cell r="T3900" t="str">
            <v>Permanent</v>
          </cell>
        </row>
        <row r="3901">
          <cell r="A3901" t="str">
            <v>21-06450</v>
          </cell>
          <cell r="B3901" t="str">
            <v>Tenorio, Rina I.</v>
          </cell>
          <cell r="C3901" t="str">
            <v>F</v>
          </cell>
          <cell r="D3901">
            <v>2021</v>
          </cell>
          <cell r="E3901">
            <v>4</v>
          </cell>
          <cell r="F3901">
            <v>28</v>
          </cell>
          <cell r="G3901">
            <v>1</v>
          </cell>
          <cell r="J3901" t="str">
            <v>Junior Staff</v>
          </cell>
          <cell r="K3901" t="str">
            <v>FAS</v>
          </cell>
          <cell r="L3901" t="str">
            <v>PDC (Production Design Center)</v>
          </cell>
          <cell r="M3901" t="str">
            <v>Production Design Center</v>
          </cell>
          <cell r="N3901" t="str">
            <v>Production Design Center</v>
          </cell>
          <cell r="O3901" t="str">
            <v>N/A</v>
          </cell>
          <cell r="P3901" t="str">
            <v>B</v>
          </cell>
          <cell r="Q3901" t="str">
            <v>LIPA MALAYO</v>
          </cell>
          <cell r="R3901" t="str">
            <v>DS</v>
          </cell>
          <cell r="S3901" t="str">
            <v>8:00 - 5:00</v>
          </cell>
          <cell r="T3901" t="str">
            <v>Permanent</v>
          </cell>
        </row>
        <row r="3902">
          <cell r="A3902" t="str">
            <v>21-06451</v>
          </cell>
          <cell r="B3902" t="str">
            <v>Abenoja, Mary Grace F.</v>
          </cell>
          <cell r="C3902" t="str">
            <v>F</v>
          </cell>
          <cell r="D3902">
            <v>2021</v>
          </cell>
          <cell r="E3902">
            <v>5</v>
          </cell>
          <cell r="F3902">
            <v>1</v>
          </cell>
          <cell r="G3902">
            <v>1</v>
          </cell>
          <cell r="J3902" t="str">
            <v>Associate</v>
          </cell>
          <cell r="K3902" t="str">
            <v>FAS</v>
          </cell>
          <cell r="L3902" t="str">
            <v>PROD (Production Department)</v>
          </cell>
          <cell r="M3902" t="str">
            <v>Section 4</v>
          </cell>
          <cell r="N3902" t="str">
            <v>Subaru Final</v>
          </cell>
          <cell r="O3902" t="str">
            <v>N/A</v>
          </cell>
          <cell r="P3902" t="str">
            <v>B</v>
          </cell>
          <cell r="Q3902" t="str">
            <v>STO. TOMAS MALAPIT</v>
          </cell>
          <cell r="R3902" t="str">
            <v>NS</v>
          </cell>
          <cell r="S3902" t="str">
            <v>8:00 - 5:00</v>
          </cell>
          <cell r="T3902" t="str">
            <v>Permanent</v>
          </cell>
        </row>
        <row r="3903">
          <cell r="A3903" t="str">
            <v>21-06452</v>
          </cell>
          <cell r="B3903" t="str">
            <v>Abiad, Maria Daicy D.</v>
          </cell>
          <cell r="C3903" t="str">
            <v>F</v>
          </cell>
          <cell r="D3903">
            <v>2021</v>
          </cell>
          <cell r="E3903">
            <v>5</v>
          </cell>
          <cell r="F3903">
            <v>1</v>
          </cell>
          <cell r="G3903">
            <v>1</v>
          </cell>
          <cell r="J3903" t="str">
            <v>Associate</v>
          </cell>
          <cell r="K3903" t="str">
            <v>FAS</v>
          </cell>
          <cell r="L3903" t="str">
            <v>QA (Quality Assurance Department)</v>
          </cell>
          <cell r="M3903" t="str">
            <v>Quality Assurance</v>
          </cell>
          <cell r="N3903" t="str">
            <v>QA-Initial (Mass Pro)</v>
          </cell>
          <cell r="O3903" t="str">
            <v>N/A</v>
          </cell>
          <cell r="P3903" t="str">
            <v>A</v>
          </cell>
          <cell r="Q3903" t="str">
            <v>LIPA MALAPIT</v>
          </cell>
          <cell r="R3903" t="str">
            <v>DS</v>
          </cell>
          <cell r="S3903" t="str">
            <v>8:00 - 5:00</v>
          </cell>
          <cell r="T3903" t="str">
            <v>Permanent</v>
          </cell>
        </row>
        <row r="3904">
          <cell r="A3904" t="str">
            <v>21-06453</v>
          </cell>
          <cell r="B3904" t="str">
            <v>Abiera, Marivic G.</v>
          </cell>
          <cell r="C3904" t="str">
            <v>F</v>
          </cell>
          <cell r="D3904">
            <v>2021</v>
          </cell>
          <cell r="E3904">
            <v>5</v>
          </cell>
          <cell r="F3904">
            <v>1</v>
          </cell>
          <cell r="G3904">
            <v>1</v>
          </cell>
          <cell r="J3904" t="str">
            <v>Associate</v>
          </cell>
          <cell r="K3904" t="str">
            <v>FAS</v>
          </cell>
          <cell r="L3904" t="str">
            <v>PROD (Production Department)</v>
          </cell>
          <cell r="M3904" t="str">
            <v>Section 6</v>
          </cell>
          <cell r="N3904" t="str">
            <v>Tube Cutting</v>
          </cell>
          <cell r="O3904" t="str">
            <v>N/A</v>
          </cell>
          <cell r="P3904" t="str">
            <v>B</v>
          </cell>
          <cell r="Q3904" t="str">
            <v>LIPA MALAPIT</v>
          </cell>
          <cell r="R3904" t="str">
            <v>NS</v>
          </cell>
          <cell r="S3904" t="str">
            <v>8:00 - 5:00</v>
          </cell>
          <cell r="T3904" t="str">
            <v>Permanent</v>
          </cell>
        </row>
        <row r="3905">
          <cell r="A3905" t="str">
            <v>21-06454</v>
          </cell>
          <cell r="B3905" t="str">
            <v>Abordo, Manilyn P.</v>
          </cell>
          <cell r="C3905" t="str">
            <v>F</v>
          </cell>
          <cell r="D3905">
            <v>2021</v>
          </cell>
          <cell r="E3905">
            <v>5</v>
          </cell>
          <cell r="F3905">
            <v>1</v>
          </cell>
          <cell r="G3905">
            <v>1</v>
          </cell>
          <cell r="J3905" t="str">
            <v>Associate</v>
          </cell>
          <cell r="K3905" t="str">
            <v>FAS</v>
          </cell>
          <cell r="L3905" t="str">
            <v>QA (Quality Assurance Department)</v>
          </cell>
          <cell r="M3905" t="str">
            <v>Quality Assurance</v>
          </cell>
          <cell r="N3905" t="str">
            <v>QA-Initial (Mass Pro)</v>
          </cell>
          <cell r="O3905" t="str">
            <v>N/A</v>
          </cell>
          <cell r="P3905" t="str">
            <v>A</v>
          </cell>
          <cell r="Q3905" t="str">
            <v>LIPA MALAYO</v>
          </cell>
          <cell r="R3905" t="str">
            <v>DS</v>
          </cell>
          <cell r="S3905" t="str">
            <v>8:00 - 5:00</v>
          </cell>
          <cell r="T3905" t="str">
            <v>Permanent</v>
          </cell>
        </row>
        <row r="3906">
          <cell r="A3906" t="str">
            <v>21-06455</v>
          </cell>
          <cell r="B3906" t="str">
            <v>Abrogina, Katrina Kathlyn P.</v>
          </cell>
          <cell r="C3906" t="str">
            <v>F</v>
          </cell>
          <cell r="D3906">
            <v>2021</v>
          </cell>
          <cell r="E3906">
            <v>5</v>
          </cell>
          <cell r="F3906">
            <v>1</v>
          </cell>
          <cell r="G3906">
            <v>1</v>
          </cell>
          <cell r="J3906" t="str">
            <v>Associate</v>
          </cell>
          <cell r="K3906" t="str">
            <v>FAS</v>
          </cell>
          <cell r="L3906" t="str">
            <v>QA (Quality Assurance Department)</v>
          </cell>
          <cell r="M3906" t="str">
            <v>Quality Assurance</v>
          </cell>
          <cell r="N3906" t="str">
            <v>QA-Initial (Mass Pro)</v>
          </cell>
          <cell r="O3906" t="str">
            <v>N/A</v>
          </cell>
          <cell r="P3906" t="str">
            <v>A</v>
          </cell>
          <cell r="Q3906" t="str">
            <v>LIPA MALAYO</v>
          </cell>
          <cell r="R3906" t="str">
            <v>DS</v>
          </cell>
          <cell r="S3906" t="str">
            <v>8:00 - 5:00</v>
          </cell>
          <cell r="T3906" t="str">
            <v>Permanent</v>
          </cell>
        </row>
        <row r="3907">
          <cell r="A3907" t="str">
            <v>21-06141</v>
          </cell>
          <cell r="B3907" t="str">
            <v>Mateo, Amelita A.</v>
          </cell>
          <cell r="C3907" t="str">
            <v>F</v>
          </cell>
          <cell r="D3907">
            <v>2021</v>
          </cell>
          <cell r="E3907">
            <v>3</v>
          </cell>
          <cell r="F3907">
            <v>1</v>
          </cell>
          <cell r="G3907">
            <v>1</v>
          </cell>
          <cell r="J3907" t="str">
            <v>Associate</v>
          </cell>
          <cell r="K3907" t="str">
            <v>FAS</v>
          </cell>
          <cell r="L3907" t="str">
            <v>PROD (Production Department)</v>
          </cell>
          <cell r="M3907" t="str">
            <v>Section 6</v>
          </cell>
          <cell r="N3907" t="str">
            <v>SWAT Initial</v>
          </cell>
          <cell r="O3907" t="str">
            <v>N/A</v>
          </cell>
          <cell r="P3907" t="str">
            <v>B</v>
          </cell>
          <cell r="Q3907" t="str">
            <v>STO. TOMAS MALAYO</v>
          </cell>
          <cell r="R3907" t="str">
            <v>DS</v>
          </cell>
          <cell r="S3907" t="str">
            <v>8:00 - 5:00</v>
          </cell>
          <cell r="T3907" t="str">
            <v>Permanent</v>
          </cell>
        </row>
        <row r="3908">
          <cell r="A3908" t="str">
            <v>21-06457</v>
          </cell>
          <cell r="B3908" t="str">
            <v>Adaya, Lorna N.</v>
          </cell>
          <cell r="C3908" t="str">
            <v>F</v>
          </cell>
          <cell r="D3908">
            <v>2021</v>
          </cell>
          <cell r="E3908">
            <v>5</v>
          </cell>
          <cell r="F3908">
            <v>1</v>
          </cell>
          <cell r="G3908">
            <v>1</v>
          </cell>
          <cell r="J3908" t="str">
            <v>Associate</v>
          </cell>
          <cell r="K3908" t="str">
            <v>FAS</v>
          </cell>
          <cell r="L3908" t="str">
            <v>PROD (Production Department)</v>
          </cell>
          <cell r="M3908" t="str">
            <v>Section 5</v>
          </cell>
          <cell r="N3908" t="str">
            <v>Honda Initial</v>
          </cell>
          <cell r="O3908" t="str">
            <v>N/A</v>
          </cell>
          <cell r="P3908" t="str">
            <v>B</v>
          </cell>
          <cell r="Q3908" t="str">
            <v>LIPA MALAYO</v>
          </cell>
          <cell r="R3908" t="str">
            <v>DS</v>
          </cell>
          <cell r="S3908" t="str">
            <v>8:00 - 5:00</v>
          </cell>
          <cell r="T3908" t="str">
            <v>Permanent</v>
          </cell>
        </row>
        <row r="3909">
          <cell r="A3909" t="str">
            <v>21-06458</v>
          </cell>
          <cell r="B3909" t="str">
            <v>Agdan, Gemmalyn A.</v>
          </cell>
          <cell r="C3909" t="str">
            <v>F</v>
          </cell>
          <cell r="D3909">
            <v>2021</v>
          </cell>
          <cell r="E3909">
            <v>5</v>
          </cell>
          <cell r="F3909">
            <v>1</v>
          </cell>
          <cell r="G3909">
            <v>1</v>
          </cell>
          <cell r="J3909" t="str">
            <v>Associate</v>
          </cell>
          <cell r="K3909" t="str">
            <v>FAS</v>
          </cell>
          <cell r="L3909" t="str">
            <v>PROD (Production Department)</v>
          </cell>
          <cell r="M3909" t="str">
            <v>Section 2</v>
          </cell>
          <cell r="N3909" t="str">
            <v>Mazda J12 Final</v>
          </cell>
          <cell r="O3909" t="str">
            <v>N/A</v>
          </cell>
          <cell r="P3909" t="str">
            <v>A</v>
          </cell>
          <cell r="Q3909" t="str">
            <v>STA. TERESITA</v>
          </cell>
          <cell r="R3909" t="str">
            <v>ADS</v>
          </cell>
          <cell r="S3909" t="str">
            <v>8:00 - 5:00</v>
          </cell>
          <cell r="T3909" t="str">
            <v>Permanent</v>
          </cell>
        </row>
        <row r="3910">
          <cell r="A3910" t="str">
            <v>21-06459</v>
          </cell>
          <cell r="B3910" t="str">
            <v>Aguda, Lester C.</v>
          </cell>
          <cell r="C3910" t="str">
            <v>M</v>
          </cell>
          <cell r="D3910">
            <v>2021</v>
          </cell>
          <cell r="E3910">
            <v>5</v>
          </cell>
          <cell r="F3910">
            <v>1</v>
          </cell>
          <cell r="G3910">
            <v>1</v>
          </cell>
          <cell r="J3910" t="str">
            <v>Associate</v>
          </cell>
          <cell r="K3910" t="str">
            <v>FAS</v>
          </cell>
          <cell r="L3910" t="str">
            <v>PROD (Production Department)</v>
          </cell>
          <cell r="M3910" t="str">
            <v>Section 4</v>
          </cell>
          <cell r="N3910" t="str">
            <v>Subaru Final</v>
          </cell>
          <cell r="O3910" t="str">
            <v>N/A</v>
          </cell>
          <cell r="P3910" t="str">
            <v>B</v>
          </cell>
          <cell r="Q3910" t="str">
            <v>BATANGAS</v>
          </cell>
          <cell r="R3910" t="str">
            <v>DS</v>
          </cell>
          <cell r="S3910" t="str">
            <v>8:00 - 5:00</v>
          </cell>
          <cell r="T3910" t="str">
            <v>Permanent</v>
          </cell>
        </row>
        <row r="3911">
          <cell r="A3911" t="str">
            <v>21-06460</v>
          </cell>
          <cell r="B3911" t="str">
            <v>Agustin, Arline  C.</v>
          </cell>
          <cell r="C3911" t="str">
            <v>F</v>
          </cell>
          <cell r="D3911">
            <v>2021</v>
          </cell>
          <cell r="E3911">
            <v>5</v>
          </cell>
          <cell r="F3911">
            <v>1</v>
          </cell>
          <cell r="G3911">
            <v>1</v>
          </cell>
          <cell r="J3911" t="str">
            <v>Associate</v>
          </cell>
          <cell r="K3911" t="str">
            <v>FAS</v>
          </cell>
          <cell r="L3911" t="str">
            <v>QA (Quality Assurance Department)</v>
          </cell>
          <cell r="M3911" t="str">
            <v>Quality Assurance</v>
          </cell>
          <cell r="N3911" t="str">
            <v>QA-Final (Mass Pro)</v>
          </cell>
          <cell r="O3911" t="str">
            <v>N/A</v>
          </cell>
          <cell r="P3911" t="str">
            <v>A</v>
          </cell>
          <cell r="Q3911" t="str">
            <v>STO. TOMAS MALAPIT</v>
          </cell>
          <cell r="R3911" t="str">
            <v>DS</v>
          </cell>
          <cell r="S3911" t="str">
            <v>8:00 - 5:00</v>
          </cell>
          <cell r="T3911" t="str">
            <v>Permanent</v>
          </cell>
        </row>
        <row r="3912">
          <cell r="A3912" t="str">
            <v>21-06461</v>
          </cell>
          <cell r="B3912" t="str">
            <v>Alamis, Pauline Joy M.</v>
          </cell>
          <cell r="C3912" t="str">
            <v>F</v>
          </cell>
          <cell r="D3912">
            <v>2021</v>
          </cell>
          <cell r="E3912">
            <v>5</v>
          </cell>
          <cell r="F3912">
            <v>1</v>
          </cell>
          <cell r="G3912">
            <v>1</v>
          </cell>
          <cell r="J3912" t="str">
            <v>Associate</v>
          </cell>
          <cell r="K3912" t="str">
            <v>FAS</v>
          </cell>
          <cell r="L3912" t="str">
            <v>PROD (Production Department)</v>
          </cell>
          <cell r="M3912" t="str">
            <v>Section 4</v>
          </cell>
          <cell r="N3912" t="str">
            <v>Subaru Final</v>
          </cell>
          <cell r="O3912" t="str">
            <v>N/A</v>
          </cell>
          <cell r="P3912" t="str">
            <v>B</v>
          </cell>
          <cell r="Q3912" t="str">
            <v>BATANGAS</v>
          </cell>
          <cell r="R3912" t="str">
            <v>ADS</v>
          </cell>
          <cell r="S3912" t="str">
            <v>8:00 - 5:00</v>
          </cell>
          <cell r="T3912" t="str">
            <v>Permanent</v>
          </cell>
        </row>
        <row r="3913">
          <cell r="A3913" t="str">
            <v>21-06462</v>
          </cell>
          <cell r="B3913" t="str">
            <v>Alcazar, Jomar D.</v>
          </cell>
          <cell r="C3913" t="str">
            <v>M</v>
          </cell>
          <cell r="D3913">
            <v>2021</v>
          </cell>
          <cell r="E3913">
            <v>5</v>
          </cell>
          <cell r="F3913">
            <v>1</v>
          </cell>
          <cell r="G3913">
            <v>1</v>
          </cell>
          <cell r="J3913" t="str">
            <v>Associate</v>
          </cell>
          <cell r="K3913" t="str">
            <v>FAS</v>
          </cell>
          <cell r="L3913" t="str">
            <v>PROD (Production Department)</v>
          </cell>
          <cell r="M3913" t="str">
            <v>Section 3</v>
          </cell>
          <cell r="N3913" t="str">
            <v>Daihatsu Final</v>
          </cell>
          <cell r="O3913" t="str">
            <v>N/A</v>
          </cell>
          <cell r="P3913" t="str">
            <v>B</v>
          </cell>
          <cell r="Q3913" t="str">
            <v>STO. TOMAS MALAPIT</v>
          </cell>
          <cell r="R3913" t="str">
            <v>DS</v>
          </cell>
          <cell r="S3913" t="str">
            <v>8:00 - 5:00</v>
          </cell>
          <cell r="T3913" t="str">
            <v>Permanent</v>
          </cell>
        </row>
        <row r="3914">
          <cell r="A3914" t="str">
            <v>21-06463</v>
          </cell>
          <cell r="B3914" t="str">
            <v>Alipio, Jonna N.</v>
          </cell>
          <cell r="C3914" t="str">
            <v>F</v>
          </cell>
          <cell r="D3914">
            <v>2021</v>
          </cell>
          <cell r="E3914">
            <v>5</v>
          </cell>
          <cell r="F3914">
            <v>1</v>
          </cell>
          <cell r="G3914">
            <v>1</v>
          </cell>
          <cell r="J3914" t="str">
            <v>Associate</v>
          </cell>
          <cell r="K3914" t="str">
            <v>FAS</v>
          </cell>
          <cell r="L3914" t="str">
            <v>PROD (Production Department)</v>
          </cell>
          <cell r="M3914" t="str">
            <v>Section 6</v>
          </cell>
          <cell r="N3914" t="str">
            <v>Tube Cutting</v>
          </cell>
          <cell r="O3914" t="str">
            <v>N/A</v>
          </cell>
          <cell r="P3914" t="str">
            <v>B</v>
          </cell>
          <cell r="Q3914" t="str">
            <v>STO. TOMAS MALAYO</v>
          </cell>
          <cell r="R3914" t="str">
            <v>NS</v>
          </cell>
          <cell r="S3914" t="str">
            <v>8:00 - 5:00</v>
          </cell>
          <cell r="T3914" t="str">
            <v>Permanent</v>
          </cell>
        </row>
        <row r="3915">
          <cell r="A3915" t="str">
            <v>21-06464</v>
          </cell>
          <cell r="B3915" t="str">
            <v>Alvarez, Jodi Mae F.</v>
          </cell>
          <cell r="C3915" t="str">
            <v>F</v>
          </cell>
          <cell r="D3915">
            <v>2021</v>
          </cell>
          <cell r="E3915">
            <v>5</v>
          </cell>
          <cell r="F3915">
            <v>1</v>
          </cell>
          <cell r="G3915">
            <v>1</v>
          </cell>
          <cell r="J3915" t="str">
            <v>Associate</v>
          </cell>
          <cell r="K3915" t="str">
            <v>FAS</v>
          </cell>
          <cell r="L3915" t="str">
            <v>QA (Quality Assurance Department)</v>
          </cell>
          <cell r="M3915" t="str">
            <v>Quality Assurance</v>
          </cell>
          <cell r="N3915" t="str">
            <v>QA-Initial (Mass Pro)</v>
          </cell>
          <cell r="O3915" t="str">
            <v>N/A</v>
          </cell>
          <cell r="P3915" t="str">
            <v>B</v>
          </cell>
          <cell r="Q3915" t="str">
            <v>STO. TOMAS MALAPIT</v>
          </cell>
          <cell r="R3915" t="str">
            <v>NS</v>
          </cell>
          <cell r="S3915" t="str">
            <v>8:00 - 5:00</v>
          </cell>
          <cell r="T3915" t="str">
            <v>Permanent</v>
          </cell>
        </row>
        <row r="3916">
          <cell r="A3916" t="str">
            <v>21-06465</v>
          </cell>
          <cell r="B3916" t="str">
            <v>Aquino, Arrianne Joy K.</v>
          </cell>
          <cell r="C3916" t="str">
            <v>F</v>
          </cell>
          <cell r="D3916">
            <v>2021</v>
          </cell>
          <cell r="E3916">
            <v>5</v>
          </cell>
          <cell r="F3916">
            <v>1</v>
          </cell>
          <cell r="G3916">
            <v>1</v>
          </cell>
          <cell r="J3916" t="str">
            <v>Associate</v>
          </cell>
          <cell r="K3916" t="str">
            <v>FAS</v>
          </cell>
          <cell r="L3916" t="str">
            <v>QA (Quality Assurance Department)</v>
          </cell>
          <cell r="M3916" t="str">
            <v>Quality Assurance</v>
          </cell>
          <cell r="N3916" t="str">
            <v>QA-Initial (Mass Pro)</v>
          </cell>
          <cell r="O3916" t="str">
            <v>N/A</v>
          </cell>
          <cell r="P3916" t="str">
            <v>A</v>
          </cell>
          <cell r="Q3916" t="str">
            <v>SAN PABLO VIA LIPA</v>
          </cell>
          <cell r="R3916" t="str">
            <v>NS</v>
          </cell>
          <cell r="S3916" t="str">
            <v>8:00 - 5:00</v>
          </cell>
          <cell r="T3916" t="str">
            <v>Permanent</v>
          </cell>
        </row>
        <row r="3917">
          <cell r="A3917" t="str">
            <v>21-06466</v>
          </cell>
          <cell r="B3917" t="str">
            <v>Aquitania, Jessa M.</v>
          </cell>
          <cell r="C3917" t="str">
            <v>F</v>
          </cell>
          <cell r="D3917">
            <v>2021</v>
          </cell>
          <cell r="E3917">
            <v>5</v>
          </cell>
          <cell r="F3917">
            <v>1</v>
          </cell>
          <cell r="G3917">
            <v>1</v>
          </cell>
          <cell r="J3917" t="str">
            <v>Associate</v>
          </cell>
          <cell r="K3917" t="str">
            <v>FAS</v>
          </cell>
          <cell r="L3917" t="str">
            <v>PROD (Production Department)</v>
          </cell>
          <cell r="M3917" t="str">
            <v>Section 1</v>
          </cell>
          <cell r="N3917" t="str">
            <v>Suzuki Final</v>
          </cell>
          <cell r="O3917" t="str">
            <v>N/A</v>
          </cell>
          <cell r="P3917" t="str">
            <v>A</v>
          </cell>
          <cell r="Q3917" t="str">
            <v>LIPA MALAYO</v>
          </cell>
          <cell r="R3917" t="str">
            <v>NS</v>
          </cell>
          <cell r="S3917" t="str">
            <v>8:00 - 5:00</v>
          </cell>
          <cell r="T3917" t="str">
            <v>Permanent</v>
          </cell>
        </row>
        <row r="3918">
          <cell r="A3918" t="str">
            <v>21-06467</v>
          </cell>
          <cell r="B3918" t="str">
            <v>Arangcon, Janice Hope C.</v>
          </cell>
          <cell r="C3918" t="str">
            <v>F</v>
          </cell>
          <cell r="D3918">
            <v>2021</v>
          </cell>
          <cell r="E3918">
            <v>5</v>
          </cell>
          <cell r="F3918">
            <v>1</v>
          </cell>
          <cell r="G3918">
            <v>1</v>
          </cell>
          <cell r="J3918" t="str">
            <v>Associate</v>
          </cell>
          <cell r="K3918" t="str">
            <v>FAS</v>
          </cell>
          <cell r="L3918" t="str">
            <v>PROD (Production Department)</v>
          </cell>
          <cell r="M3918" t="str">
            <v>Section 4</v>
          </cell>
          <cell r="N3918" t="str">
            <v>Subaru Final</v>
          </cell>
          <cell r="O3918" t="str">
            <v>N/A</v>
          </cell>
          <cell r="P3918" t="str">
            <v>B</v>
          </cell>
          <cell r="Q3918" t="str">
            <v>STO. TOMAS MALAPIT</v>
          </cell>
          <cell r="R3918" t="str">
            <v>NS</v>
          </cell>
          <cell r="S3918" t="str">
            <v>8:00 - 5:00</v>
          </cell>
          <cell r="T3918" t="str">
            <v>Permanent</v>
          </cell>
        </row>
        <row r="3919">
          <cell r="A3919" t="str">
            <v>21-06468</v>
          </cell>
          <cell r="B3919" t="str">
            <v>Collantes, Arcelli C.</v>
          </cell>
          <cell r="C3919" t="str">
            <v>F</v>
          </cell>
          <cell r="D3919">
            <v>2021</v>
          </cell>
          <cell r="E3919">
            <v>5</v>
          </cell>
          <cell r="F3919">
            <v>1</v>
          </cell>
          <cell r="G3919">
            <v>1</v>
          </cell>
          <cell r="J3919" t="str">
            <v>Associate</v>
          </cell>
          <cell r="K3919" t="str">
            <v>FAS</v>
          </cell>
          <cell r="L3919" t="str">
            <v>QA (Quality Assurance Department)</v>
          </cell>
          <cell r="M3919" t="str">
            <v>Quality Assurance</v>
          </cell>
          <cell r="N3919" t="str">
            <v>QA-Initial (Mass Pro)</v>
          </cell>
          <cell r="O3919" t="str">
            <v>N/A</v>
          </cell>
          <cell r="P3919" t="str">
            <v>A</v>
          </cell>
          <cell r="Q3919" t="str">
            <v>BATANGAS</v>
          </cell>
          <cell r="R3919" t="str">
            <v>DS</v>
          </cell>
          <cell r="S3919" t="str">
            <v>8:00 - 5:00</v>
          </cell>
          <cell r="T3919" t="str">
            <v>Permanent</v>
          </cell>
        </row>
        <row r="3920">
          <cell r="A3920" t="str">
            <v>21-06469</v>
          </cell>
          <cell r="B3920" t="str">
            <v>Arigo, Nocnoc M.</v>
          </cell>
          <cell r="C3920" t="str">
            <v>M</v>
          </cell>
          <cell r="D3920">
            <v>2021</v>
          </cell>
          <cell r="E3920">
            <v>5</v>
          </cell>
          <cell r="F3920">
            <v>1</v>
          </cell>
          <cell r="G3920">
            <v>1</v>
          </cell>
          <cell r="J3920" t="str">
            <v>Associate</v>
          </cell>
          <cell r="K3920" t="str">
            <v>FAS</v>
          </cell>
          <cell r="L3920" t="str">
            <v>PROD (Production Department)</v>
          </cell>
          <cell r="M3920" t="str">
            <v>Section 2</v>
          </cell>
          <cell r="N3920" t="str">
            <v>Toyota Final</v>
          </cell>
          <cell r="O3920" t="str">
            <v>N/A</v>
          </cell>
          <cell r="P3920" t="str">
            <v>A</v>
          </cell>
          <cell r="Q3920" t="str">
            <v>STO. TOMAS MALAPIT</v>
          </cell>
          <cell r="R3920" t="str">
            <v>DS</v>
          </cell>
          <cell r="S3920" t="str">
            <v>8:00 - 5:00</v>
          </cell>
          <cell r="T3920" t="str">
            <v>Permanent</v>
          </cell>
        </row>
        <row r="3921">
          <cell r="A3921" t="str">
            <v>21-06470</v>
          </cell>
          <cell r="B3921" t="str">
            <v>Asaytuno, Arjay B.</v>
          </cell>
          <cell r="C3921" t="str">
            <v>M</v>
          </cell>
          <cell r="D3921">
            <v>2021</v>
          </cell>
          <cell r="E3921">
            <v>5</v>
          </cell>
          <cell r="F3921">
            <v>1</v>
          </cell>
          <cell r="G3921">
            <v>1</v>
          </cell>
          <cell r="J3921" t="str">
            <v>Associate</v>
          </cell>
          <cell r="K3921" t="str">
            <v>FAS</v>
          </cell>
          <cell r="L3921" t="str">
            <v>EQD (Equipment Department)</v>
          </cell>
          <cell r="M3921" t="str">
            <v>Equipment Management</v>
          </cell>
          <cell r="N3921" t="str">
            <v>Facilities</v>
          </cell>
          <cell r="O3921" t="str">
            <v>N/A</v>
          </cell>
          <cell r="P3921" t="str">
            <v>A</v>
          </cell>
          <cell r="Q3921" t="str">
            <v>LIPA MALAPIT</v>
          </cell>
          <cell r="R3921" t="str">
            <v>DS</v>
          </cell>
          <cell r="S3921" t="str">
            <v>8:00 - 5:00</v>
          </cell>
          <cell r="T3921" t="str">
            <v>Permanent</v>
          </cell>
        </row>
        <row r="3922">
          <cell r="A3922" t="str">
            <v>21-06471</v>
          </cell>
          <cell r="B3922" t="str">
            <v>Atienza, Marilyn A.</v>
          </cell>
          <cell r="C3922" t="str">
            <v>F</v>
          </cell>
          <cell r="D3922">
            <v>2021</v>
          </cell>
          <cell r="E3922">
            <v>5</v>
          </cell>
          <cell r="F3922">
            <v>1</v>
          </cell>
          <cell r="G3922">
            <v>1</v>
          </cell>
          <cell r="J3922" t="str">
            <v>Associate</v>
          </cell>
          <cell r="K3922" t="str">
            <v>FAS</v>
          </cell>
          <cell r="L3922" t="str">
            <v>PROD (Production Department)</v>
          </cell>
          <cell r="M3922" t="str">
            <v>Section 4</v>
          </cell>
          <cell r="N3922" t="str">
            <v>Subaru Final</v>
          </cell>
          <cell r="O3922" t="str">
            <v>N/A</v>
          </cell>
          <cell r="P3922" t="str">
            <v>B</v>
          </cell>
          <cell r="Q3922" t="str">
            <v>STA. TERESITA</v>
          </cell>
          <cell r="R3922" t="str">
            <v>DS</v>
          </cell>
          <cell r="S3922" t="str">
            <v>8:00 - 5:00</v>
          </cell>
          <cell r="T3922" t="str">
            <v>Permanent</v>
          </cell>
        </row>
        <row r="3923">
          <cell r="A3923" t="str">
            <v>21-06472</v>
          </cell>
          <cell r="B3923" t="str">
            <v>Aurellana, Judy Ann Z.</v>
          </cell>
          <cell r="C3923" t="str">
            <v>F</v>
          </cell>
          <cell r="D3923">
            <v>2021</v>
          </cell>
          <cell r="E3923">
            <v>5</v>
          </cell>
          <cell r="F3923">
            <v>1</v>
          </cell>
          <cell r="G3923">
            <v>1</v>
          </cell>
          <cell r="J3923" t="str">
            <v>Associate</v>
          </cell>
          <cell r="K3923" t="str">
            <v>FAS</v>
          </cell>
          <cell r="L3923" t="str">
            <v>PROD (Production Department)</v>
          </cell>
          <cell r="M3923" t="str">
            <v>Section 2</v>
          </cell>
          <cell r="N3923" t="str">
            <v>Mazda Merge Final</v>
          </cell>
          <cell r="O3923" t="str">
            <v>N/A</v>
          </cell>
          <cell r="P3923" t="str">
            <v>A</v>
          </cell>
          <cell r="Q3923" t="str">
            <v>STO. TOMAS MALAPIT</v>
          </cell>
          <cell r="R3923" t="str">
            <v>DS</v>
          </cell>
          <cell r="S3923" t="str">
            <v>8:00 - 5:00</v>
          </cell>
          <cell r="T3923" t="str">
            <v>Permanent</v>
          </cell>
        </row>
        <row r="3924">
          <cell r="A3924" t="str">
            <v>21-06473</v>
          </cell>
          <cell r="B3924" t="str">
            <v>Avenio, Kristeen G.</v>
          </cell>
          <cell r="C3924" t="str">
            <v>F</v>
          </cell>
          <cell r="D3924">
            <v>2021</v>
          </cell>
          <cell r="E3924">
            <v>5</v>
          </cell>
          <cell r="F3924">
            <v>1</v>
          </cell>
          <cell r="G3924">
            <v>1</v>
          </cell>
          <cell r="J3924" t="str">
            <v>Associate</v>
          </cell>
          <cell r="K3924" t="str">
            <v>FAS</v>
          </cell>
          <cell r="L3924" t="str">
            <v>PROD (Production Department)</v>
          </cell>
          <cell r="M3924" t="str">
            <v>Section 4</v>
          </cell>
          <cell r="N3924" t="str">
            <v>Subaru Final</v>
          </cell>
          <cell r="O3924" t="str">
            <v>N/A</v>
          </cell>
          <cell r="P3924" t="str">
            <v>B</v>
          </cell>
          <cell r="Q3924" t="str">
            <v>BATANGAS</v>
          </cell>
          <cell r="R3924" t="str">
            <v>DS</v>
          </cell>
          <cell r="S3924" t="str">
            <v>8:00 - 5:00</v>
          </cell>
          <cell r="T3924" t="str">
            <v>Permanent</v>
          </cell>
        </row>
        <row r="3925">
          <cell r="A3925" t="str">
            <v>21-06474</v>
          </cell>
          <cell r="B3925" t="str">
            <v>Baes, Alexia Mae B.</v>
          </cell>
          <cell r="C3925" t="str">
            <v>F</v>
          </cell>
          <cell r="D3925">
            <v>2021</v>
          </cell>
          <cell r="E3925">
            <v>5</v>
          </cell>
          <cell r="F3925">
            <v>1</v>
          </cell>
          <cell r="G3925">
            <v>1</v>
          </cell>
          <cell r="J3925" t="str">
            <v>Associate</v>
          </cell>
          <cell r="K3925" t="str">
            <v>FAS</v>
          </cell>
          <cell r="L3925" t="str">
            <v>QA (Quality Assurance Department)</v>
          </cell>
          <cell r="M3925" t="str">
            <v>Quality Assurance</v>
          </cell>
          <cell r="N3925" t="str">
            <v>QA-Final (Mass Pro)</v>
          </cell>
          <cell r="O3925" t="str">
            <v>N/A</v>
          </cell>
          <cell r="P3925" t="str">
            <v>A</v>
          </cell>
          <cell r="Q3925" t="str">
            <v>LIPA MALAYO</v>
          </cell>
          <cell r="R3925" t="str">
            <v>DS</v>
          </cell>
          <cell r="S3925" t="str">
            <v>8:00 - 5:00</v>
          </cell>
          <cell r="T3925" t="str">
            <v>Permanent</v>
          </cell>
        </row>
        <row r="3926">
          <cell r="A3926" t="str">
            <v>21-06475</v>
          </cell>
          <cell r="B3926" t="str">
            <v>Banawa, Restieben G.</v>
          </cell>
          <cell r="C3926" t="str">
            <v>M</v>
          </cell>
          <cell r="D3926">
            <v>2021</v>
          </cell>
          <cell r="E3926">
            <v>5</v>
          </cell>
          <cell r="F3926">
            <v>1</v>
          </cell>
          <cell r="G3926">
            <v>1</v>
          </cell>
          <cell r="J3926" t="str">
            <v>Associate</v>
          </cell>
          <cell r="K3926" t="str">
            <v>FAS</v>
          </cell>
          <cell r="L3926" t="str">
            <v>PROD (Production Department)</v>
          </cell>
          <cell r="M3926" t="str">
            <v>Section 2</v>
          </cell>
          <cell r="N3926" t="str">
            <v>Toyota Final</v>
          </cell>
          <cell r="O3926" t="str">
            <v>N/A</v>
          </cell>
          <cell r="P3926" t="str">
            <v>A</v>
          </cell>
          <cell r="Q3926" t="str">
            <v>STO. TOMAS MALAPIT</v>
          </cell>
          <cell r="R3926" t="str">
            <v>DS</v>
          </cell>
          <cell r="S3926" t="str">
            <v>8:00 - 5:00</v>
          </cell>
          <cell r="T3926" t="str">
            <v>Permanent</v>
          </cell>
        </row>
        <row r="3927">
          <cell r="A3927" t="str">
            <v>21-06476</v>
          </cell>
          <cell r="B3927" t="str">
            <v>Barcelon, Manelyn D.</v>
          </cell>
          <cell r="C3927" t="str">
            <v>F</v>
          </cell>
          <cell r="D3927">
            <v>2021</v>
          </cell>
          <cell r="E3927">
            <v>5</v>
          </cell>
          <cell r="F3927">
            <v>1</v>
          </cell>
          <cell r="G3927">
            <v>1</v>
          </cell>
          <cell r="J3927" t="str">
            <v>Associate</v>
          </cell>
          <cell r="K3927" t="str">
            <v>FAS</v>
          </cell>
          <cell r="L3927" t="str">
            <v>QA (Quality Assurance Department)</v>
          </cell>
          <cell r="M3927" t="str">
            <v>Quality Assurance</v>
          </cell>
          <cell r="N3927" t="str">
            <v>QA-Initial (Mass Pro)</v>
          </cell>
          <cell r="O3927" t="str">
            <v>N/A</v>
          </cell>
          <cell r="P3927" t="str">
            <v>B</v>
          </cell>
          <cell r="Q3927" t="str">
            <v>STO. TOMAS MALAPIT</v>
          </cell>
          <cell r="R3927" t="str">
            <v>NS</v>
          </cell>
          <cell r="S3927" t="str">
            <v>8:00 - 5:00</v>
          </cell>
          <cell r="T3927" t="str">
            <v>Permanent</v>
          </cell>
        </row>
        <row r="3928">
          <cell r="A3928" t="str">
            <v>21-06477</v>
          </cell>
          <cell r="B3928" t="str">
            <v>Baril, Rey Alvin B.</v>
          </cell>
          <cell r="C3928" t="str">
            <v>M</v>
          </cell>
          <cell r="D3928">
            <v>2021</v>
          </cell>
          <cell r="E3928">
            <v>5</v>
          </cell>
          <cell r="F3928">
            <v>1</v>
          </cell>
          <cell r="G3928">
            <v>1</v>
          </cell>
          <cell r="J3928" t="str">
            <v>Associate</v>
          </cell>
          <cell r="K3928" t="str">
            <v>FAS</v>
          </cell>
          <cell r="L3928" t="str">
            <v>PROD (Production Department)</v>
          </cell>
          <cell r="M3928" t="str">
            <v>Section 5</v>
          </cell>
          <cell r="N3928" t="str">
            <v>Honda Final</v>
          </cell>
          <cell r="O3928" t="str">
            <v>N/A</v>
          </cell>
          <cell r="P3928" t="str">
            <v>B</v>
          </cell>
          <cell r="Q3928" t="str">
            <v>IBAAN</v>
          </cell>
          <cell r="R3928" t="str">
            <v>DS</v>
          </cell>
          <cell r="S3928" t="str">
            <v>8:00 - 5:00</v>
          </cell>
          <cell r="T3928" t="str">
            <v>Permanent</v>
          </cell>
        </row>
        <row r="3929">
          <cell r="A3929" t="str">
            <v>21-06478</v>
          </cell>
          <cell r="B3929" t="str">
            <v>Barredo, Ma. Cristina R.</v>
          </cell>
          <cell r="C3929" t="str">
            <v>F</v>
          </cell>
          <cell r="D3929">
            <v>2021</v>
          </cell>
          <cell r="E3929">
            <v>5</v>
          </cell>
          <cell r="F3929">
            <v>1</v>
          </cell>
          <cell r="G3929">
            <v>1</v>
          </cell>
          <cell r="J3929" t="str">
            <v>Associate</v>
          </cell>
          <cell r="K3929" t="str">
            <v>FAS</v>
          </cell>
          <cell r="L3929" t="str">
            <v>PROD (Production Department)</v>
          </cell>
          <cell r="M3929" t="str">
            <v>Section 3</v>
          </cell>
          <cell r="N3929" t="str">
            <v>Daihatsu Final</v>
          </cell>
          <cell r="O3929" t="str">
            <v>N/A</v>
          </cell>
          <cell r="P3929" t="str">
            <v>B</v>
          </cell>
          <cell r="Q3929" t="str">
            <v>LIPA MALAPIT</v>
          </cell>
          <cell r="R3929" t="str">
            <v>NS</v>
          </cell>
          <cell r="S3929" t="str">
            <v>8:00 - 5:00</v>
          </cell>
          <cell r="T3929" t="str">
            <v>Permanent</v>
          </cell>
        </row>
        <row r="3930">
          <cell r="A3930" t="str">
            <v>21-06146</v>
          </cell>
          <cell r="B3930" t="str">
            <v>Mercado, Nilo J.</v>
          </cell>
          <cell r="C3930" t="str">
            <v>M</v>
          </cell>
          <cell r="D3930">
            <v>2021</v>
          </cell>
          <cell r="E3930">
            <v>3</v>
          </cell>
          <cell r="F3930">
            <v>1</v>
          </cell>
          <cell r="G3930">
            <v>1</v>
          </cell>
          <cell r="J3930" t="str">
            <v>Associate</v>
          </cell>
          <cell r="K3930" t="str">
            <v>FAS</v>
          </cell>
          <cell r="L3930" t="str">
            <v>PROD (Production Department)</v>
          </cell>
          <cell r="M3930" t="str">
            <v>Section 6</v>
          </cell>
          <cell r="N3930" t="str">
            <v>SWAT Initial</v>
          </cell>
          <cell r="O3930" t="str">
            <v>N/A</v>
          </cell>
          <cell r="P3930" t="str">
            <v>B</v>
          </cell>
          <cell r="Q3930" t="str">
            <v>LIPA MALAYO</v>
          </cell>
          <cell r="R3930" t="str">
            <v>NS</v>
          </cell>
          <cell r="S3930" t="str">
            <v>8:00 - 5:00</v>
          </cell>
          <cell r="T3930" t="str">
            <v>Permanent</v>
          </cell>
        </row>
        <row r="3931">
          <cell r="A3931" t="str">
            <v>21-06480</v>
          </cell>
          <cell r="B3931" t="str">
            <v>Bautista, Aiza V.</v>
          </cell>
          <cell r="C3931" t="str">
            <v>F</v>
          </cell>
          <cell r="D3931">
            <v>2021</v>
          </cell>
          <cell r="E3931">
            <v>5</v>
          </cell>
          <cell r="F3931">
            <v>1</v>
          </cell>
          <cell r="G3931">
            <v>1</v>
          </cell>
          <cell r="J3931" t="str">
            <v>Associate</v>
          </cell>
          <cell r="K3931" t="str">
            <v>FAS</v>
          </cell>
          <cell r="L3931" t="str">
            <v>PROD (Production Department)</v>
          </cell>
          <cell r="M3931" t="str">
            <v>Section 1</v>
          </cell>
          <cell r="N3931" t="str">
            <v>Suzuki Final</v>
          </cell>
          <cell r="O3931" t="str">
            <v>N/A</v>
          </cell>
          <cell r="P3931" t="str">
            <v>A</v>
          </cell>
          <cell r="Q3931" t="str">
            <v>STO. TOMAS MALAPIT</v>
          </cell>
          <cell r="R3931" t="str">
            <v>NS</v>
          </cell>
          <cell r="S3931" t="str">
            <v>8:00 - 5:00</v>
          </cell>
          <cell r="T3931" t="str">
            <v>Permanent</v>
          </cell>
        </row>
        <row r="3932">
          <cell r="A3932" t="str">
            <v>21-06481</v>
          </cell>
          <cell r="B3932" t="str">
            <v>Belino, Nikka B.</v>
          </cell>
          <cell r="C3932" t="str">
            <v>F</v>
          </cell>
          <cell r="D3932">
            <v>2021</v>
          </cell>
          <cell r="E3932">
            <v>5</v>
          </cell>
          <cell r="F3932">
            <v>1</v>
          </cell>
          <cell r="G3932">
            <v>1</v>
          </cell>
          <cell r="J3932" t="str">
            <v>Associate</v>
          </cell>
          <cell r="K3932" t="str">
            <v>FAS</v>
          </cell>
          <cell r="L3932" t="str">
            <v>PROD (Production Department)</v>
          </cell>
          <cell r="M3932" t="str">
            <v>Section 3</v>
          </cell>
          <cell r="N3932" t="str">
            <v>Daihatsu Final</v>
          </cell>
          <cell r="O3932" t="str">
            <v>N/A</v>
          </cell>
          <cell r="P3932" t="str">
            <v>B</v>
          </cell>
          <cell r="Q3932" t="str">
            <v>LIPA MALAPIT</v>
          </cell>
          <cell r="R3932" t="str">
            <v>NS</v>
          </cell>
          <cell r="S3932" t="str">
            <v>8:00 - 5:00</v>
          </cell>
          <cell r="T3932" t="str">
            <v>Permanent</v>
          </cell>
        </row>
        <row r="3933">
          <cell r="A3933" t="str">
            <v>21-06482</v>
          </cell>
          <cell r="B3933" t="str">
            <v>Billones, Grace H.</v>
          </cell>
          <cell r="C3933" t="str">
            <v>F</v>
          </cell>
          <cell r="D3933">
            <v>2021</v>
          </cell>
          <cell r="E3933">
            <v>5</v>
          </cell>
          <cell r="F3933">
            <v>1</v>
          </cell>
          <cell r="G3933">
            <v>1</v>
          </cell>
          <cell r="J3933" t="str">
            <v>Associate</v>
          </cell>
          <cell r="K3933" t="str">
            <v>FAS</v>
          </cell>
          <cell r="L3933" t="str">
            <v>QA (Quality Assurance Department)</v>
          </cell>
          <cell r="M3933" t="str">
            <v>Quality Assurance</v>
          </cell>
          <cell r="N3933" t="str">
            <v>QA-Clerk</v>
          </cell>
          <cell r="O3933" t="str">
            <v>N/A</v>
          </cell>
          <cell r="P3933" t="str">
            <v>A</v>
          </cell>
          <cell r="Q3933" t="str">
            <v>LIPA MALAYO</v>
          </cell>
          <cell r="R3933" t="str">
            <v>NS</v>
          </cell>
          <cell r="S3933" t="str">
            <v>8:00 - 5:00</v>
          </cell>
          <cell r="T3933" t="str">
            <v>Permanent</v>
          </cell>
        </row>
        <row r="3934">
          <cell r="A3934" t="str">
            <v>21-06483</v>
          </cell>
          <cell r="B3934" t="str">
            <v>Bislumbre, Daisy Lyn M.</v>
          </cell>
          <cell r="C3934" t="str">
            <v>F</v>
          </cell>
          <cell r="D3934">
            <v>2021</v>
          </cell>
          <cell r="E3934">
            <v>5</v>
          </cell>
          <cell r="F3934">
            <v>1</v>
          </cell>
          <cell r="G3934">
            <v>1</v>
          </cell>
          <cell r="J3934" t="str">
            <v>Associate</v>
          </cell>
          <cell r="K3934" t="str">
            <v>FAS</v>
          </cell>
          <cell r="L3934" t="str">
            <v>MPD (Material Procurement Department)</v>
          </cell>
          <cell r="M3934" t="str">
            <v>Material Management</v>
          </cell>
          <cell r="N3934" t="str">
            <v>Material Management</v>
          </cell>
          <cell r="O3934" t="str">
            <v>N/A</v>
          </cell>
          <cell r="P3934" t="str">
            <v>B</v>
          </cell>
          <cell r="Q3934" t="str">
            <v>STO. TOMAS MALAPIT</v>
          </cell>
          <cell r="R3934" t="str">
            <v>DS</v>
          </cell>
          <cell r="S3934" t="str">
            <v>8:00 - 5:00</v>
          </cell>
          <cell r="T3934" t="str">
            <v>Permanent</v>
          </cell>
        </row>
        <row r="3935">
          <cell r="A3935" t="str">
            <v>21-06484</v>
          </cell>
          <cell r="B3935" t="str">
            <v>Bolima, Mark Harold E.</v>
          </cell>
          <cell r="C3935" t="str">
            <v>M</v>
          </cell>
          <cell r="D3935">
            <v>2021</v>
          </cell>
          <cell r="E3935">
            <v>5</v>
          </cell>
          <cell r="F3935">
            <v>1</v>
          </cell>
          <cell r="G3935">
            <v>1</v>
          </cell>
          <cell r="J3935" t="str">
            <v>Associate</v>
          </cell>
          <cell r="K3935" t="str">
            <v>FAS</v>
          </cell>
          <cell r="L3935" t="str">
            <v>PROD (Production Department)</v>
          </cell>
          <cell r="M3935" t="str">
            <v>Section 4</v>
          </cell>
          <cell r="N3935" t="str">
            <v>Subaru Initial</v>
          </cell>
          <cell r="O3935" t="str">
            <v>N/A</v>
          </cell>
          <cell r="P3935" t="str">
            <v>B</v>
          </cell>
          <cell r="Q3935" t="str">
            <v>ROSARIO</v>
          </cell>
          <cell r="R3935" t="str">
            <v>NS</v>
          </cell>
          <cell r="S3935" t="str">
            <v>8:00 - 5:00</v>
          </cell>
          <cell r="T3935" t="str">
            <v>Permanent</v>
          </cell>
        </row>
        <row r="3936">
          <cell r="A3936" t="str">
            <v>21-06485</v>
          </cell>
          <cell r="B3936" t="str">
            <v>Brazos, Emerlinda N.</v>
          </cell>
          <cell r="C3936" t="str">
            <v>F</v>
          </cell>
          <cell r="D3936">
            <v>2021</v>
          </cell>
          <cell r="E3936">
            <v>5</v>
          </cell>
          <cell r="F3936">
            <v>1</v>
          </cell>
          <cell r="G3936">
            <v>1</v>
          </cell>
          <cell r="J3936" t="str">
            <v>Associate</v>
          </cell>
          <cell r="K3936" t="str">
            <v>FAS</v>
          </cell>
          <cell r="L3936" t="str">
            <v>PROD (Production Department)</v>
          </cell>
          <cell r="M3936" t="str">
            <v>Section 6</v>
          </cell>
          <cell r="N3936" t="str">
            <v>Tube Cutting</v>
          </cell>
          <cell r="O3936" t="str">
            <v>N/A</v>
          </cell>
          <cell r="P3936" t="str">
            <v>B</v>
          </cell>
          <cell r="Q3936" t="str">
            <v>STO. TOMAS MALAPIT</v>
          </cell>
          <cell r="R3936" t="str">
            <v>DS</v>
          </cell>
          <cell r="S3936" t="str">
            <v>8:00 - 5:00</v>
          </cell>
          <cell r="T3936" t="str">
            <v>Permanent</v>
          </cell>
        </row>
        <row r="3937">
          <cell r="A3937" t="str">
            <v>21-06486</v>
          </cell>
          <cell r="B3937" t="str">
            <v>Bueno, Kenneth A.</v>
          </cell>
          <cell r="C3937" t="str">
            <v>M</v>
          </cell>
          <cell r="D3937">
            <v>2021</v>
          </cell>
          <cell r="E3937">
            <v>5</v>
          </cell>
          <cell r="F3937">
            <v>1</v>
          </cell>
          <cell r="G3937">
            <v>1</v>
          </cell>
          <cell r="J3937" t="str">
            <v>Associate</v>
          </cell>
          <cell r="K3937" t="str">
            <v>FAS</v>
          </cell>
          <cell r="L3937" t="str">
            <v>PROD (Production Department)</v>
          </cell>
          <cell r="M3937" t="str">
            <v>Section 4</v>
          </cell>
          <cell r="N3937" t="str">
            <v>Subaru Final</v>
          </cell>
          <cell r="O3937" t="str">
            <v>N/A</v>
          </cell>
          <cell r="P3937" t="str">
            <v>B</v>
          </cell>
          <cell r="Q3937" t="str">
            <v>ROSARIO</v>
          </cell>
          <cell r="R3937" t="str">
            <v>DS</v>
          </cell>
          <cell r="S3937" t="str">
            <v>8:00 - 5:00</v>
          </cell>
          <cell r="T3937" t="str">
            <v>Permanent</v>
          </cell>
        </row>
        <row r="3938">
          <cell r="A3938" t="str">
            <v>21-06487</v>
          </cell>
          <cell r="B3938" t="str">
            <v>Buergo, Gemmalyn T.</v>
          </cell>
          <cell r="C3938" t="str">
            <v>F</v>
          </cell>
          <cell r="D3938">
            <v>2021</v>
          </cell>
          <cell r="E3938">
            <v>5</v>
          </cell>
          <cell r="F3938">
            <v>1</v>
          </cell>
          <cell r="G3938">
            <v>1</v>
          </cell>
          <cell r="J3938" t="str">
            <v>Associate</v>
          </cell>
          <cell r="K3938" t="str">
            <v>FAS</v>
          </cell>
          <cell r="L3938" t="str">
            <v>PROD (Production Department)</v>
          </cell>
          <cell r="M3938" t="str">
            <v>Section 6</v>
          </cell>
          <cell r="N3938" t="str">
            <v>Tube Cutting</v>
          </cell>
          <cell r="O3938" t="str">
            <v>N/A</v>
          </cell>
          <cell r="P3938" t="str">
            <v>B</v>
          </cell>
          <cell r="Q3938" t="str">
            <v>LIPA MALAPIT</v>
          </cell>
          <cell r="R3938" t="str">
            <v>NS</v>
          </cell>
          <cell r="S3938" t="str">
            <v>8:00 - 5:00</v>
          </cell>
          <cell r="T3938" t="str">
            <v>Permanent</v>
          </cell>
        </row>
        <row r="3939">
          <cell r="A3939" t="str">
            <v>21-06488</v>
          </cell>
          <cell r="B3939" t="str">
            <v>Buñag, Vennus M.</v>
          </cell>
          <cell r="C3939" t="str">
            <v>F</v>
          </cell>
          <cell r="D3939">
            <v>2021</v>
          </cell>
          <cell r="E3939">
            <v>5</v>
          </cell>
          <cell r="F3939">
            <v>1</v>
          </cell>
          <cell r="G3939">
            <v>1</v>
          </cell>
          <cell r="J3939" t="str">
            <v>Associate</v>
          </cell>
          <cell r="K3939" t="str">
            <v>FAS</v>
          </cell>
          <cell r="L3939" t="str">
            <v>PROD (Production Department)</v>
          </cell>
          <cell r="M3939" t="str">
            <v>Section 5</v>
          </cell>
          <cell r="N3939" t="str">
            <v>Honda Final</v>
          </cell>
          <cell r="O3939" t="str">
            <v>N/A</v>
          </cell>
          <cell r="P3939" t="str">
            <v>B</v>
          </cell>
          <cell r="Q3939" t="str">
            <v>STO. TOMAS MALAPIT</v>
          </cell>
          <cell r="R3939" t="str">
            <v>DS</v>
          </cell>
          <cell r="S3939" t="str">
            <v>8:00 - 5:00</v>
          </cell>
          <cell r="T3939" t="str">
            <v>Permanent</v>
          </cell>
        </row>
        <row r="3940">
          <cell r="A3940" t="str">
            <v>21-06489</v>
          </cell>
          <cell r="B3940" t="str">
            <v>Cacao, Erica Charmane L.</v>
          </cell>
          <cell r="C3940" t="str">
            <v>F</v>
          </cell>
          <cell r="D3940">
            <v>2021</v>
          </cell>
          <cell r="E3940">
            <v>5</v>
          </cell>
          <cell r="F3940">
            <v>1</v>
          </cell>
          <cell r="G3940">
            <v>1</v>
          </cell>
          <cell r="J3940" t="str">
            <v>Associate</v>
          </cell>
          <cell r="K3940" t="str">
            <v>FAS</v>
          </cell>
          <cell r="L3940" t="str">
            <v>QA (Quality Assurance Department)</v>
          </cell>
          <cell r="M3940" t="str">
            <v>Quality Assurance</v>
          </cell>
          <cell r="N3940" t="str">
            <v>QA-Final (Mass Pro)</v>
          </cell>
          <cell r="O3940" t="str">
            <v>N/A</v>
          </cell>
          <cell r="P3940" t="str">
            <v>B</v>
          </cell>
          <cell r="Q3940" t="str">
            <v>STA. TERESITA</v>
          </cell>
          <cell r="R3940" t="str">
            <v>DS</v>
          </cell>
          <cell r="S3940" t="str">
            <v>8:00 - 5:00</v>
          </cell>
          <cell r="T3940" t="str">
            <v>Permanent</v>
          </cell>
        </row>
        <row r="3941">
          <cell r="A3941" t="str">
            <v>21-06038</v>
          </cell>
          <cell r="B3941" t="str">
            <v>Barte, Reniel M.</v>
          </cell>
          <cell r="C3941" t="str">
            <v>M</v>
          </cell>
          <cell r="D3941">
            <v>2021</v>
          </cell>
          <cell r="E3941">
            <v>3</v>
          </cell>
          <cell r="F3941">
            <v>1</v>
          </cell>
          <cell r="G3941">
            <v>1</v>
          </cell>
          <cell r="J3941" t="str">
            <v>Associate</v>
          </cell>
          <cell r="K3941" t="str">
            <v>FAS</v>
          </cell>
          <cell r="L3941" t="str">
            <v>PROD (Production Department)</v>
          </cell>
          <cell r="M3941" t="str">
            <v>Section 6</v>
          </cell>
          <cell r="N3941" t="str">
            <v>Battery Initial</v>
          </cell>
          <cell r="O3941" t="str">
            <v>N/A</v>
          </cell>
          <cell r="P3941" t="str">
            <v>B</v>
          </cell>
          <cell r="Q3941" t="str">
            <v>IBAAN</v>
          </cell>
          <cell r="R3941" t="str">
            <v>NS</v>
          </cell>
          <cell r="S3941" t="str">
            <v>8:00 - 5:00</v>
          </cell>
          <cell r="T3941" t="str">
            <v>Permanent</v>
          </cell>
        </row>
        <row r="3942">
          <cell r="A3942" t="str">
            <v>21-06491</v>
          </cell>
          <cell r="B3942" t="str">
            <v>Calandag, Princess May C.</v>
          </cell>
          <cell r="C3942" t="str">
            <v>F</v>
          </cell>
          <cell r="D3942">
            <v>2021</v>
          </cell>
          <cell r="E3942">
            <v>5</v>
          </cell>
          <cell r="F3942">
            <v>1</v>
          </cell>
          <cell r="G3942">
            <v>1</v>
          </cell>
          <cell r="J3942" t="str">
            <v>Associate</v>
          </cell>
          <cell r="K3942" t="str">
            <v>FAS</v>
          </cell>
          <cell r="L3942" t="str">
            <v>QA (Quality Assurance Department)</v>
          </cell>
          <cell r="M3942" t="str">
            <v>Quality Assurance</v>
          </cell>
          <cell r="N3942" t="str">
            <v>QA-Initial (Mass Pro)</v>
          </cell>
          <cell r="O3942" t="str">
            <v>N/A</v>
          </cell>
          <cell r="P3942" t="str">
            <v>B</v>
          </cell>
          <cell r="Q3942" t="str">
            <v>PADRE GARCIA</v>
          </cell>
          <cell r="R3942" t="str">
            <v>NS</v>
          </cell>
          <cell r="S3942" t="str">
            <v>8:00 - 5:00</v>
          </cell>
          <cell r="T3942" t="str">
            <v>Permanent</v>
          </cell>
        </row>
        <row r="3943">
          <cell r="A3943" t="str">
            <v>21-06492</v>
          </cell>
          <cell r="B3943" t="str">
            <v>Calixtro, Annie L.</v>
          </cell>
          <cell r="C3943" t="str">
            <v>F</v>
          </cell>
          <cell r="D3943">
            <v>2021</v>
          </cell>
          <cell r="E3943">
            <v>5</v>
          </cell>
          <cell r="F3943">
            <v>1</v>
          </cell>
          <cell r="G3943">
            <v>1</v>
          </cell>
          <cell r="J3943" t="str">
            <v>Associate</v>
          </cell>
          <cell r="K3943" t="str">
            <v>FAS</v>
          </cell>
          <cell r="L3943" t="str">
            <v>PROD (Production Department)</v>
          </cell>
          <cell r="M3943" t="str">
            <v>Section 6</v>
          </cell>
          <cell r="N3943" t="str">
            <v>Tube Cutting</v>
          </cell>
          <cell r="O3943" t="str">
            <v>N/A</v>
          </cell>
          <cell r="P3943" t="str">
            <v>B</v>
          </cell>
          <cell r="Q3943" t="str">
            <v>LIPA MALAPIT</v>
          </cell>
          <cell r="R3943" t="str">
            <v>DS</v>
          </cell>
          <cell r="S3943" t="str">
            <v>8:00 - 5:00</v>
          </cell>
          <cell r="T3943" t="str">
            <v>Permanent</v>
          </cell>
        </row>
        <row r="3944">
          <cell r="A3944" t="str">
            <v>21-06493</v>
          </cell>
          <cell r="B3944" t="str">
            <v>Candor, Dayrine P.</v>
          </cell>
          <cell r="C3944" t="str">
            <v>F</v>
          </cell>
          <cell r="D3944">
            <v>2021</v>
          </cell>
          <cell r="E3944">
            <v>5</v>
          </cell>
          <cell r="F3944">
            <v>1</v>
          </cell>
          <cell r="G3944">
            <v>1</v>
          </cell>
          <cell r="J3944" t="str">
            <v>Associate</v>
          </cell>
          <cell r="K3944" t="str">
            <v>FAS</v>
          </cell>
          <cell r="L3944" t="str">
            <v>PROD (Production Department)</v>
          </cell>
          <cell r="M3944" t="str">
            <v>Section 4</v>
          </cell>
          <cell r="N3944" t="str">
            <v>Subaru Final</v>
          </cell>
          <cell r="O3944" t="str">
            <v>N/A</v>
          </cell>
          <cell r="P3944" t="str">
            <v>B</v>
          </cell>
          <cell r="Q3944" t="str">
            <v>LIPA MALAPIT</v>
          </cell>
          <cell r="R3944" t="str">
            <v>DS</v>
          </cell>
          <cell r="S3944" t="str">
            <v>8:00 - 5:00</v>
          </cell>
          <cell r="T3944" t="str">
            <v>Permanent</v>
          </cell>
        </row>
        <row r="3945">
          <cell r="A3945" t="str">
            <v>21-06494</v>
          </cell>
          <cell r="B3945" t="str">
            <v>Cantos, Mary Joy P.</v>
          </cell>
          <cell r="C3945" t="str">
            <v>F</v>
          </cell>
          <cell r="D3945">
            <v>2021</v>
          </cell>
          <cell r="E3945">
            <v>5</v>
          </cell>
          <cell r="F3945">
            <v>1</v>
          </cell>
          <cell r="G3945">
            <v>1</v>
          </cell>
          <cell r="J3945" t="str">
            <v>Associate</v>
          </cell>
          <cell r="K3945" t="str">
            <v>FAS</v>
          </cell>
          <cell r="L3945" t="str">
            <v>QA (Quality Assurance Department)</v>
          </cell>
          <cell r="M3945" t="str">
            <v>Quality Assurance</v>
          </cell>
          <cell r="N3945" t="str">
            <v>QA-Final (Mass Pro)</v>
          </cell>
          <cell r="O3945" t="str">
            <v>N/A</v>
          </cell>
          <cell r="P3945" t="str">
            <v>A</v>
          </cell>
          <cell r="Q3945" t="str">
            <v>STO. TOMAS MALAYO</v>
          </cell>
          <cell r="R3945" t="str">
            <v>DS</v>
          </cell>
          <cell r="S3945" t="str">
            <v>8:00 - 5:00</v>
          </cell>
          <cell r="T3945" t="str">
            <v>Permanent</v>
          </cell>
        </row>
        <row r="3946">
          <cell r="A3946" t="str">
            <v>21-06495</v>
          </cell>
          <cell r="B3946" t="str">
            <v>Cañutal, Catherine M.</v>
          </cell>
          <cell r="C3946" t="str">
            <v>F</v>
          </cell>
          <cell r="D3946">
            <v>2021</v>
          </cell>
          <cell r="E3946">
            <v>5</v>
          </cell>
          <cell r="F3946">
            <v>1</v>
          </cell>
          <cell r="G3946">
            <v>1</v>
          </cell>
          <cell r="J3946" t="str">
            <v>Associate</v>
          </cell>
          <cell r="K3946" t="str">
            <v>FAS</v>
          </cell>
          <cell r="L3946" t="str">
            <v>PROD (Production Department)</v>
          </cell>
          <cell r="M3946" t="str">
            <v>Section 2</v>
          </cell>
          <cell r="N3946" t="str">
            <v>Toyota Final</v>
          </cell>
          <cell r="O3946" t="str">
            <v>N/A</v>
          </cell>
          <cell r="P3946" t="str">
            <v>A</v>
          </cell>
          <cell r="Q3946" t="str">
            <v>ROSARIO</v>
          </cell>
          <cell r="R3946" t="str">
            <v>ADS</v>
          </cell>
          <cell r="S3946" t="str">
            <v>8:00 - 5:00</v>
          </cell>
          <cell r="T3946" t="str">
            <v>Permanent</v>
          </cell>
        </row>
        <row r="3947">
          <cell r="A3947" t="str">
            <v>21-06496</v>
          </cell>
          <cell r="B3947" t="str">
            <v>Capule, Marlon  M.</v>
          </cell>
          <cell r="C3947" t="str">
            <v>M</v>
          </cell>
          <cell r="D3947">
            <v>2021</v>
          </cell>
          <cell r="E3947">
            <v>5</v>
          </cell>
          <cell r="F3947">
            <v>1</v>
          </cell>
          <cell r="G3947">
            <v>1</v>
          </cell>
          <cell r="J3947" t="str">
            <v>Associate</v>
          </cell>
          <cell r="K3947" t="str">
            <v>FAS</v>
          </cell>
          <cell r="L3947" t="str">
            <v>PROD (Production Department)</v>
          </cell>
          <cell r="M3947" t="str">
            <v>Section 2</v>
          </cell>
          <cell r="N3947" t="str">
            <v>Mazda Merge Final</v>
          </cell>
          <cell r="O3947" t="str">
            <v>N/A</v>
          </cell>
          <cell r="P3947" t="str">
            <v>A</v>
          </cell>
          <cell r="Q3947" t="str">
            <v>STO. TOMAS MALAPIT</v>
          </cell>
          <cell r="R3947" t="str">
            <v>DS</v>
          </cell>
          <cell r="S3947" t="str">
            <v>8:00 - 5:00</v>
          </cell>
          <cell r="T3947" t="str">
            <v>Permanent</v>
          </cell>
        </row>
        <row r="3948">
          <cell r="A3948" t="str">
            <v>21-06497</v>
          </cell>
          <cell r="B3948" t="str">
            <v>Carada, Kimberly G.</v>
          </cell>
          <cell r="C3948" t="str">
            <v>F</v>
          </cell>
          <cell r="D3948">
            <v>2021</v>
          </cell>
          <cell r="E3948">
            <v>5</v>
          </cell>
          <cell r="F3948">
            <v>1</v>
          </cell>
          <cell r="G3948">
            <v>1</v>
          </cell>
          <cell r="J3948" t="str">
            <v>Associate</v>
          </cell>
          <cell r="K3948" t="str">
            <v>FAS</v>
          </cell>
          <cell r="L3948" t="str">
            <v>QA (Quality Assurance Department)</v>
          </cell>
          <cell r="M3948" t="str">
            <v>Quality Assurance</v>
          </cell>
          <cell r="N3948" t="str">
            <v>QA-Final (Mass Pro)</v>
          </cell>
          <cell r="O3948" t="str">
            <v>N/A</v>
          </cell>
          <cell r="P3948" t="str">
            <v>A</v>
          </cell>
          <cell r="Q3948" t="str">
            <v>SAN PABLO VIA LIPA</v>
          </cell>
          <cell r="R3948" t="str">
            <v>DS</v>
          </cell>
          <cell r="S3948" t="str">
            <v>8:00 - 5:00</v>
          </cell>
          <cell r="T3948" t="str">
            <v>Permanent</v>
          </cell>
        </row>
        <row r="3949">
          <cell r="A3949" t="str">
            <v>21-06498</v>
          </cell>
          <cell r="B3949" t="str">
            <v>Carandang, Christine G.</v>
          </cell>
          <cell r="C3949" t="str">
            <v>F</v>
          </cell>
          <cell r="D3949">
            <v>2021</v>
          </cell>
          <cell r="E3949">
            <v>5</v>
          </cell>
          <cell r="F3949">
            <v>1</v>
          </cell>
          <cell r="G3949">
            <v>1</v>
          </cell>
          <cell r="J3949" t="str">
            <v>Associate</v>
          </cell>
          <cell r="K3949" t="str">
            <v>FAS</v>
          </cell>
          <cell r="L3949" t="str">
            <v>PROD (Production Department)</v>
          </cell>
          <cell r="M3949" t="str">
            <v>Section 4</v>
          </cell>
          <cell r="N3949" t="str">
            <v>Subaru Final</v>
          </cell>
          <cell r="O3949" t="str">
            <v>N/A</v>
          </cell>
          <cell r="P3949" t="str">
            <v>B</v>
          </cell>
          <cell r="Q3949" t="str">
            <v>ROSARIO</v>
          </cell>
          <cell r="R3949" t="str">
            <v>NS</v>
          </cell>
          <cell r="S3949" t="str">
            <v>8:00 - 5:00</v>
          </cell>
          <cell r="T3949" t="str">
            <v>Permanent</v>
          </cell>
        </row>
        <row r="3950">
          <cell r="A3950" t="str">
            <v>21-06499</v>
          </cell>
          <cell r="B3950" t="str">
            <v>Carandang, Lyncel D.</v>
          </cell>
          <cell r="C3950" t="str">
            <v>F</v>
          </cell>
          <cell r="D3950">
            <v>2021</v>
          </cell>
          <cell r="E3950">
            <v>5</v>
          </cell>
          <cell r="F3950">
            <v>1</v>
          </cell>
          <cell r="G3950">
            <v>1</v>
          </cell>
          <cell r="J3950" t="str">
            <v>Associate</v>
          </cell>
          <cell r="K3950" t="str">
            <v>FAS</v>
          </cell>
          <cell r="L3950" t="str">
            <v>QA (Quality Assurance Department)</v>
          </cell>
          <cell r="M3950" t="str">
            <v>Quality Assurance</v>
          </cell>
          <cell r="N3950" t="str">
            <v>QA-Initial (Mass Pro)</v>
          </cell>
          <cell r="O3950" t="str">
            <v>N/A</v>
          </cell>
          <cell r="P3950" t="str">
            <v>B</v>
          </cell>
          <cell r="Q3950" t="str">
            <v>LIPA MALAYO</v>
          </cell>
          <cell r="R3950" t="str">
            <v>DS</v>
          </cell>
          <cell r="S3950" t="str">
            <v>8:00 - 5:00</v>
          </cell>
          <cell r="T3950" t="str">
            <v>Permanent</v>
          </cell>
        </row>
        <row r="3951">
          <cell r="A3951" t="str">
            <v>21-06500</v>
          </cell>
          <cell r="B3951" t="str">
            <v>Cariaga, Joven B.</v>
          </cell>
          <cell r="C3951" t="str">
            <v>M</v>
          </cell>
          <cell r="D3951">
            <v>2021</v>
          </cell>
          <cell r="E3951">
            <v>5</v>
          </cell>
          <cell r="F3951">
            <v>1</v>
          </cell>
          <cell r="G3951">
            <v>1</v>
          </cell>
          <cell r="J3951" t="str">
            <v>Associate</v>
          </cell>
          <cell r="K3951" t="str">
            <v>FAS</v>
          </cell>
          <cell r="L3951" t="str">
            <v>PROD (Production Department)</v>
          </cell>
          <cell r="M3951" t="str">
            <v>Section 4</v>
          </cell>
          <cell r="N3951" t="str">
            <v>Subaru Final</v>
          </cell>
          <cell r="O3951" t="str">
            <v>N/A</v>
          </cell>
          <cell r="P3951" t="str">
            <v>B</v>
          </cell>
          <cell r="Q3951" t="str">
            <v>LIPA MALAPIT</v>
          </cell>
          <cell r="R3951" t="str">
            <v>NS</v>
          </cell>
          <cell r="S3951" t="str">
            <v>8:00 - 5:00</v>
          </cell>
          <cell r="T3951" t="str">
            <v>Permanent</v>
          </cell>
        </row>
        <row r="3952">
          <cell r="A3952" t="str">
            <v>21-06501</v>
          </cell>
          <cell r="B3952" t="str">
            <v>Caringal, Mae Ann A.</v>
          </cell>
          <cell r="C3952" t="str">
            <v>F</v>
          </cell>
          <cell r="D3952">
            <v>2021</v>
          </cell>
          <cell r="E3952">
            <v>5</v>
          </cell>
          <cell r="F3952">
            <v>1</v>
          </cell>
          <cell r="G3952">
            <v>1</v>
          </cell>
          <cell r="J3952" t="str">
            <v>Associate</v>
          </cell>
          <cell r="K3952" t="str">
            <v>FAS</v>
          </cell>
          <cell r="L3952" t="str">
            <v>QA (Quality Assurance Department)</v>
          </cell>
          <cell r="M3952" t="str">
            <v>Quality Assurance</v>
          </cell>
          <cell r="N3952" t="str">
            <v>QA-Initial (Mass Pro)</v>
          </cell>
          <cell r="O3952" t="str">
            <v>N/A</v>
          </cell>
          <cell r="P3952" t="str">
            <v>A</v>
          </cell>
          <cell r="Q3952" t="str">
            <v>LIPA MALAYO</v>
          </cell>
          <cell r="R3952" t="str">
            <v>NS</v>
          </cell>
          <cell r="S3952" t="str">
            <v>8:00 - 5:00</v>
          </cell>
          <cell r="T3952" t="str">
            <v>Permanent</v>
          </cell>
        </row>
        <row r="3953">
          <cell r="A3953" t="str">
            <v>21-06502</v>
          </cell>
          <cell r="B3953" t="str">
            <v>Carmona, Mica Jay A.</v>
          </cell>
          <cell r="C3953" t="str">
            <v>F</v>
          </cell>
          <cell r="D3953">
            <v>2021</v>
          </cell>
          <cell r="E3953">
            <v>5</v>
          </cell>
          <cell r="F3953">
            <v>1</v>
          </cell>
          <cell r="G3953">
            <v>1</v>
          </cell>
          <cell r="J3953" t="str">
            <v>Associate</v>
          </cell>
          <cell r="K3953" t="str">
            <v>FAS</v>
          </cell>
          <cell r="L3953" t="str">
            <v>QA (Quality Assurance Department)</v>
          </cell>
          <cell r="M3953" t="str">
            <v>Quality Assurance</v>
          </cell>
          <cell r="N3953" t="str">
            <v>QA-Initial (Mass Pro)</v>
          </cell>
          <cell r="O3953" t="str">
            <v>N/A</v>
          </cell>
          <cell r="P3953" t="str">
            <v>A</v>
          </cell>
          <cell r="Q3953" t="str">
            <v>LIPA MALAPIT</v>
          </cell>
          <cell r="R3953" t="str">
            <v>NS</v>
          </cell>
          <cell r="S3953" t="str">
            <v>8:00 - 5:00</v>
          </cell>
          <cell r="T3953" t="str">
            <v>Permanent</v>
          </cell>
        </row>
        <row r="3954">
          <cell r="A3954" t="str">
            <v>21-06456</v>
          </cell>
          <cell r="B3954" t="str">
            <v>Adame, Jay Ryan P.</v>
          </cell>
          <cell r="C3954" t="str">
            <v>M</v>
          </cell>
          <cell r="D3954">
            <v>2021</v>
          </cell>
          <cell r="E3954">
            <v>5</v>
          </cell>
          <cell r="F3954">
            <v>1</v>
          </cell>
          <cell r="G3954">
            <v>1</v>
          </cell>
          <cell r="J3954" t="str">
            <v>Associate</v>
          </cell>
          <cell r="K3954" t="str">
            <v>FAS</v>
          </cell>
          <cell r="L3954" t="str">
            <v>PROD (Production Department)</v>
          </cell>
          <cell r="M3954" t="str">
            <v>Section 6</v>
          </cell>
          <cell r="N3954" t="str">
            <v>SWAT Initial</v>
          </cell>
          <cell r="O3954" t="str">
            <v>N/A</v>
          </cell>
          <cell r="P3954" t="str">
            <v>B</v>
          </cell>
          <cell r="Q3954" t="str">
            <v>STO. TOMAS MALAPIT</v>
          </cell>
          <cell r="R3954" t="str">
            <v>DS</v>
          </cell>
          <cell r="S3954" t="str">
            <v>8:00 - 5:00</v>
          </cell>
          <cell r="T3954" t="str">
            <v>Permanent</v>
          </cell>
        </row>
        <row r="3955">
          <cell r="A3955" t="str">
            <v>21-06504</v>
          </cell>
          <cell r="B3955" t="str">
            <v>Casinillo, Aiza J.</v>
          </cell>
          <cell r="C3955" t="str">
            <v>F</v>
          </cell>
          <cell r="D3955">
            <v>2021</v>
          </cell>
          <cell r="E3955">
            <v>5</v>
          </cell>
          <cell r="F3955">
            <v>1</v>
          </cell>
          <cell r="G3955">
            <v>1</v>
          </cell>
          <cell r="J3955" t="str">
            <v>Associate</v>
          </cell>
          <cell r="K3955" t="str">
            <v>FAS</v>
          </cell>
          <cell r="L3955" t="str">
            <v>PROD (Production Department)</v>
          </cell>
          <cell r="M3955" t="str">
            <v>Section 4</v>
          </cell>
          <cell r="N3955" t="str">
            <v>Subaru Final</v>
          </cell>
          <cell r="O3955" t="str">
            <v>N/A</v>
          </cell>
          <cell r="P3955" t="str">
            <v>B</v>
          </cell>
          <cell r="Q3955" t="str">
            <v>STO. TOMAS MALAYO</v>
          </cell>
          <cell r="R3955" t="str">
            <v>DS</v>
          </cell>
          <cell r="S3955" t="str">
            <v>8:00 - 5:00</v>
          </cell>
          <cell r="T3955" t="str">
            <v>Permanent</v>
          </cell>
        </row>
        <row r="3956">
          <cell r="A3956" t="str">
            <v>21-06505</v>
          </cell>
          <cell r="B3956" t="str">
            <v>Castillo, Ma. Daiserie C.</v>
          </cell>
          <cell r="C3956" t="str">
            <v>F</v>
          </cell>
          <cell r="D3956">
            <v>2021</v>
          </cell>
          <cell r="E3956">
            <v>5</v>
          </cell>
          <cell r="F3956">
            <v>1</v>
          </cell>
          <cell r="G3956">
            <v>1</v>
          </cell>
          <cell r="J3956" t="str">
            <v>Associate</v>
          </cell>
          <cell r="K3956" t="str">
            <v>FAS</v>
          </cell>
          <cell r="L3956" t="str">
            <v>QA (Quality Assurance Department)</v>
          </cell>
          <cell r="M3956" t="str">
            <v>Quality Assurance</v>
          </cell>
          <cell r="N3956" t="str">
            <v>QA-Initial (Mass Pro)</v>
          </cell>
          <cell r="O3956" t="str">
            <v>N/A</v>
          </cell>
          <cell r="P3956" t="str">
            <v>B</v>
          </cell>
          <cell r="Q3956" t="str">
            <v>BATANGAS</v>
          </cell>
          <cell r="R3956" t="str">
            <v>DS</v>
          </cell>
          <cell r="S3956" t="str">
            <v>8:00 - 5:00</v>
          </cell>
          <cell r="T3956" t="str">
            <v>Permanent</v>
          </cell>
        </row>
        <row r="3957">
          <cell r="A3957" t="str">
            <v>21-06506</v>
          </cell>
          <cell r="B3957" t="str">
            <v>Colocado, Yolcies P.</v>
          </cell>
          <cell r="C3957" t="str">
            <v>F</v>
          </cell>
          <cell r="D3957">
            <v>2021</v>
          </cell>
          <cell r="E3957">
            <v>5</v>
          </cell>
          <cell r="F3957">
            <v>1</v>
          </cell>
          <cell r="G3957">
            <v>1</v>
          </cell>
          <cell r="J3957" t="str">
            <v>Associate</v>
          </cell>
          <cell r="K3957" t="str">
            <v>FAS</v>
          </cell>
          <cell r="L3957" t="str">
            <v>QA (Quality Assurance Department)</v>
          </cell>
          <cell r="M3957" t="str">
            <v>Quality Control</v>
          </cell>
          <cell r="N3957" t="str">
            <v>QC Dock Audit</v>
          </cell>
          <cell r="O3957" t="str">
            <v>N/A</v>
          </cell>
          <cell r="P3957" t="str">
            <v>B</v>
          </cell>
          <cell r="Q3957" t="str">
            <v>STO. TOMAS MALAYO</v>
          </cell>
          <cell r="R3957" t="str">
            <v>NS</v>
          </cell>
          <cell r="S3957" t="str">
            <v>8:00 - 5:00</v>
          </cell>
          <cell r="T3957" t="str">
            <v>Permanent</v>
          </cell>
        </row>
        <row r="3958">
          <cell r="A3958" t="str">
            <v>21-06507</v>
          </cell>
          <cell r="B3958" t="str">
            <v>Coloso, Aira A.</v>
          </cell>
          <cell r="C3958" t="str">
            <v>F</v>
          </cell>
          <cell r="D3958">
            <v>2021</v>
          </cell>
          <cell r="E3958">
            <v>5</v>
          </cell>
          <cell r="F3958">
            <v>1</v>
          </cell>
          <cell r="G3958">
            <v>1</v>
          </cell>
          <cell r="J3958" t="str">
            <v>Associate</v>
          </cell>
          <cell r="K3958" t="str">
            <v>FAS</v>
          </cell>
          <cell r="L3958" t="str">
            <v>PROD (Production Department)</v>
          </cell>
          <cell r="M3958" t="str">
            <v>Section 1</v>
          </cell>
          <cell r="N3958" t="str">
            <v>Suzuki Final</v>
          </cell>
          <cell r="O3958" t="str">
            <v>N/A</v>
          </cell>
          <cell r="P3958" t="str">
            <v>A</v>
          </cell>
          <cell r="Q3958" t="str">
            <v>LIPA MALAPIT</v>
          </cell>
          <cell r="R3958" t="str">
            <v>NS</v>
          </cell>
          <cell r="S3958" t="str">
            <v>8:00 - 5:00</v>
          </cell>
          <cell r="T3958" t="str">
            <v>Permanent</v>
          </cell>
        </row>
        <row r="3959">
          <cell r="A3959" t="str">
            <v>21-06081</v>
          </cell>
          <cell r="B3959" t="str">
            <v>Estacio, Mary Julie Neri T.</v>
          </cell>
          <cell r="C3959" t="str">
            <v>F</v>
          </cell>
          <cell r="D3959">
            <v>2021</v>
          </cell>
          <cell r="E3959">
            <v>3</v>
          </cell>
          <cell r="F3959">
            <v>1</v>
          </cell>
          <cell r="G3959">
            <v>1</v>
          </cell>
          <cell r="J3959" t="str">
            <v>Associate</v>
          </cell>
          <cell r="K3959" t="str">
            <v>FAS</v>
          </cell>
          <cell r="L3959" t="str">
            <v>PROD (Production Department)</v>
          </cell>
          <cell r="M3959" t="str">
            <v>Section 6</v>
          </cell>
          <cell r="N3959" t="str">
            <v>Battery Initial</v>
          </cell>
          <cell r="O3959" t="str">
            <v>N/A</v>
          </cell>
          <cell r="P3959" t="str">
            <v>B</v>
          </cell>
          <cell r="Q3959" t="str">
            <v>LIPA MALAPIT</v>
          </cell>
          <cell r="R3959" t="str">
            <v>NS</v>
          </cell>
          <cell r="S3959" t="str">
            <v>8:00 - 5:00</v>
          </cell>
          <cell r="T3959" t="str">
            <v>Permanent</v>
          </cell>
        </row>
        <row r="3960">
          <cell r="A3960" t="str">
            <v>21-06509</v>
          </cell>
          <cell r="B3960" t="str">
            <v>Conchina, Emarie P.</v>
          </cell>
          <cell r="C3960" t="str">
            <v>F</v>
          </cell>
          <cell r="D3960">
            <v>2021</v>
          </cell>
          <cell r="E3960">
            <v>5</v>
          </cell>
          <cell r="F3960">
            <v>1</v>
          </cell>
          <cell r="G3960">
            <v>1</v>
          </cell>
          <cell r="J3960" t="str">
            <v>Associate</v>
          </cell>
          <cell r="K3960" t="str">
            <v>FAS</v>
          </cell>
          <cell r="L3960" t="str">
            <v>QA (Quality Assurance Department)</v>
          </cell>
          <cell r="M3960" t="str">
            <v>Quality Assurance</v>
          </cell>
          <cell r="N3960" t="str">
            <v>QA-Final (Mass Pro)</v>
          </cell>
          <cell r="O3960" t="str">
            <v>N/A</v>
          </cell>
          <cell r="P3960" t="str">
            <v>B</v>
          </cell>
          <cell r="Q3960" t="str">
            <v>STO. TOMAS MALAPIT</v>
          </cell>
          <cell r="R3960" t="str">
            <v>DS</v>
          </cell>
          <cell r="S3960" t="str">
            <v>8:00 - 5:00</v>
          </cell>
          <cell r="T3960" t="str">
            <v>Permanent</v>
          </cell>
        </row>
        <row r="3961">
          <cell r="A3961" t="str">
            <v>21-06510</v>
          </cell>
          <cell r="B3961" t="str">
            <v>Condez, Jenalyn J.</v>
          </cell>
          <cell r="C3961" t="str">
            <v>F</v>
          </cell>
          <cell r="D3961">
            <v>2021</v>
          </cell>
          <cell r="E3961">
            <v>5</v>
          </cell>
          <cell r="F3961">
            <v>1</v>
          </cell>
          <cell r="G3961">
            <v>1</v>
          </cell>
          <cell r="J3961" t="str">
            <v>Associate</v>
          </cell>
          <cell r="K3961" t="str">
            <v>FAS</v>
          </cell>
          <cell r="L3961" t="str">
            <v>PROD (Production Department)</v>
          </cell>
          <cell r="M3961" t="str">
            <v>Section 3</v>
          </cell>
          <cell r="N3961" t="str">
            <v>Daihatsu Final</v>
          </cell>
          <cell r="O3961" t="str">
            <v>N/A</v>
          </cell>
          <cell r="P3961" t="str">
            <v>B</v>
          </cell>
          <cell r="Q3961" t="str">
            <v>BATANGAS</v>
          </cell>
          <cell r="R3961" t="str">
            <v>NS</v>
          </cell>
          <cell r="S3961" t="str">
            <v>8:00 - 5:00</v>
          </cell>
          <cell r="T3961" t="str">
            <v>Permanent</v>
          </cell>
        </row>
        <row r="3962">
          <cell r="A3962" t="str">
            <v>21-06511</v>
          </cell>
          <cell r="B3962" t="str">
            <v>Conte, Sandra Mae M.</v>
          </cell>
          <cell r="C3962" t="str">
            <v>F</v>
          </cell>
          <cell r="D3962">
            <v>2021</v>
          </cell>
          <cell r="E3962">
            <v>5</v>
          </cell>
          <cell r="F3962">
            <v>1</v>
          </cell>
          <cell r="G3962">
            <v>1</v>
          </cell>
          <cell r="J3962" t="str">
            <v>Associate</v>
          </cell>
          <cell r="K3962" t="str">
            <v>FAS</v>
          </cell>
          <cell r="L3962" t="str">
            <v>HR (Human Resource Department)</v>
          </cell>
          <cell r="M3962" t="str">
            <v>Recruitment &amp; Training</v>
          </cell>
          <cell r="N3962" t="str">
            <v>PD Technical Training</v>
          </cell>
          <cell r="O3962" t="str">
            <v>N/A</v>
          </cell>
          <cell r="P3962" t="str">
            <v>A</v>
          </cell>
          <cell r="Q3962" t="str">
            <v>STO. TOMAS MALAPIT</v>
          </cell>
          <cell r="R3962" t="str">
            <v>NS</v>
          </cell>
          <cell r="S3962" t="str">
            <v>8:00 - 5:00</v>
          </cell>
          <cell r="T3962" t="str">
            <v>Permanent</v>
          </cell>
        </row>
        <row r="3963">
          <cell r="A3963" t="str">
            <v>21-06512</v>
          </cell>
          <cell r="B3963" t="str">
            <v>Cornejo, Vivian B.</v>
          </cell>
          <cell r="C3963" t="str">
            <v>F</v>
          </cell>
          <cell r="D3963">
            <v>2021</v>
          </cell>
          <cell r="E3963">
            <v>5</v>
          </cell>
          <cell r="F3963">
            <v>1</v>
          </cell>
          <cell r="G3963">
            <v>1</v>
          </cell>
          <cell r="J3963" t="str">
            <v>Associate</v>
          </cell>
          <cell r="K3963" t="str">
            <v>FAS</v>
          </cell>
          <cell r="L3963" t="str">
            <v>PROD (Production Department)</v>
          </cell>
          <cell r="M3963" t="str">
            <v>Section 4</v>
          </cell>
          <cell r="N3963" t="str">
            <v>Subaru Final</v>
          </cell>
          <cell r="O3963" t="str">
            <v>N/A</v>
          </cell>
          <cell r="P3963" t="str">
            <v>B</v>
          </cell>
          <cell r="Q3963" t="str">
            <v>LIPA MALAYO</v>
          </cell>
          <cell r="R3963" t="str">
            <v>NS</v>
          </cell>
          <cell r="S3963" t="str">
            <v>8:00 - 5:00</v>
          </cell>
          <cell r="T3963" t="str">
            <v>Permanent</v>
          </cell>
        </row>
        <row r="3964">
          <cell r="A3964" t="str">
            <v>21-06513</v>
          </cell>
          <cell r="B3964" t="str">
            <v>Cortez, John Carlo  G.</v>
          </cell>
          <cell r="C3964" t="str">
            <v>M</v>
          </cell>
          <cell r="D3964">
            <v>2021</v>
          </cell>
          <cell r="E3964">
            <v>5</v>
          </cell>
          <cell r="F3964">
            <v>1</v>
          </cell>
          <cell r="G3964">
            <v>1</v>
          </cell>
          <cell r="J3964" t="str">
            <v>Associate</v>
          </cell>
          <cell r="K3964" t="str">
            <v>FAS</v>
          </cell>
          <cell r="L3964" t="str">
            <v>PROD (Production Department)</v>
          </cell>
          <cell r="M3964" t="str">
            <v>Section 3</v>
          </cell>
          <cell r="N3964" t="str">
            <v>Daihatsu Final</v>
          </cell>
          <cell r="O3964" t="str">
            <v>N/A</v>
          </cell>
          <cell r="P3964" t="str">
            <v>B</v>
          </cell>
          <cell r="Q3964" t="str">
            <v>LIPA MALAPIT</v>
          </cell>
          <cell r="R3964" t="str">
            <v>NS</v>
          </cell>
          <cell r="S3964" t="str">
            <v>8:00 - 5:00</v>
          </cell>
          <cell r="T3964" t="str">
            <v>Permanent</v>
          </cell>
        </row>
        <row r="3965">
          <cell r="A3965" t="str">
            <v>21-06514</v>
          </cell>
          <cell r="B3965" t="str">
            <v>Cortez , May S.</v>
          </cell>
          <cell r="C3965" t="str">
            <v>F</v>
          </cell>
          <cell r="D3965">
            <v>2021</v>
          </cell>
          <cell r="E3965">
            <v>5</v>
          </cell>
          <cell r="F3965">
            <v>1</v>
          </cell>
          <cell r="G3965">
            <v>1</v>
          </cell>
          <cell r="J3965" t="str">
            <v>Associate</v>
          </cell>
          <cell r="K3965" t="str">
            <v>FAS</v>
          </cell>
          <cell r="L3965" t="str">
            <v>PROD (Production Department)</v>
          </cell>
          <cell r="M3965" t="str">
            <v>Section 3</v>
          </cell>
          <cell r="N3965" t="str">
            <v>Daihatsu Final</v>
          </cell>
          <cell r="O3965" t="str">
            <v>N/A</v>
          </cell>
          <cell r="P3965" t="str">
            <v>B</v>
          </cell>
          <cell r="Q3965" t="str">
            <v>STO. TOMAS MALAPIT</v>
          </cell>
          <cell r="R3965" t="str">
            <v>NS</v>
          </cell>
          <cell r="S3965" t="str">
            <v>8:00 - 5:00</v>
          </cell>
          <cell r="T3965" t="str">
            <v>Permanent</v>
          </cell>
        </row>
        <row r="3966">
          <cell r="A3966" t="str">
            <v>21-06515</v>
          </cell>
          <cell r="B3966" t="str">
            <v>Cueto, Ronel M.</v>
          </cell>
          <cell r="C3966" t="str">
            <v>M</v>
          </cell>
          <cell r="D3966">
            <v>2021</v>
          </cell>
          <cell r="E3966">
            <v>5</v>
          </cell>
          <cell r="F3966">
            <v>1</v>
          </cell>
          <cell r="G3966">
            <v>1</v>
          </cell>
          <cell r="J3966" t="str">
            <v>Associate</v>
          </cell>
          <cell r="K3966" t="str">
            <v>FAS</v>
          </cell>
          <cell r="L3966" t="str">
            <v>PROD (Production Department)</v>
          </cell>
          <cell r="M3966" t="str">
            <v>Section 3</v>
          </cell>
          <cell r="N3966" t="str">
            <v>Daihatsu Final</v>
          </cell>
          <cell r="O3966" t="str">
            <v>N/A</v>
          </cell>
          <cell r="P3966" t="str">
            <v>B</v>
          </cell>
          <cell r="Q3966" t="str">
            <v>PADRE GARCIA</v>
          </cell>
          <cell r="R3966" t="str">
            <v>NS</v>
          </cell>
          <cell r="S3966" t="str">
            <v>8:00 - 5:00</v>
          </cell>
          <cell r="T3966" t="str">
            <v>Permanent</v>
          </cell>
        </row>
        <row r="3967">
          <cell r="A3967" t="str">
            <v>21-06516</v>
          </cell>
          <cell r="B3967" t="str">
            <v>Culili, Ronabell P.</v>
          </cell>
          <cell r="C3967" t="str">
            <v>F</v>
          </cell>
          <cell r="D3967">
            <v>2021</v>
          </cell>
          <cell r="E3967">
            <v>5</v>
          </cell>
          <cell r="F3967">
            <v>1</v>
          </cell>
          <cell r="G3967">
            <v>1</v>
          </cell>
          <cell r="J3967" t="str">
            <v>Associate</v>
          </cell>
          <cell r="K3967" t="str">
            <v>FAS</v>
          </cell>
          <cell r="L3967" t="str">
            <v>PROD (Production Department)</v>
          </cell>
          <cell r="M3967" t="str">
            <v>Section 4</v>
          </cell>
          <cell r="N3967" t="str">
            <v>Subaru Final</v>
          </cell>
          <cell r="O3967" t="str">
            <v>N/A</v>
          </cell>
          <cell r="P3967" t="str">
            <v>B</v>
          </cell>
          <cell r="Q3967" t="str">
            <v>BATANGAS</v>
          </cell>
          <cell r="R3967" t="str">
            <v>DS</v>
          </cell>
          <cell r="S3967" t="str">
            <v>8:00 - 5:00</v>
          </cell>
          <cell r="T3967" t="str">
            <v>Permanent</v>
          </cell>
        </row>
        <row r="3968">
          <cell r="A3968" t="str">
            <v>21-06517</v>
          </cell>
          <cell r="B3968" t="str">
            <v>Culla, Cecille D.</v>
          </cell>
          <cell r="C3968" t="str">
            <v>F</v>
          </cell>
          <cell r="D3968">
            <v>2021</v>
          </cell>
          <cell r="E3968">
            <v>5</v>
          </cell>
          <cell r="F3968">
            <v>1</v>
          </cell>
          <cell r="G3968">
            <v>1</v>
          </cell>
          <cell r="J3968" t="str">
            <v>Associate</v>
          </cell>
          <cell r="K3968" t="str">
            <v>FAS</v>
          </cell>
          <cell r="L3968" t="str">
            <v>PROD (Production Department)</v>
          </cell>
          <cell r="M3968" t="str">
            <v>Section 1</v>
          </cell>
          <cell r="N3968" t="str">
            <v>Suzuki Final</v>
          </cell>
          <cell r="O3968" t="str">
            <v>N/A</v>
          </cell>
          <cell r="P3968" t="str">
            <v>A</v>
          </cell>
          <cell r="Q3968" t="str">
            <v>BATANGAS</v>
          </cell>
          <cell r="R3968" t="str">
            <v>DS</v>
          </cell>
          <cell r="S3968" t="str">
            <v>8:00 - 5:00</v>
          </cell>
          <cell r="T3968" t="str">
            <v>Permanent</v>
          </cell>
        </row>
        <row r="3969">
          <cell r="A3969" t="str">
            <v>21-06518</v>
          </cell>
          <cell r="B3969" t="str">
            <v>Culla, Linnsen Maeve V.</v>
          </cell>
          <cell r="C3969" t="str">
            <v>F</v>
          </cell>
          <cell r="D3969">
            <v>2021</v>
          </cell>
          <cell r="E3969">
            <v>5</v>
          </cell>
          <cell r="F3969">
            <v>1</v>
          </cell>
          <cell r="G3969">
            <v>1</v>
          </cell>
          <cell r="J3969" t="str">
            <v>Associate</v>
          </cell>
          <cell r="K3969" t="str">
            <v>FAS</v>
          </cell>
          <cell r="L3969" t="str">
            <v>HR (Human Resource Department)</v>
          </cell>
          <cell r="M3969" t="str">
            <v>Recruitment &amp; Training</v>
          </cell>
          <cell r="N3969" t="str">
            <v>PD Technical Training</v>
          </cell>
          <cell r="O3969" t="str">
            <v>N/A</v>
          </cell>
          <cell r="P3969" t="str">
            <v>A</v>
          </cell>
          <cell r="Q3969" t="str">
            <v>STO. TOMAS MALAPIT</v>
          </cell>
          <cell r="R3969" t="str">
            <v>DS</v>
          </cell>
          <cell r="S3969" t="str">
            <v>8:00 - 5:00</v>
          </cell>
          <cell r="T3969" t="str">
            <v>Permanent</v>
          </cell>
        </row>
        <row r="3970">
          <cell r="A3970" t="str">
            <v>21-06519</v>
          </cell>
          <cell r="B3970" t="str">
            <v>Dagondon, Maria Theresa O.</v>
          </cell>
          <cell r="C3970" t="str">
            <v>F</v>
          </cell>
          <cell r="D3970">
            <v>2021</v>
          </cell>
          <cell r="E3970">
            <v>5</v>
          </cell>
          <cell r="F3970">
            <v>1</v>
          </cell>
          <cell r="G3970">
            <v>1</v>
          </cell>
          <cell r="J3970" t="str">
            <v>Associate</v>
          </cell>
          <cell r="K3970" t="str">
            <v>FAS</v>
          </cell>
          <cell r="L3970" t="str">
            <v>PROD (Production Department)</v>
          </cell>
          <cell r="M3970" t="str">
            <v>Section 4</v>
          </cell>
          <cell r="N3970" t="str">
            <v>Subaru Final</v>
          </cell>
          <cell r="O3970" t="str">
            <v>N/A</v>
          </cell>
          <cell r="P3970" t="str">
            <v>B</v>
          </cell>
          <cell r="Q3970" t="str">
            <v>SAN PABLO VIA LIPA</v>
          </cell>
          <cell r="R3970" t="str">
            <v>NS</v>
          </cell>
          <cell r="S3970" t="str">
            <v>8:00 - 5:00</v>
          </cell>
          <cell r="T3970" t="str">
            <v>Permanent</v>
          </cell>
        </row>
        <row r="3971">
          <cell r="A3971" t="str">
            <v>21-06520</v>
          </cell>
          <cell r="B3971" t="str">
            <v>Dail, Dada E.</v>
          </cell>
          <cell r="C3971" t="str">
            <v>F</v>
          </cell>
          <cell r="D3971">
            <v>2021</v>
          </cell>
          <cell r="E3971">
            <v>5</v>
          </cell>
          <cell r="F3971">
            <v>1</v>
          </cell>
          <cell r="G3971">
            <v>1</v>
          </cell>
          <cell r="J3971" t="str">
            <v>Associate</v>
          </cell>
          <cell r="K3971" t="str">
            <v>FAS</v>
          </cell>
          <cell r="L3971" t="str">
            <v>PROD (Production Department)</v>
          </cell>
          <cell r="M3971" t="str">
            <v>Section 5</v>
          </cell>
          <cell r="N3971" t="str">
            <v>Honda Final</v>
          </cell>
          <cell r="O3971" t="str">
            <v>N/A</v>
          </cell>
          <cell r="P3971" t="str">
            <v>B</v>
          </cell>
          <cell r="Q3971" t="str">
            <v>STO. TOMAS MALAPIT</v>
          </cell>
          <cell r="R3971" t="str">
            <v>NS</v>
          </cell>
          <cell r="S3971" t="str">
            <v>8:00 - 5:00</v>
          </cell>
          <cell r="T3971" t="str">
            <v>Permanent</v>
          </cell>
        </row>
        <row r="3972">
          <cell r="A3972" t="str">
            <v>21-06521</v>
          </cell>
          <cell r="B3972" t="str">
            <v>Dayandante, Jessica D.</v>
          </cell>
          <cell r="C3972" t="str">
            <v>F</v>
          </cell>
          <cell r="D3972">
            <v>2021</v>
          </cell>
          <cell r="E3972">
            <v>5</v>
          </cell>
          <cell r="F3972">
            <v>1</v>
          </cell>
          <cell r="G3972">
            <v>1</v>
          </cell>
          <cell r="J3972" t="str">
            <v>Associate</v>
          </cell>
          <cell r="K3972" t="str">
            <v>FAS</v>
          </cell>
          <cell r="L3972" t="str">
            <v>PROD (Production Department)</v>
          </cell>
          <cell r="M3972" t="str">
            <v>Section 1</v>
          </cell>
          <cell r="N3972" t="str">
            <v>Suzuki Initial</v>
          </cell>
          <cell r="O3972" t="str">
            <v>N/A</v>
          </cell>
          <cell r="P3972" t="str">
            <v>A</v>
          </cell>
          <cell r="Q3972" t="str">
            <v>STO. TOMAS MALAPIT</v>
          </cell>
          <cell r="R3972" t="str">
            <v>NS</v>
          </cell>
          <cell r="S3972" t="str">
            <v>8:00 - 5:00</v>
          </cell>
          <cell r="T3972" t="str">
            <v>Permanent</v>
          </cell>
        </row>
        <row r="3973">
          <cell r="A3973" t="str">
            <v>21-06522</v>
          </cell>
          <cell r="B3973" t="str">
            <v>De Castro , Angel M.</v>
          </cell>
          <cell r="C3973" t="str">
            <v>F</v>
          </cell>
          <cell r="D3973">
            <v>2021</v>
          </cell>
          <cell r="E3973">
            <v>5</v>
          </cell>
          <cell r="F3973">
            <v>1</v>
          </cell>
          <cell r="G3973">
            <v>1</v>
          </cell>
          <cell r="J3973" t="str">
            <v>Associate</v>
          </cell>
          <cell r="K3973" t="str">
            <v>FAS</v>
          </cell>
          <cell r="L3973" t="str">
            <v>PROD (Production Department)</v>
          </cell>
          <cell r="M3973" t="str">
            <v>Section 1</v>
          </cell>
          <cell r="N3973" t="str">
            <v>Suzuki Initial</v>
          </cell>
          <cell r="O3973" t="str">
            <v>N/A</v>
          </cell>
          <cell r="P3973" t="str">
            <v>A</v>
          </cell>
          <cell r="Q3973" t="str">
            <v>IBAAN</v>
          </cell>
          <cell r="R3973" t="str">
            <v>NS</v>
          </cell>
          <cell r="S3973" t="str">
            <v>8:00 - 5:00</v>
          </cell>
          <cell r="T3973" t="str">
            <v>Permanent</v>
          </cell>
        </row>
        <row r="3974">
          <cell r="A3974" t="str">
            <v>21-06523</v>
          </cell>
          <cell r="B3974" t="str">
            <v>De Claro, Mary Grace A.</v>
          </cell>
          <cell r="C3974" t="str">
            <v>F</v>
          </cell>
          <cell r="D3974">
            <v>2021</v>
          </cell>
          <cell r="E3974">
            <v>5</v>
          </cell>
          <cell r="F3974">
            <v>1</v>
          </cell>
          <cell r="G3974">
            <v>1</v>
          </cell>
          <cell r="J3974" t="str">
            <v>Associate</v>
          </cell>
          <cell r="K3974" t="str">
            <v>FAS</v>
          </cell>
          <cell r="L3974" t="str">
            <v>PROD (Production Department)</v>
          </cell>
          <cell r="M3974" t="str">
            <v>Section 1</v>
          </cell>
          <cell r="N3974" t="str">
            <v>Suzuki Final</v>
          </cell>
          <cell r="O3974" t="str">
            <v>N/A</v>
          </cell>
          <cell r="P3974" t="str">
            <v>A</v>
          </cell>
          <cell r="Q3974" t="str">
            <v>STA. TERESITA</v>
          </cell>
          <cell r="R3974" t="str">
            <v>NS</v>
          </cell>
          <cell r="S3974" t="str">
            <v>8:00 - 5:00</v>
          </cell>
          <cell r="T3974" t="str">
            <v>Permanent</v>
          </cell>
        </row>
        <row r="3975">
          <cell r="A3975" t="str">
            <v>21-06524</v>
          </cell>
          <cell r="B3975" t="str">
            <v>De Guzman, Jessa A.</v>
          </cell>
          <cell r="C3975" t="str">
            <v>F</v>
          </cell>
          <cell r="D3975">
            <v>2021</v>
          </cell>
          <cell r="E3975">
            <v>5</v>
          </cell>
          <cell r="F3975">
            <v>1</v>
          </cell>
          <cell r="G3975">
            <v>1</v>
          </cell>
          <cell r="J3975" t="str">
            <v>Associate</v>
          </cell>
          <cell r="K3975" t="str">
            <v>FAS</v>
          </cell>
          <cell r="L3975" t="str">
            <v>QA (Quality Assurance Department)</v>
          </cell>
          <cell r="M3975" t="str">
            <v>Quality Assurance</v>
          </cell>
          <cell r="N3975" t="str">
            <v>QA-Initial (Mass Pro)</v>
          </cell>
          <cell r="O3975" t="str">
            <v>N/A</v>
          </cell>
          <cell r="P3975" t="str">
            <v>B</v>
          </cell>
          <cell r="Q3975" t="str">
            <v>STO. TOMAS MALAPIT</v>
          </cell>
          <cell r="R3975" t="str">
            <v>NS</v>
          </cell>
          <cell r="S3975" t="str">
            <v>8:00 - 5:00</v>
          </cell>
          <cell r="T3975" t="str">
            <v>Permanent</v>
          </cell>
        </row>
        <row r="3976">
          <cell r="A3976" t="str">
            <v>21-06525</v>
          </cell>
          <cell r="B3976" t="str">
            <v>De Lemos, Jessabeth S.</v>
          </cell>
          <cell r="C3976" t="str">
            <v>F</v>
          </cell>
          <cell r="D3976">
            <v>2021</v>
          </cell>
          <cell r="E3976">
            <v>5</v>
          </cell>
          <cell r="F3976">
            <v>1</v>
          </cell>
          <cell r="G3976">
            <v>1</v>
          </cell>
          <cell r="J3976" t="str">
            <v>Associate</v>
          </cell>
          <cell r="K3976" t="str">
            <v>FAS</v>
          </cell>
          <cell r="L3976" t="str">
            <v>PROD (Production Department)</v>
          </cell>
          <cell r="M3976" t="str">
            <v>Section 4</v>
          </cell>
          <cell r="N3976" t="str">
            <v>Subaru Final</v>
          </cell>
          <cell r="O3976" t="str">
            <v>N/A</v>
          </cell>
          <cell r="P3976" t="str">
            <v>B</v>
          </cell>
          <cell r="Q3976" t="str">
            <v>STO. TOMAS MALAPIT</v>
          </cell>
          <cell r="R3976" t="str">
            <v>NS</v>
          </cell>
          <cell r="S3976" t="str">
            <v>8:00 - 5:00</v>
          </cell>
          <cell r="T3976" t="str">
            <v>Permanent</v>
          </cell>
        </row>
        <row r="3977">
          <cell r="A3977" t="str">
            <v>21-06526</v>
          </cell>
          <cell r="B3977" t="str">
            <v>De Leon, Melissa L.</v>
          </cell>
          <cell r="C3977" t="str">
            <v>F</v>
          </cell>
          <cell r="D3977">
            <v>2021</v>
          </cell>
          <cell r="E3977">
            <v>5</v>
          </cell>
          <cell r="F3977">
            <v>1</v>
          </cell>
          <cell r="G3977">
            <v>1</v>
          </cell>
          <cell r="J3977" t="str">
            <v>Associate</v>
          </cell>
          <cell r="K3977" t="str">
            <v>FAS</v>
          </cell>
          <cell r="L3977" t="str">
            <v>PROD (Production Department)</v>
          </cell>
          <cell r="M3977" t="str">
            <v>Section 3</v>
          </cell>
          <cell r="N3977" t="str">
            <v>Daihatsu Final</v>
          </cell>
          <cell r="O3977" t="str">
            <v>N/A</v>
          </cell>
          <cell r="P3977" t="str">
            <v>B</v>
          </cell>
          <cell r="Q3977" t="str">
            <v>LIPA MALAPIT</v>
          </cell>
          <cell r="R3977" t="str">
            <v>DS</v>
          </cell>
          <cell r="S3977" t="str">
            <v>8:00 - 5:00</v>
          </cell>
          <cell r="T3977" t="str">
            <v>Permanent</v>
          </cell>
        </row>
        <row r="3978">
          <cell r="A3978" t="str">
            <v>21-06527</v>
          </cell>
          <cell r="B3978" t="str">
            <v>De Mesa, Myrene  M.</v>
          </cell>
          <cell r="C3978" t="str">
            <v>F</v>
          </cell>
          <cell r="D3978">
            <v>2021</v>
          </cell>
          <cell r="E3978">
            <v>5</v>
          </cell>
          <cell r="F3978">
            <v>1</v>
          </cell>
          <cell r="G3978">
            <v>1</v>
          </cell>
          <cell r="J3978" t="str">
            <v>Associate</v>
          </cell>
          <cell r="K3978" t="str">
            <v>FAS</v>
          </cell>
          <cell r="L3978" t="str">
            <v>PROD (Production Department)</v>
          </cell>
          <cell r="M3978" t="str">
            <v>Section 5</v>
          </cell>
          <cell r="N3978" t="str">
            <v>Honda Final</v>
          </cell>
          <cell r="O3978" t="str">
            <v>N/A</v>
          </cell>
          <cell r="P3978" t="str">
            <v>B</v>
          </cell>
          <cell r="Q3978" t="str">
            <v>PADRE GARCIA</v>
          </cell>
          <cell r="R3978" t="str">
            <v>DS</v>
          </cell>
          <cell r="S3978" t="str">
            <v>8:00 - 5:00</v>
          </cell>
          <cell r="T3978" t="str">
            <v>Permanent</v>
          </cell>
        </row>
        <row r="3979">
          <cell r="A3979" t="str">
            <v>21-06528</v>
          </cell>
          <cell r="B3979" t="str">
            <v>Dedace, Judy Ann V.</v>
          </cell>
          <cell r="C3979" t="str">
            <v>F</v>
          </cell>
          <cell r="D3979">
            <v>2021</v>
          </cell>
          <cell r="E3979">
            <v>5</v>
          </cell>
          <cell r="F3979">
            <v>1</v>
          </cell>
          <cell r="G3979">
            <v>1</v>
          </cell>
          <cell r="J3979" t="str">
            <v>Associate</v>
          </cell>
          <cell r="K3979" t="str">
            <v>FAS</v>
          </cell>
          <cell r="L3979" t="str">
            <v>PROD (Production Department)</v>
          </cell>
          <cell r="M3979" t="str">
            <v>Section 6</v>
          </cell>
          <cell r="N3979" t="str">
            <v>Tube Cutting</v>
          </cell>
          <cell r="O3979" t="str">
            <v>N/A</v>
          </cell>
          <cell r="P3979" t="str">
            <v>B</v>
          </cell>
          <cell r="Q3979" t="str">
            <v>LIPA MALAPIT</v>
          </cell>
          <cell r="R3979" t="str">
            <v>NS</v>
          </cell>
          <cell r="S3979" t="str">
            <v>8:00 - 5:00</v>
          </cell>
          <cell r="T3979" t="str">
            <v>Permanent</v>
          </cell>
        </row>
        <row r="3980">
          <cell r="A3980" t="str">
            <v>21-06529</v>
          </cell>
          <cell r="B3980" t="str">
            <v>Del Rio, Myco O.</v>
          </cell>
          <cell r="C3980" t="str">
            <v>M</v>
          </cell>
          <cell r="D3980">
            <v>2021</v>
          </cell>
          <cell r="E3980">
            <v>5</v>
          </cell>
          <cell r="F3980">
            <v>1</v>
          </cell>
          <cell r="G3980">
            <v>1</v>
          </cell>
          <cell r="J3980" t="str">
            <v>Associate</v>
          </cell>
          <cell r="K3980" t="str">
            <v>FAS</v>
          </cell>
          <cell r="L3980" t="str">
            <v>PROD (Production Department)</v>
          </cell>
          <cell r="M3980" t="str">
            <v>Section 5</v>
          </cell>
          <cell r="N3980" t="str">
            <v>Honda Final</v>
          </cell>
          <cell r="O3980" t="str">
            <v>N/A</v>
          </cell>
          <cell r="P3980" t="str">
            <v>B</v>
          </cell>
          <cell r="Q3980" t="str">
            <v>LIPA MALAYO</v>
          </cell>
          <cell r="R3980" t="str">
            <v>DS</v>
          </cell>
          <cell r="S3980" t="str">
            <v>8:00 - 5:00</v>
          </cell>
          <cell r="T3980" t="str">
            <v>Permanent</v>
          </cell>
        </row>
        <row r="3981">
          <cell r="A3981" t="str">
            <v>21-06530</v>
          </cell>
          <cell r="B3981" t="str">
            <v>De La Luya, Erikha S.</v>
          </cell>
          <cell r="C3981" t="str">
            <v>F</v>
          </cell>
          <cell r="D3981">
            <v>2021</v>
          </cell>
          <cell r="E3981">
            <v>5</v>
          </cell>
          <cell r="F3981">
            <v>1</v>
          </cell>
          <cell r="G3981">
            <v>1</v>
          </cell>
          <cell r="J3981" t="str">
            <v>Associate</v>
          </cell>
          <cell r="K3981" t="str">
            <v>FAS</v>
          </cell>
          <cell r="L3981" t="str">
            <v>PROD (Production Department)</v>
          </cell>
          <cell r="M3981" t="str">
            <v>Section 4</v>
          </cell>
          <cell r="N3981" t="str">
            <v>Subaru Final</v>
          </cell>
          <cell r="O3981" t="str">
            <v>N/A</v>
          </cell>
          <cell r="P3981" t="str">
            <v>B</v>
          </cell>
          <cell r="Q3981" t="str">
            <v>STO. TOMAS MALAPIT</v>
          </cell>
          <cell r="R3981" t="str">
            <v>DS</v>
          </cell>
          <cell r="S3981" t="str">
            <v>8:00 - 5:00</v>
          </cell>
          <cell r="T3981" t="str">
            <v>Permanent</v>
          </cell>
        </row>
        <row r="3982">
          <cell r="A3982" t="str">
            <v>21-06531</v>
          </cell>
          <cell r="B3982" t="str">
            <v>Dela Torre, Cristine Joy V.</v>
          </cell>
          <cell r="C3982" t="str">
            <v>F</v>
          </cell>
          <cell r="D3982">
            <v>2021</v>
          </cell>
          <cell r="E3982">
            <v>5</v>
          </cell>
          <cell r="F3982">
            <v>1</v>
          </cell>
          <cell r="G3982">
            <v>1</v>
          </cell>
          <cell r="J3982" t="str">
            <v>Associate</v>
          </cell>
          <cell r="K3982" t="str">
            <v>FAS</v>
          </cell>
          <cell r="L3982" t="str">
            <v>PROD (Production Department)</v>
          </cell>
          <cell r="M3982" t="str">
            <v>Section 6</v>
          </cell>
          <cell r="N3982" t="str">
            <v>Tube Cutting</v>
          </cell>
          <cell r="O3982" t="str">
            <v>N/A</v>
          </cell>
          <cell r="P3982" t="str">
            <v>B</v>
          </cell>
          <cell r="Q3982" t="str">
            <v>STO. TOMAS MALAPIT</v>
          </cell>
          <cell r="R3982" t="str">
            <v>DS</v>
          </cell>
          <cell r="S3982" t="str">
            <v>8:00 - 5:00</v>
          </cell>
          <cell r="T3982" t="str">
            <v>Permanent</v>
          </cell>
        </row>
        <row r="3983">
          <cell r="A3983" t="str">
            <v>21-06532</v>
          </cell>
          <cell r="B3983" t="str">
            <v>Delen, Nympha C.</v>
          </cell>
          <cell r="C3983" t="str">
            <v>F</v>
          </cell>
          <cell r="D3983">
            <v>2021</v>
          </cell>
          <cell r="E3983">
            <v>5</v>
          </cell>
          <cell r="F3983">
            <v>1</v>
          </cell>
          <cell r="G3983">
            <v>1</v>
          </cell>
          <cell r="J3983" t="str">
            <v>Associate</v>
          </cell>
          <cell r="K3983" t="str">
            <v>FAS</v>
          </cell>
          <cell r="L3983" t="str">
            <v>QA (Quality Assurance Department)</v>
          </cell>
          <cell r="M3983" t="str">
            <v>Quality Assurance</v>
          </cell>
          <cell r="N3983" t="str">
            <v>QA-Initial (Mass Pro)</v>
          </cell>
          <cell r="O3983" t="str">
            <v>N/A</v>
          </cell>
          <cell r="P3983" t="str">
            <v>A</v>
          </cell>
          <cell r="Q3983" t="str">
            <v>IBAAN</v>
          </cell>
          <cell r="R3983" t="str">
            <v>NS</v>
          </cell>
          <cell r="S3983" t="str">
            <v>8:00 - 5:00</v>
          </cell>
          <cell r="T3983" t="str">
            <v>Permanent</v>
          </cell>
        </row>
        <row r="3984">
          <cell r="A3984" t="str">
            <v>21-06533</v>
          </cell>
          <cell r="B3984" t="str">
            <v>Diamante, Kenny E.</v>
          </cell>
          <cell r="C3984" t="str">
            <v>M</v>
          </cell>
          <cell r="D3984">
            <v>2021</v>
          </cell>
          <cell r="E3984">
            <v>5</v>
          </cell>
          <cell r="F3984">
            <v>1</v>
          </cell>
          <cell r="G3984">
            <v>1</v>
          </cell>
          <cell r="J3984" t="str">
            <v>Associate</v>
          </cell>
          <cell r="K3984" t="str">
            <v>FAS</v>
          </cell>
          <cell r="L3984" t="str">
            <v>QA (Quality Assurance Department)</v>
          </cell>
          <cell r="M3984" t="str">
            <v>Quality Assurance</v>
          </cell>
          <cell r="N3984" t="str">
            <v>QA-Final (Mass Pro)</v>
          </cell>
          <cell r="O3984" t="str">
            <v>N/A</v>
          </cell>
          <cell r="P3984" t="str">
            <v>A</v>
          </cell>
          <cell r="Q3984" t="str">
            <v>STO. TOMAS MALAYO</v>
          </cell>
          <cell r="R3984" t="str">
            <v>DS</v>
          </cell>
          <cell r="S3984" t="str">
            <v>8:00 - 5:00</v>
          </cell>
          <cell r="T3984" t="str">
            <v>Permanent</v>
          </cell>
        </row>
        <row r="3985">
          <cell r="A3985" t="str">
            <v>21-06534</v>
          </cell>
          <cell r="B3985" t="str">
            <v>Diego, Romnick U.</v>
          </cell>
          <cell r="C3985" t="str">
            <v>M</v>
          </cell>
          <cell r="D3985">
            <v>2021</v>
          </cell>
          <cell r="E3985">
            <v>5</v>
          </cell>
          <cell r="F3985">
            <v>1</v>
          </cell>
          <cell r="G3985">
            <v>1</v>
          </cell>
          <cell r="J3985" t="str">
            <v>Associate</v>
          </cell>
          <cell r="K3985" t="str">
            <v>FAS</v>
          </cell>
          <cell r="L3985" t="str">
            <v>PROD (Production Department)</v>
          </cell>
          <cell r="M3985" t="str">
            <v>Section 3</v>
          </cell>
          <cell r="N3985" t="str">
            <v>Daihatsu Final</v>
          </cell>
          <cell r="O3985" t="str">
            <v>N/A</v>
          </cell>
          <cell r="P3985" t="str">
            <v>A</v>
          </cell>
          <cell r="Q3985" t="str">
            <v>STO. TOMAS MALAPIT</v>
          </cell>
          <cell r="R3985" t="str">
            <v>DS</v>
          </cell>
          <cell r="S3985" t="str">
            <v>8:00 - 5:00</v>
          </cell>
          <cell r="T3985" t="str">
            <v>Permanent</v>
          </cell>
        </row>
        <row r="3986">
          <cell r="A3986" t="str">
            <v>21-06535</v>
          </cell>
          <cell r="B3986" t="str">
            <v>Dimaculangan, Abigail Cate D.</v>
          </cell>
          <cell r="C3986" t="str">
            <v>F</v>
          </cell>
          <cell r="D3986">
            <v>2021</v>
          </cell>
          <cell r="E3986">
            <v>5</v>
          </cell>
          <cell r="F3986">
            <v>1</v>
          </cell>
          <cell r="G3986">
            <v>1</v>
          </cell>
          <cell r="J3986" t="str">
            <v>Associate</v>
          </cell>
          <cell r="K3986" t="str">
            <v>FAS</v>
          </cell>
          <cell r="L3986" t="str">
            <v>QA (Quality Assurance Department)</v>
          </cell>
          <cell r="M3986" t="str">
            <v>Quality Assurance</v>
          </cell>
          <cell r="N3986" t="str">
            <v>QA-Initial (Mass Pro)</v>
          </cell>
          <cell r="O3986" t="str">
            <v>N/A</v>
          </cell>
          <cell r="P3986" t="str">
            <v>A</v>
          </cell>
          <cell r="Q3986" t="str">
            <v>LIPA MALAYO</v>
          </cell>
          <cell r="R3986" t="str">
            <v>NS</v>
          </cell>
          <cell r="S3986" t="str">
            <v>8:00 - 5:00</v>
          </cell>
          <cell r="T3986" t="str">
            <v>Permanent</v>
          </cell>
        </row>
        <row r="3987">
          <cell r="A3987" t="str">
            <v>21-06536</v>
          </cell>
          <cell r="B3987" t="str">
            <v>Dimapasok, Rissa M.</v>
          </cell>
          <cell r="C3987" t="str">
            <v>F</v>
          </cell>
          <cell r="D3987">
            <v>2021</v>
          </cell>
          <cell r="E3987">
            <v>5</v>
          </cell>
          <cell r="F3987">
            <v>1</v>
          </cell>
          <cell r="G3987">
            <v>1</v>
          </cell>
          <cell r="J3987" t="str">
            <v>Associate</v>
          </cell>
          <cell r="K3987" t="str">
            <v>FAS</v>
          </cell>
          <cell r="L3987" t="str">
            <v>PROD (Production Department)</v>
          </cell>
          <cell r="M3987" t="str">
            <v>Section 5</v>
          </cell>
          <cell r="N3987" t="str">
            <v>Honda Final</v>
          </cell>
          <cell r="O3987" t="str">
            <v>N/A</v>
          </cell>
          <cell r="P3987" t="str">
            <v>B</v>
          </cell>
          <cell r="Q3987" t="str">
            <v>PADRE GARCIA</v>
          </cell>
          <cell r="R3987" t="str">
            <v>DS</v>
          </cell>
          <cell r="S3987" t="str">
            <v>8:00 - 5:00</v>
          </cell>
          <cell r="T3987" t="str">
            <v>Permanent</v>
          </cell>
        </row>
        <row r="3988">
          <cell r="A3988" t="str">
            <v>21-06537</v>
          </cell>
          <cell r="B3988" t="str">
            <v>Dinglasan , Jerome D.</v>
          </cell>
          <cell r="C3988" t="str">
            <v>M</v>
          </cell>
          <cell r="D3988">
            <v>2021</v>
          </cell>
          <cell r="E3988">
            <v>5</v>
          </cell>
          <cell r="F3988">
            <v>1</v>
          </cell>
          <cell r="G3988">
            <v>1</v>
          </cell>
          <cell r="J3988" t="str">
            <v>Associate</v>
          </cell>
          <cell r="K3988" t="str">
            <v>FAS</v>
          </cell>
          <cell r="L3988" t="str">
            <v>PROD (Production Department)</v>
          </cell>
          <cell r="M3988" t="str">
            <v>Section 5</v>
          </cell>
          <cell r="N3988" t="str">
            <v>Honda Final</v>
          </cell>
          <cell r="O3988" t="str">
            <v>N/A</v>
          </cell>
          <cell r="P3988" t="str">
            <v>B</v>
          </cell>
          <cell r="Q3988" t="str">
            <v>BATANGAS</v>
          </cell>
          <cell r="R3988" t="str">
            <v>DS</v>
          </cell>
          <cell r="S3988" t="str">
            <v>8:00 - 5:00</v>
          </cell>
          <cell r="T3988" t="str">
            <v>Permanent</v>
          </cell>
        </row>
        <row r="3989">
          <cell r="A3989" t="str">
            <v>21-06538</v>
          </cell>
          <cell r="B3989" t="str">
            <v>Ebora, Dona T.</v>
          </cell>
          <cell r="C3989" t="str">
            <v>F</v>
          </cell>
          <cell r="D3989">
            <v>2021</v>
          </cell>
          <cell r="E3989">
            <v>5</v>
          </cell>
          <cell r="F3989">
            <v>1</v>
          </cell>
          <cell r="G3989">
            <v>1</v>
          </cell>
          <cell r="J3989" t="str">
            <v>Associate</v>
          </cell>
          <cell r="K3989" t="str">
            <v>FAS</v>
          </cell>
          <cell r="L3989" t="str">
            <v>QA (Quality Assurance Department)</v>
          </cell>
          <cell r="M3989" t="str">
            <v>Quality Assurance</v>
          </cell>
          <cell r="N3989" t="str">
            <v>QA-Initial (Mass Pro)</v>
          </cell>
          <cell r="O3989" t="str">
            <v>N/A</v>
          </cell>
          <cell r="P3989" t="str">
            <v>A</v>
          </cell>
          <cell r="Q3989" t="str">
            <v>STA. TERESITA</v>
          </cell>
          <cell r="R3989" t="str">
            <v>DS</v>
          </cell>
          <cell r="S3989" t="str">
            <v>8:00 - 5:00</v>
          </cell>
          <cell r="T3989" t="str">
            <v>Permanent</v>
          </cell>
        </row>
        <row r="3990">
          <cell r="A3990" t="str">
            <v>21-06539</v>
          </cell>
          <cell r="B3990" t="str">
            <v>Eglip, Karen M.</v>
          </cell>
          <cell r="C3990" t="str">
            <v>F</v>
          </cell>
          <cell r="D3990">
            <v>2021</v>
          </cell>
          <cell r="E3990">
            <v>5</v>
          </cell>
          <cell r="F3990">
            <v>1</v>
          </cell>
          <cell r="G3990">
            <v>1</v>
          </cell>
          <cell r="J3990" t="str">
            <v>Associate</v>
          </cell>
          <cell r="K3990" t="str">
            <v>FAS</v>
          </cell>
          <cell r="L3990" t="str">
            <v>PROD (Production Department)</v>
          </cell>
          <cell r="M3990" t="str">
            <v>Section 5</v>
          </cell>
          <cell r="N3990" t="str">
            <v>Honda Initial</v>
          </cell>
          <cell r="O3990" t="str">
            <v>N/A</v>
          </cell>
          <cell r="P3990" t="str">
            <v>B</v>
          </cell>
          <cell r="Q3990" t="str">
            <v>STO. TOMAS MALAPIT</v>
          </cell>
          <cell r="R3990" t="str">
            <v>DS</v>
          </cell>
          <cell r="S3990" t="str">
            <v>8:00 - 5:00</v>
          </cell>
          <cell r="T3990" t="str">
            <v>Permanent</v>
          </cell>
        </row>
        <row r="3991">
          <cell r="A3991" t="str">
            <v>21-06540</v>
          </cell>
          <cell r="B3991" t="str">
            <v>Emralino , Zyra Kristine D.</v>
          </cell>
          <cell r="C3991" t="str">
            <v>F</v>
          </cell>
          <cell r="D3991">
            <v>2021</v>
          </cell>
          <cell r="E3991">
            <v>5</v>
          </cell>
          <cell r="F3991">
            <v>1</v>
          </cell>
          <cell r="G3991">
            <v>1</v>
          </cell>
          <cell r="J3991" t="str">
            <v>Associate</v>
          </cell>
          <cell r="K3991" t="str">
            <v>FAS</v>
          </cell>
          <cell r="L3991" t="str">
            <v>PROD (Production Department)</v>
          </cell>
          <cell r="M3991" t="str">
            <v>Section 6</v>
          </cell>
          <cell r="N3991" t="str">
            <v>Tube Cutting</v>
          </cell>
          <cell r="O3991" t="str">
            <v>N/A</v>
          </cell>
          <cell r="P3991" t="str">
            <v>B</v>
          </cell>
          <cell r="Q3991" t="str">
            <v>STO. TOMAS MALAPIT</v>
          </cell>
          <cell r="R3991" t="str">
            <v>DS</v>
          </cell>
          <cell r="S3991" t="str">
            <v>8:00 - 5:00</v>
          </cell>
          <cell r="T3991" t="str">
            <v>Permanent</v>
          </cell>
        </row>
        <row r="3992">
          <cell r="A3992" t="str">
            <v>21-06541</v>
          </cell>
          <cell r="B3992" t="str">
            <v>Escubar, Mary Anne B.</v>
          </cell>
          <cell r="C3992" t="str">
            <v>F</v>
          </cell>
          <cell r="D3992">
            <v>2021</v>
          </cell>
          <cell r="E3992">
            <v>5</v>
          </cell>
          <cell r="F3992">
            <v>1</v>
          </cell>
          <cell r="G3992">
            <v>1</v>
          </cell>
          <cell r="J3992" t="str">
            <v>Associate</v>
          </cell>
          <cell r="K3992" t="str">
            <v>FAS</v>
          </cell>
          <cell r="L3992" t="str">
            <v>PROD (Production Department)</v>
          </cell>
          <cell r="M3992" t="str">
            <v>Section 4</v>
          </cell>
          <cell r="N3992" t="str">
            <v>Subaru Final</v>
          </cell>
          <cell r="O3992" t="str">
            <v>N/A</v>
          </cell>
          <cell r="P3992" t="str">
            <v>B</v>
          </cell>
          <cell r="Q3992" t="str">
            <v>STO. TOMAS MALAYO</v>
          </cell>
          <cell r="R3992" t="str">
            <v>NS</v>
          </cell>
          <cell r="S3992" t="str">
            <v>8:00 - 5:00</v>
          </cell>
          <cell r="T3992" t="str">
            <v>Permanent</v>
          </cell>
        </row>
        <row r="3993">
          <cell r="A3993" t="str">
            <v>21-06542</v>
          </cell>
          <cell r="B3993" t="str">
            <v>Esligue, Rhea B.</v>
          </cell>
          <cell r="C3993" t="str">
            <v>F</v>
          </cell>
          <cell r="D3993">
            <v>2021</v>
          </cell>
          <cell r="E3993">
            <v>5</v>
          </cell>
          <cell r="F3993">
            <v>1</v>
          </cell>
          <cell r="G3993">
            <v>1</v>
          </cell>
          <cell r="J3993" t="str">
            <v>Associate</v>
          </cell>
          <cell r="K3993" t="str">
            <v>FAS</v>
          </cell>
          <cell r="L3993" t="str">
            <v>PROD (Production Department)</v>
          </cell>
          <cell r="M3993" t="str">
            <v>Section 4</v>
          </cell>
          <cell r="N3993" t="str">
            <v>Subaru Final</v>
          </cell>
          <cell r="O3993" t="str">
            <v>N/A</v>
          </cell>
          <cell r="P3993" t="str">
            <v>B</v>
          </cell>
          <cell r="Q3993" t="str">
            <v>STA. TERESITA</v>
          </cell>
          <cell r="R3993" t="str">
            <v>DS</v>
          </cell>
          <cell r="S3993" t="str">
            <v>8:00 - 5:00</v>
          </cell>
          <cell r="T3993" t="str">
            <v>Permanent</v>
          </cell>
        </row>
        <row r="3994">
          <cell r="A3994" t="str">
            <v>21-06543</v>
          </cell>
          <cell r="B3994" t="str">
            <v>Estacio, Ruffa Ann L.</v>
          </cell>
          <cell r="C3994" t="str">
            <v>F</v>
          </cell>
          <cell r="D3994">
            <v>2021</v>
          </cell>
          <cell r="E3994">
            <v>5</v>
          </cell>
          <cell r="F3994">
            <v>1</v>
          </cell>
          <cell r="G3994">
            <v>1</v>
          </cell>
          <cell r="J3994" t="str">
            <v>Associate</v>
          </cell>
          <cell r="K3994" t="str">
            <v>FAS</v>
          </cell>
          <cell r="L3994" t="str">
            <v>PROD (Production Department)</v>
          </cell>
          <cell r="M3994" t="str">
            <v>Section 1</v>
          </cell>
          <cell r="N3994" t="str">
            <v>Suzuki Initial</v>
          </cell>
          <cell r="O3994" t="str">
            <v>N/A</v>
          </cell>
          <cell r="P3994" t="str">
            <v>A</v>
          </cell>
          <cell r="Q3994" t="str">
            <v>LIPA MALAPIT</v>
          </cell>
          <cell r="R3994" t="str">
            <v>NS</v>
          </cell>
          <cell r="S3994" t="str">
            <v>8:00 - 5:00</v>
          </cell>
          <cell r="T3994" t="str">
            <v>Permanent</v>
          </cell>
        </row>
        <row r="3995">
          <cell r="A3995" t="str">
            <v>21-06544</v>
          </cell>
          <cell r="B3995" t="str">
            <v>Estoy, Abigail M.</v>
          </cell>
          <cell r="C3995" t="str">
            <v>F</v>
          </cell>
          <cell r="D3995">
            <v>2021</v>
          </cell>
          <cell r="E3995">
            <v>5</v>
          </cell>
          <cell r="F3995">
            <v>1</v>
          </cell>
          <cell r="G3995">
            <v>1</v>
          </cell>
          <cell r="J3995" t="str">
            <v>Associate</v>
          </cell>
          <cell r="K3995" t="str">
            <v>FAS</v>
          </cell>
          <cell r="L3995" t="str">
            <v>QA (Quality Assurance Department)</v>
          </cell>
          <cell r="M3995" t="str">
            <v>Quality Assurance</v>
          </cell>
          <cell r="N3995" t="str">
            <v>QA-Initial (Mass Pro)</v>
          </cell>
          <cell r="O3995" t="str">
            <v>N/A</v>
          </cell>
          <cell r="P3995" t="str">
            <v>A</v>
          </cell>
          <cell r="Q3995" t="str">
            <v>LIPA MALAPIT</v>
          </cell>
          <cell r="R3995" t="str">
            <v>DS</v>
          </cell>
          <cell r="S3995" t="str">
            <v>8:00 - 5:00</v>
          </cell>
          <cell r="T3995" t="str">
            <v>Permanent</v>
          </cell>
        </row>
        <row r="3996">
          <cell r="A3996" t="str">
            <v>21-06545</v>
          </cell>
          <cell r="B3996" t="str">
            <v>Fajilan, Gerlie M.</v>
          </cell>
          <cell r="C3996" t="str">
            <v>F</v>
          </cell>
          <cell r="D3996">
            <v>2021</v>
          </cell>
          <cell r="E3996">
            <v>5</v>
          </cell>
          <cell r="F3996">
            <v>1</v>
          </cell>
          <cell r="G3996">
            <v>1</v>
          </cell>
          <cell r="J3996" t="str">
            <v>Associate</v>
          </cell>
          <cell r="K3996" t="str">
            <v>FAS</v>
          </cell>
          <cell r="L3996" t="str">
            <v>QA (Quality Assurance Department)</v>
          </cell>
          <cell r="M3996" t="str">
            <v>Quality Assurance</v>
          </cell>
          <cell r="N3996" t="str">
            <v>QA-Initial (Mass Pro)</v>
          </cell>
          <cell r="O3996" t="str">
            <v>N/A</v>
          </cell>
          <cell r="P3996" t="str">
            <v>B</v>
          </cell>
          <cell r="Q3996" t="str">
            <v>STO. TOMAS MALAPIT</v>
          </cell>
          <cell r="R3996" t="str">
            <v>DS</v>
          </cell>
          <cell r="S3996" t="str">
            <v>8:00 - 5:00</v>
          </cell>
          <cell r="T3996" t="str">
            <v>Permanent</v>
          </cell>
        </row>
        <row r="3997">
          <cell r="A3997" t="str">
            <v>21-06546</v>
          </cell>
          <cell r="B3997" t="str">
            <v>Fedelino, Marchel B.</v>
          </cell>
          <cell r="C3997" t="str">
            <v>F</v>
          </cell>
          <cell r="D3997">
            <v>2021</v>
          </cell>
          <cell r="E3997">
            <v>5</v>
          </cell>
          <cell r="F3997">
            <v>1</v>
          </cell>
          <cell r="G3997">
            <v>1</v>
          </cell>
          <cell r="J3997" t="str">
            <v>Associate</v>
          </cell>
          <cell r="K3997" t="str">
            <v>FAS</v>
          </cell>
          <cell r="L3997" t="str">
            <v>PROD (Production Department)</v>
          </cell>
          <cell r="M3997" t="str">
            <v>Section 2</v>
          </cell>
          <cell r="N3997" t="str">
            <v>Mazda Merge Final</v>
          </cell>
          <cell r="O3997" t="str">
            <v>N/A</v>
          </cell>
          <cell r="P3997" t="str">
            <v>A</v>
          </cell>
          <cell r="Q3997" t="str">
            <v>PADRE GARCIA</v>
          </cell>
          <cell r="R3997" t="str">
            <v>DS</v>
          </cell>
          <cell r="S3997" t="str">
            <v>8:00 - 5:00</v>
          </cell>
          <cell r="T3997" t="str">
            <v>Permanent</v>
          </cell>
        </row>
        <row r="3998">
          <cell r="A3998" t="str">
            <v>21-06547</v>
          </cell>
          <cell r="B3998" t="str">
            <v>Feolino, Nelson D.</v>
          </cell>
          <cell r="C3998" t="str">
            <v>M</v>
          </cell>
          <cell r="D3998">
            <v>2021</v>
          </cell>
          <cell r="E3998">
            <v>5</v>
          </cell>
          <cell r="F3998">
            <v>1</v>
          </cell>
          <cell r="G3998">
            <v>1</v>
          </cell>
          <cell r="J3998" t="str">
            <v>Associate</v>
          </cell>
          <cell r="K3998" t="str">
            <v>FAS</v>
          </cell>
          <cell r="L3998" t="str">
            <v>QA (Quality Assurance Department)</v>
          </cell>
          <cell r="M3998" t="str">
            <v>Quality Assurance</v>
          </cell>
          <cell r="N3998" t="str">
            <v>QA-Final (Mass Pro)</v>
          </cell>
          <cell r="O3998" t="str">
            <v>N/A</v>
          </cell>
          <cell r="P3998" t="str">
            <v>B</v>
          </cell>
          <cell r="Q3998" t="str">
            <v>SAN PABLO VIA LIPA</v>
          </cell>
          <cell r="R3998" t="str">
            <v>DS</v>
          </cell>
          <cell r="S3998" t="str">
            <v>8:00 - 5:00</v>
          </cell>
          <cell r="T3998" t="str">
            <v>Permanent</v>
          </cell>
        </row>
        <row r="3999">
          <cell r="A3999" t="str">
            <v>21-06548</v>
          </cell>
          <cell r="B3999" t="str">
            <v>Flordeliz, Rachel Pearl A.</v>
          </cell>
          <cell r="C3999" t="str">
            <v>F</v>
          </cell>
          <cell r="D3999">
            <v>2021</v>
          </cell>
          <cell r="E3999">
            <v>5</v>
          </cell>
          <cell r="F3999">
            <v>1</v>
          </cell>
          <cell r="G3999">
            <v>1</v>
          </cell>
          <cell r="J3999" t="str">
            <v>Associate</v>
          </cell>
          <cell r="K3999" t="str">
            <v>FAS</v>
          </cell>
          <cell r="L3999" t="str">
            <v>PROD (Production Department)</v>
          </cell>
          <cell r="M3999" t="str">
            <v>Section 3</v>
          </cell>
          <cell r="N3999" t="str">
            <v>Daihatsu Final</v>
          </cell>
          <cell r="O3999" t="str">
            <v>N/A</v>
          </cell>
          <cell r="P3999" t="str">
            <v>B</v>
          </cell>
          <cell r="Q3999" t="str">
            <v>STO. TOMAS MALAPIT</v>
          </cell>
          <cell r="R3999" t="str">
            <v>DS</v>
          </cell>
          <cell r="S3999" t="str">
            <v>8:00 - 5:00</v>
          </cell>
          <cell r="T3999" t="str">
            <v>Permanent</v>
          </cell>
        </row>
        <row r="4000">
          <cell r="A4000" t="str">
            <v>21-06549</v>
          </cell>
          <cell r="B4000" t="str">
            <v>Fortaleza, Bevelyn O.</v>
          </cell>
          <cell r="C4000" t="str">
            <v>F</v>
          </cell>
          <cell r="D4000">
            <v>2021</v>
          </cell>
          <cell r="E4000">
            <v>5</v>
          </cell>
          <cell r="F4000">
            <v>1</v>
          </cell>
          <cell r="G4000">
            <v>1</v>
          </cell>
          <cell r="J4000" t="str">
            <v>Associate</v>
          </cell>
          <cell r="K4000" t="str">
            <v>FAS</v>
          </cell>
          <cell r="L4000" t="str">
            <v>PROD (Production Department)</v>
          </cell>
          <cell r="M4000" t="str">
            <v>Section 1</v>
          </cell>
          <cell r="N4000" t="str">
            <v>Suzuki Final</v>
          </cell>
          <cell r="O4000" t="str">
            <v>N/A</v>
          </cell>
          <cell r="P4000" t="str">
            <v>A</v>
          </cell>
          <cell r="Q4000" t="str">
            <v>LIPA MALAYO</v>
          </cell>
          <cell r="R4000" t="str">
            <v>NS</v>
          </cell>
          <cell r="S4000" t="str">
            <v>8:00 - 5:00</v>
          </cell>
          <cell r="T4000" t="str">
            <v>Permanent</v>
          </cell>
        </row>
        <row r="4001">
          <cell r="A4001" t="str">
            <v>21-06550</v>
          </cell>
          <cell r="B4001" t="str">
            <v>Fortu, Karen P.</v>
          </cell>
          <cell r="C4001" t="str">
            <v>F</v>
          </cell>
          <cell r="D4001">
            <v>2021</v>
          </cell>
          <cell r="E4001">
            <v>5</v>
          </cell>
          <cell r="F4001">
            <v>1</v>
          </cell>
          <cell r="G4001">
            <v>1</v>
          </cell>
          <cell r="J4001" t="str">
            <v>Associate</v>
          </cell>
          <cell r="K4001" t="str">
            <v>FAS</v>
          </cell>
          <cell r="L4001" t="str">
            <v>QA (Quality Assurance Department)</v>
          </cell>
          <cell r="M4001" t="str">
            <v>Quality Assurance</v>
          </cell>
          <cell r="N4001" t="str">
            <v>QA-Initial (Mass Pro)</v>
          </cell>
          <cell r="O4001" t="str">
            <v>N/A</v>
          </cell>
          <cell r="P4001" t="str">
            <v>A</v>
          </cell>
          <cell r="Q4001" t="str">
            <v>LIPA MALAYO</v>
          </cell>
          <cell r="R4001" t="str">
            <v>NS</v>
          </cell>
          <cell r="S4001" t="str">
            <v>8:00 - 5:00</v>
          </cell>
          <cell r="T4001" t="str">
            <v>Permanent</v>
          </cell>
        </row>
        <row r="4002">
          <cell r="A4002" t="str">
            <v>21-06551</v>
          </cell>
          <cell r="B4002" t="str">
            <v>Furto, Renzelle S.</v>
          </cell>
          <cell r="C4002" t="str">
            <v>F</v>
          </cell>
          <cell r="D4002">
            <v>2021</v>
          </cell>
          <cell r="E4002">
            <v>5</v>
          </cell>
          <cell r="F4002">
            <v>1</v>
          </cell>
          <cell r="G4002">
            <v>1</v>
          </cell>
          <cell r="J4002" t="str">
            <v>Associate</v>
          </cell>
          <cell r="K4002" t="str">
            <v>FAS</v>
          </cell>
          <cell r="L4002" t="str">
            <v>QA (Quality Assurance Department)</v>
          </cell>
          <cell r="M4002" t="str">
            <v>Quality Control</v>
          </cell>
          <cell r="N4002" t="str">
            <v>QC Dock Audit</v>
          </cell>
          <cell r="O4002" t="str">
            <v>N/A</v>
          </cell>
          <cell r="P4002" t="str">
            <v>B</v>
          </cell>
          <cell r="Q4002" t="str">
            <v>LIPA MALAPIT</v>
          </cell>
          <cell r="R4002" t="str">
            <v>DS</v>
          </cell>
          <cell r="S4002" t="str">
            <v>8:00 - 5:00</v>
          </cell>
          <cell r="T4002" t="str">
            <v>Permanent</v>
          </cell>
        </row>
        <row r="4003">
          <cell r="A4003" t="str">
            <v>21-06552</v>
          </cell>
          <cell r="B4003" t="str">
            <v>Gahuman, Mark Joseph D.</v>
          </cell>
          <cell r="C4003" t="str">
            <v>M</v>
          </cell>
          <cell r="D4003">
            <v>2021</v>
          </cell>
          <cell r="E4003">
            <v>5</v>
          </cell>
          <cell r="F4003">
            <v>1</v>
          </cell>
          <cell r="G4003">
            <v>1</v>
          </cell>
          <cell r="J4003" t="str">
            <v>Associate</v>
          </cell>
          <cell r="K4003" t="str">
            <v>FAS</v>
          </cell>
          <cell r="L4003" t="str">
            <v>PROD (Production Department)</v>
          </cell>
          <cell r="M4003" t="str">
            <v>Section 5</v>
          </cell>
          <cell r="N4003" t="str">
            <v>Honda Final</v>
          </cell>
          <cell r="O4003" t="str">
            <v>N/A</v>
          </cell>
          <cell r="P4003" t="str">
            <v>B</v>
          </cell>
          <cell r="Q4003" t="str">
            <v>STO. TOMAS MALAYO</v>
          </cell>
          <cell r="R4003" t="str">
            <v>NS</v>
          </cell>
          <cell r="S4003" t="str">
            <v>8:00 - 5:00</v>
          </cell>
          <cell r="T4003" t="str">
            <v>Permanent</v>
          </cell>
        </row>
        <row r="4004">
          <cell r="A4004" t="str">
            <v>21-06553</v>
          </cell>
          <cell r="B4004" t="str">
            <v>Galicha, Laira M.</v>
          </cell>
          <cell r="C4004" t="str">
            <v>F</v>
          </cell>
          <cell r="D4004">
            <v>2021</v>
          </cell>
          <cell r="E4004">
            <v>5</v>
          </cell>
          <cell r="F4004">
            <v>1</v>
          </cell>
          <cell r="G4004">
            <v>1</v>
          </cell>
          <cell r="J4004" t="str">
            <v>Associate</v>
          </cell>
          <cell r="K4004" t="str">
            <v>FAS</v>
          </cell>
          <cell r="L4004" t="str">
            <v>PROD (Production Department)</v>
          </cell>
          <cell r="M4004" t="str">
            <v>Section 2</v>
          </cell>
          <cell r="N4004" t="str">
            <v>Mazda J12 Final</v>
          </cell>
          <cell r="O4004" t="str">
            <v>N/A</v>
          </cell>
          <cell r="P4004" t="str">
            <v>A</v>
          </cell>
          <cell r="Q4004" t="str">
            <v>LIPA MALAPIT</v>
          </cell>
          <cell r="R4004" t="str">
            <v>ADS</v>
          </cell>
          <cell r="S4004" t="str">
            <v>8:00 - 5:00</v>
          </cell>
          <cell r="T4004" t="str">
            <v>Permanent</v>
          </cell>
        </row>
        <row r="4005">
          <cell r="A4005" t="str">
            <v>21-06554</v>
          </cell>
          <cell r="B4005" t="str">
            <v>Galve, Sharmine C.</v>
          </cell>
          <cell r="C4005" t="str">
            <v>F</v>
          </cell>
          <cell r="D4005">
            <v>2021</v>
          </cell>
          <cell r="E4005">
            <v>5</v>
          </cell>
          <cell r="F4005">
            <v>1</v>
          </cell>
          <cell r="G4005">
            <v>1</v>
          </cell>
          <cell r="J4005" t="str">
            <v>Associate</v>
          </cell>
          <cell r="K4005" t="str">
            <v>FAS</v>
          </cell>
          <cell r="L4005" t="str">
            <v>PROD (Production Department)</v>
          </cell>
          <cell r="M4005" t="str">
            <v>Section 2</v>
          </cell>
          <cell r="N4005" t="str">
            <v>Mazda Merge Final</v>
          </cell>
          <cell r="O4005" t="str">
            <v>N/A</v>
          </cell>
          <cell r="P4005" t="str">
            <v>A</v>
          </cell>
          <cell r="Q4005" t="str">
            <v>LIPA MALAPIT</v>
          </cell>
          <cell r="R4005" t="str">
            <v>DS</v>
          </cell>
          <cell r="S4005" t="str">
            <v>8:00 - 5:00</v>
          </cell>
          <cell r="T4005" t="str">
            <v>Permanent</v>
          </cell>
        </row>
        <row r="4006">
          <cell r="A4006" t="str">
            <v>21-06555</v>
          </cell>
          <cell r="B4006" t="str">
            <v>Garabiag, Erica P.</v>
          </cell>
          <cell r="C4006" t="str">
            <v>F</v>
          </cell>
          <cell r="D4006">
            <v>2021</v>
          </cell>
          <cell r="E4006">
            <v>5</v>
          </cell>
          <cell r="F4006">
            <v>1</v>
          </cell>
          <cell r="G4006">
            <v>1</v>
          </cell>
          <cell r="J4006" t="str">
            <v>Associate</v>
          </cell>
          <cell r="K4006" t="str">
            <v>FAS</v>
          </cell>
          <cell r="L4006" t="str">
            <v>PROD (Production Department)</v>
          </cell>
          <cell r="M4006" t="str">
            <v>Section 4</v>
          </cell>
          <cell r="N4006" t="str">
            <v>Subaru Final</v>
          </cell>
          <cell r="O4006" t="str">
            <v>N/A</v>
          </cell>
          <cell r="P4006" t="str">
            <v>B</v>
          </cell>
          <cell r="Q4006" t="str">
            <v>LIPA MALAPIT</v>
          </cell>
          <cell r="R4006" t="str">
            <v>NS</v>
          </cell>
          <cell r="S4006" t="str">
            <v>8:00 - 5:00</v>
          </cell>
          <cell r="T4006" t="str">
            <v>Permanent</v>
          </cell>
        </row>
        <row r="4007">
          <cell r="A4007" t="str">
            <v>21-06556</v>
          </cell>
          <cell r="B4007" t="str">
            <v>Garcia, Lady Michelle M.</v>
          </cell>
          <cell r="C4007" t="str">
            <v>F</v>
          </cell>
          <cell r="D4007">
            <v>2021</v>
          </cell>
          <cell r="E4007">
            <v>5</v>
          </cell>
          <cell r="F4007">
            <v>1</v>
          </cell>
          <cell r="G4007">
            <v>1</v>
          </cell>
          <cell r="J4007" t="str">
            <v>Associate</v>
          </cell>
          <cell r="K4007" t="str">
            <v>FAS</v>
          </cell>
          <cell r="L4007" t="str">
            <v>QA (Quality Assurance Department)</v>
          </cell>
          <cell r="M4007" t="str">
            <v>Quality Assurance</v>
          </cell>
          <cell r="N4007" t="str">
            <v>QA-Initial (Mass Pro)</v>
          </cell>
          <cell r="O4007" t="str">
            <v>N/A</v>
          </cell>
          <cell r="P4007" t="str">
            <v>B</v>
          </cell>
          <cell r="Q4007" t="str">
            <v>LIPA MALAPIT</v>
          </cell>
          <cell r="R4007" t="str">
            <v>DS</v>
          </cell>
          <cell r="S4007" t="str">
            <v>8:00 - 5:00</v>
          </cell>
          <cell r="T4007" t="str">
            <v>Permanent</v>
          </cell>
        </row>
        <row r="4008">
          <cell r="A4008" t="str">
            <v>21-06557</v>
          </cell>
          <cell r="B4008" t="str">
            <v>Garcia, Glyn O.</v>
          </cell>
          <cell r="C4008" t="str">
            <v>F</v>
          </cell>
          <cell r="D4008">
            <v>2021</v>
          </cell>
          <cell r="E4008">
            <v>5</v>
          </cell>
          <cell r="F4008">
            <v>1</v>
          </cell>
          <cell r="G4008">
            <v>1</v>
          </cell>
          <cell r="J4008" t="str">
            <v>Associate</v>
          </cell>
          <cell r="K4008" t="str">
            <v>FAS</v>
          </cell>
          <cell r="L4008" t="str">
            <v>QA (Quality Assurance Department)</v>
          </cell>
          <cell r="M4008" t="str">
            <v>Quality Assurance</v>
          </cell>
          <cell r="N4008" t="str">
            <v>QA-Initial (Mass Pro)</v>
          </cell>
          <cell r="O4008" t="str">
            <v>N/A</v>
          </cell>
          <cell r="P4008" t="str">
            <v>A</v>
          </cell>
          <cell r="Q4008" t="str">
            <v>STO. TOMAS MALAYO</v>
          </cell>
          <cell r="R4008" t="str">
            <v>NS</v>
          </cell>
          <cell r="S4008" t="str">
            <v>8:00 - 5:00</v>
          </cell>
          <cell r="T4008" t="str">
            <v>Permanent</v>
          </cell>
        </row>
        <row r="4009">
          <cell r="A4009" t="str">
            <v>21-06558</v>
          </cell>
          <cell r="B4009" t="str">
            <v>Garcia, Maica C.</v>
          </cell>
          <cell r="C4009" t="str">
            <v>F</v>
          </cell>
          <cell r="D4009">
            <v>2021</v>
          </cell>
          <cell r="E4009">
            <v>5</v>
          </cell>
          <cell r="F4009">
            <v>1</v>
          </cell>
          <cell r="G4009">
            <v>1</v>
          </cell>
          <cell r="J4009" t="str">
            <v>Associate</v>
          </cell>
          <cell r="K4009" t="str">
            <v>FAS</v>
          </cell>
          <cell r="L4009" t="str">
            <v>PROD (Production Department)</v>
          </cell>
          <cell r="M4009" t="str">
            <v>Section 3</v>
          </cell>
          <cell r="N4009" t="str">
            <v>Daihatsu Final</v>
          </cell>
          <cell r="O4009" t="str">
            <v>N/A</v>
          </cell>
          <cell r="P4009" t="str">
            <v>B</v>
          </cell>
          <cell r="Q4009" t="str">
            <v>LIPA MALAPIT</v>
          </cell>
          <cell r="R4009" t="str">
            <v>DS</v>
          </cell>
          <cell r="S4009" t="str">
            <v>8:00 - 5:00</v>
          </cell>
          <cell r="T4009" t="str">
            <v>Permanent</v>
          </cell>
        </row>
        <row r="4010">
          <cell r="A4010" t="str">
            <v>21-06559</v>
          </cell>
          <cell r="B4010" t="str">
            <v>Gepana, Jezel A.</v>
          </cell>
          <cell r="C4010" t="str">
            <v>F</v>
          </cell>
          <cell r="D4010">
            <v>2021</v>
          </cell>
          <cell r="E4010">
            <v>5</v>
          </cell>
          <cell r="F4010">
            <v>1</v>
          </cell>
          <cell r="G4010">
            <v>1</v>
          </cell>
          <cell r="J4010" t="str">
            <v>Associate</v>
          </cell>
          <cell r="K4010" t="str">
            <v>FAS</v>
          </cell>
          <cell r="L4010" t="str">
            <v>QA (Quality Assurance Department)</v>
          </cell>
          <cell r="M4010" t="str">
            <v>Quality Assurance</v>
          </cell>
          <cell r="N4010" t="str">
            <v>QA-Final (Mass Pro)</v>
          </cell>
          <cell r="O4010" t="str">
            <v>N/A</v>
          </cell>
          <cell r="P4010" t="str">
            <v>B</v>
          </cell>
          <cell r="Q4010" t="str">
            <v>STO. TOMAS MALAYO</v>
          </cell>
          <cell r="R4010" t="str">
            <v>DS</v>
          </cell>
          <cell r="S4010" t="str">
            <v>8:00 - 5:00</v>
          </cell>
          <cell r="T4010" t="str">
            <v>Permanent</v>
          </cell>
        </row>
        <row r="4011">
          <cell r="A4011" t="str">
            <v>21-06560</v>
          </cell>
          <cell r="B4011" t="str">
            <v>Gilo, Jonalyn R.</v>
          </cell>
          <cell r="C4011" t="str">
            <v>F</v>
          </cell>
          <cell r="D4011">
            <v>2021</v>
          </cell>
          <cell r="E4011">
            <v>5</v>
          </cell>
          <cell r="F4011">
            <v>1</v>
          </cell>
          <cell r="G4011">
            <v>1</v>
          </cell>
          <cell r="J4011" t="str">
            <v>Associate</v>
          </cell>
          <cell r="K4011" t="str">
            <v>FAS</v>
          </cell>
          <cell r="L4011" t="str">
            <v>PROD (Production Department)</v>
          </cell>
          <cell r="M4011" t="str">
            <v>Section 2</v>
          </cell>
          <cell r="N4011" t="str">
            <v>Mazda Merge Final</v>
          </cell>
          <cell r="O4011" t="str">
            <v>N/A</v>
          </cell>
          <cell r="P4011" t="str">
            <v>A</v>
          </cell>
          <cell r="Q4011" t="str">
            <v>LIPA MALAYO</v>
          </cell>
          <cell r="R4011" t="str">
            <v>NS</v>
          </cell>
          <cell r="S4011" t="str">
            <v>8:00 - 5:00</v>
          </cell>
          <cell r="T4011" t="str">
            <v>Permanent</v>
          </cell>
        </row>
        <row r="4012">
          <cell r="A4012" t="str">
            <v>21-06561</v>
          </cell>
          <cell r="B4012" t="str">
            <v>Golpo, Lorena S.</v>
          </cell>
          <cell r="C4012" t="str">
            <v>F</v>
          </cell>
          <cell r="D4012">
            <v>2021</v>
          </cell>
          <cell r="E4012">
            <v>5</v>
          </cell>
          <cell r="F4012">
            <v>1</v>
          </cell>
          <cell r="G4012">
            <v>1</v>
          </cell>
          <cell r="J4012" t="str">
            <v>Associate</v>
          </cell>
          <cell r="K4012" t="str">
            <v>FAS</v>
          </cell>
          <cell r="L4012" t="str">
            <v>PROD (Production Department)</v>
          </cell>
          <cell r="M4012" t="str">
            <v>Section 3</v>
          </cell>
          <cell r="N4012" t="str">
            <v>Daihatsu Final</v>
          </cell>
          <cell r="O4012" t="str">
            <v>N/A</v>
          </cell>
          <cell r="P4012" t="str">
            <v>B</v>
          </cell>
          <cell r="Q4012" t="str">
            <v>STA. TERESITA</v>
          </cell>
          <cell r="R4012" t="str">
            <v>DS</v>
          </cell>
          <cell r="S4012" t="str">
            <v>8:00 - 5:00</v>
          </cell>
          <cell r="T4012" t="str">
            <v>Permanent</v>
          </cell>
        </row>
        <row r="4013">
          <cell r="A4013" t="str">
            <v>21-06562</v>
          </cell>
          <cell r="B4013" t="str">
            <v>Gonzales, Deorinda R.</v>
          </cell>
          <cell r="C4013" t="str">
            <v>F</v>
          </cell>
          <cell r="D4013">
            <v>2021</v>
          </cell>
          <cell r="E4013">
            <v>5</v>
          </cell>
          <cell r="F4013">
            <v>1</v>
          </cell>
          <cell r="G4013">
            <v>1</v>
          </cell>
          <cell r="J4013" t="str">
            <v>Associate</v>
          </cell>
          <cell r="K4013" t="str">
            <v>FAS</v>
          </cell>
          <cell r="L4013" t="str">
            <v>QA (Quality Assurance Department)</v>
          </cell>
          <cell r="M4013" t="str">
            <v>Quality Assurance</v>
          </cell>
          <cell r="N4013" t="str">
            <v>QA-Final (Mass Pro)</v>
          </cell>
          <cell r="O4013" t="str">
            <v>N/A</v>
          </cell>
          <cell r="P4013" t="str">
            <v>B</v>
          </cell>
          <cell r="Q4013" t="str">
            <v>STA. TERESITA</v>
          </cell>
          <cell r="R4013" t="str">
            <v>NS</v>
          </cell>
          <cell r="S4013" t="str">
            <v>8:00 - 5:00</v>
          </cell>
          <cell r="T4013" t="str">
            <v>Permanent</v>
          </cell>
        </row>
        <row r="4014">
          <cell r="A4014" t="str">
            <v>21-06563</v>
          </cell>
          <cell r="B4014" t="str">
            <v>Gonzales, Amor N.</v>
          </cell>
          <cell r="C4014" t="str">
            <v>F</v>
          </cell>
          <cell r="D4014">
            <v>2021</v>
          </cell>
          <cell r="E4014">
            <v>5</v>
          </cell>
          <cell r="F4014">
            <v>1</v>
          </cell>
          <cell r="G4014">
            <v>1</v>
          </cell>
          <cell r="J4014" t="str">
            <v>Associate</v>
          </cell>
          <cell r="K4014" t="str">
            <v>FAS</v>
          </cell>
          <cell r="L4014" t="str">
            <v>PROD (Production Department)</v>
          </cell>
          <cell r="M4014" t="str">
            <v>Section 5</v>
          </cell>
          <cell r="N4014" t="str">
            <v>Honda Final</v>
          </cell>
          <cell r="O4014" t="str">
            <v>N/A</v>
          </cell>
          <cell r="P4014" t="str">
            <v>B</v>
          </cell>
          <cell r="Q4014" t="str">
            <v>LIPA MALAPIT</v>
          </cell>
          <cell r="R4014" t="str">
            <v>NS</v>
          </cell>
          <cell r="S4014" t="str">
            <v>8:00 - 5:00</v>
          </cell>
          <cell r="T4014" t="str">
            <v>Permanent</v>
          </cell>
        </row>
        <row r="4015">
          <cell r="A4015" t="str">
            <v>21-06564</v>
          </cell>
          <cell r="B4015" t="str">
            <v>Goyo, Camille V.</v>
          </cell>
          <cell r="C4015" t="str">
            <v>F</v>
          </cell>
          <cell r="D4015">
            <v>2021</v>
          </cell>
          <cell r="E4015">
            <v>5</v>
          </cell>
          <cell r="F4015">
            <v>1</v>
          </cell>
          <cell r="G4015">
            <v>1</v>
          </cell>
          <cell r="J4015" t="str">
            <v>Associate</v>
          </cell>
          <cell r="K4015" t="str">
            <v>FAS</v>
          </cell>
          <cell r="L4015" t="str">
            <v>PROD (Production Department)</v>
          </cell>
          <cell r="M4015" t="str">
            <v>Section 3</v>
          </cell>
          <cell r="N4015" t="str">
            <v>Daihatsu Final</v>
          </cell>
          <cell r="O4015" t="str">
            <v>N/A</v>
          </cell>
          <cell r="P4015" t="str">
            <v>B</v>
          </cell>
          <cell r="Q4015" t="str">
            <v>STO. TOMAS MALAPIT</v>
          </cell>
          <cell r="R4015" t="str">
            <v>DS</v>
          </cell>
          <cell r="S4015" t="str">
            <v>8:00 - 5:00</v>
          </cell>
          <cell r="T4015" t="str">
            <v>Permanent</v>
          </cell>
        </row>
        <row r="4016">
          <cell r="A4016" t="str">
            <v>21-06565</v>
          </cell>
          <cell r="B4016" t="str">
            <v>Grimaldo, Zeralyn E.</v>
          </cell>
          <cell r="C4016" t="str">
            <v>F</v>
          </cell>
          <cell r="D4016">
            <v>2021</v>
          </cell>
          <cell r="E4016">
            <v>5</v>
          </cell>
          <cell r="F4016">
            <v>1</v>
          </cell>
          <cell r="G4016">
            <v>1</v>
          </cell>
          <cell r="J4016" t="str">
            <v>Associate</v>
          </cell>
          <cell r="K4016" t="str">
            <v>FAS</v>
          </cell>
          <cell r="L4016" t="str">
            <v>QA (Quality Assurance Department)</v>
          </cell>
          <cell r="M4016" t="str">
            <v>Quality Assurance</v>
          </cell>
          <cell r="N4016" t="str">
            <v>QA-Final (Mass Pro)</v>
          </cell>
          <cell r="O4016" t="str">
            <v>N/A</v>
          </cell>
          <cell r="P4016" t="str">
            <v>B</v>
          </cell>
          <cell r="Q4016" t="str">
            <v>SAN LUCAS</v>
          </cell>
          <cell r="R4016" t="str">
            <v>DS</v>
          </cell>
          <cell r="S4016" t="str">
            <v>8:00 - 5:00</v>
          </cell>
          <cell r="T4016" t="str">
            <v>Permanent</v>
          </cell>
        </row>
        <row r="4017">
          <cell r="A4017" t="str">
            <v>21-06566</v>
          </cell>
          <cell r="B4017" t="str">
            <v>Guardarama, Ivie N.</v>
          </cell>
          <cell r="C4017" t="str">
            <v>F</v>
          </cell>
          <cell r="D4017">
            <v>2021</v>
          </cell>
          <cell r="E4017">
            <v>5</v>
          </cell>
          <cell r="F4017">
            <v>1</v>
          </cell>
          <cell r="G4017">
            <v>1</v>
          </cell>
          <cell r="J4017" t="str">
            <v>Associate</v>
          </cell>
          <cell r="K4017" t="str">
            <v>FAS</v>
          </cell>
          <cell r="L4017" t="str">
            <v>PROD (Production Department)</v>
          </cell>
          <cell r="M4017" t="str">
            <v>Section 4</v>
          </cell>
          <cell r="N4017" t="str">
            <v>Subaru Final</v>
          </cell>
          <cell r="O4017" t="str">
            <v>N/A</v>
          </cell>
          <cell r="P4017" t="str">
            <v>B</v>
          </cell>
          <cell r="Q4017" t="str">
            <v>STO. TOMAS MALAPIT</v>
          </cell>
          <cell r="R4017" t="str">
            <v>NS</v>
          </cell>
          <cell r="S4017" t="str">
            <v>8:00 - 5:00</v>
          </cell>
          <cell r="T4017" t="str">
            <v>Permanent</v>
          </cell>
        </row>
        <row r="4018">
          <cell r="A4018" t="str">
            <v>21-06567</v>
          </cell>
          <cell r="B4018" t="str">
            <v>Hernandez, Marisol M.</v>
          </cell>
          <cell r="C4018" t="str">
            <v>F</v>
          </cell>
          <cell r="D4018">
            <v>2021</v>
          </cell>
          <cell r="E4018">
            <v>5</v>
          </cell>
          <cell r="F4018">
            <v>1</v>
          </cell>
          <cell r="G4018">
            <v>1</v>
          </cell>
          <cell r="J4018" t="str">
            <v>Associate</v>
          </cell>
          <cell r="K4018" t="str">
            <v>FAS</v>
          </cell>
          <cell r="L4018" t="str">
            <v>PROD (Production Department)</v>
          </cell>
          <cell r="M4018" t="str">
            <v>Section 4</v>
          </cell>
          <cell r="N4018" t="str">
            <v>Subaru Final</v>
          </cell>
          <cell r="O4018" t="str">
            <v>N/A</v>
          </cell>
          <cell r="P4018" t="str">
            <v>B</v>
          </cell>
          <cell r="Q4018" t="str">
            <v>STO. TOMAS MALAPIT</v>
          </cell>
          <cell r="R4018" t="str">
            <v>DS</v>
          </cell>
          <cell r="S4018" t="str">
            <v>8:00 - 5:00</v>
          </cell>
          <cell r="T4018" t="str">
            <v>Permanent</v>
          </cell>
        </row>
        <row r="4019">
          <cell r="A4019" t="str">
            <v>21-06568</v>
          </cell>
          <cell r="B4019" t="str">
            <v>Hernandez, Monica P.</v>
          </cell>
          <cell r="C4019" t="str">
            <v>F</v>
          </cell>
          <cell r="D4019">
            <v>2021</v>
          </cell>
          <cell r="E4019">
            <v>5</v>
          </cell>
          <cell r="F4019">
            <v>1</v>
          </cell>
          <cell r="G4019">
            <v>1</v>
          </cell>
          <cell r="J4019" t="str">
            <v>Associate</v>
          </cell>
          <cell r="K4019" t="str">
            <v>FAS</v>
          </cell>
          <cell r="L4019" t="str">
            <v>PROD (Production Department)</v>
          </cell>
          <cell r="M4019" t="str">
            <v>Section 2</v>
          </cell>
          <cell r="N4019" t="str">
            <v>Mazda Merge Final</v>
          </cell>
          <cell r="O4019" t="str">
            <v>N/A</v>
          </cell>
          <cell r="P4019" t="str">
            <v>A</v>
          </cell>
          <cell r="Q4019" t="str">
            <v>IBAAN</v>
          </cell>
          <cell r="R4019" t="str">
            <v>NS</v>
          </cell>
          <cell r="S4019" t="str">
            <v>8:00 - 5:00</v>
          </cell>
          <cell r="T4019" t="str">
            <v>Permanent</v>
          </cell>
        </row>
        <row r="4020">
          <cell r="A4020" t="str">
            <v>21-06569</v>
          </cell>
          <cell r="B4020" t="str">
            <v>Hinay, Lea A.</v>
          </cell>
          <cell r="C4020" t="str">
            <v>F</v>
          </cell>
          <cell r="D4020">
            <v>2021</v>
          </cell>
          <cell r="E4020">
            <v>5</v>
          </cell>
          <cell r="F4020">
            <v>1</v>
          </cell>
          <cell r="G4020">
            <v>1</v>
          </cell>
          <cell r="J4020" t="str">
            <v>Associate</v>
          </cell>
          <cell r="K4020" t="str">
            <v>FAS</v>
          </cell>
          <cell r="L4020" t="str">
            <v>PROD (Production Department)</v>
          </cell>
          <cell r="M4020" t="str">
            <v>Section 1</v>
          </cell>
          <cell r="N4020" t="str">
            <v>Suzuki Final</v>
          </cell>
          <cell r="O4020" t="str">
            <v>N/A</v>
          </cell>
          <cell r="P4020" t="str">
            <v>A</v>
          </cell>
          <cell r="Q4020" t="str">
            <v>ROSARIO</v>
          </cell>
          <cell r="R4020" t="str">
            <v>NS</v>
          </cell>
          <cell r="S4020" t="str">
            <v>8:00 - 5:00</v>
          </cell>
          <cell r="T4020" t="str">
            <v>Permanent</v>
          </cell>
        </row>
        <row r="4021">
          <cell r="A4021" t="str">
            <v>21-06570</v>
          </cell>
          <cell r="B4021" t="str">
            <v>Icaro, Jhackyllyn P.</v>
          </cell>
          <cell r="C4021" t="str">
            <v>F</v>
          </cell>
          <cell r="D4021">
            <v>2021</v>
          </cell>
          <cell r="E4021">
            <v>5</v>
          </cell>
          <cell r="F4021">
            <v>1</v>
          </cell>
          <cell r="G4021">
            <v>1</v>
          </cell>
          <cell r="J4021" t="str">
            <v>Associate</v>
          </cell>
          <cell r="K4021" t="str">
            <v>FAS</v>
          </cell>
          <cell r="L4021" t="str">
            <v>QA (Quality Assurance Department)</v>
          </cell>
          <cell r="M4021" t="str">
            <v>Quality Assurance</v>
          </cell>
          <cell r="N4021" t="str">
            <v>QA-PPG</v>
          </cell>
          <cell r="O4021" t="str">
            <v>N/A</v>
          </cell>
          <cell r="P4021" t="str">
            <v>B</v>
          </cell>
          <cell r="Q4021" t="str">
            <v>LIPA MALAYO</v>
          </cell>
          <cell r="R4021" t="str">
            <v>ADS</v>
          </cell>
          <cell r="S4021" t="str">
            <v>8:00 - 5:00</v>
          </cell>
          <cell r="T4021" t="str">
            <v>Permanent</v>
          </cell>
        </row>
        <row r="4022">
          <cell r="A4022" t="str">
            <v>21-06571</v>
          </cell>
          <cell r="B4022" t="str">
            <v>Isidro, Roma May M.</v>
          </cell>
          <cell r="C4022" t="str">
            <v>F</v>
          </cell>
          <cell r="D4022">
            <v>2021</v>
          </cell>
          <cell r="E4022">
            <v>5</v>
          </cell>
          <cell r="F4022">
            <v>1</v>
          </cell>
          <cell r="G4022">
            <v>1</v>
          </cell>
          <cell r="J4022" t="str">
            <v>Associate</v>
          </cell>
          <cell r="K4022" t="str">
            <v>FAS</v>
          </cell>
          <cell r="L4022" t="str">
            <v>PROD (Production Department)</v>
          </cell>
          <cell r="M4022" t="str">
            <v>Section 1</v>
          </cell>
          <cell r="N4022" t="str">
            <v>Suzuki Initial</v>
          </cell>
          <cell r="O4022" t="str">
            <v>N/A</v>
          </cell>
          <cell r="P4022" t="str">
            <v>A</v>
          </cell>
          <cell r="Q4022" t="str">
            <v>LIPA MALAYO</v>
          </cell>
          <cell r="R4022" t="str">
            <v>DS</v>
          </cell>
          <cell r="S4022" t="str">
            <v>8:00 - 5:00</v>
          </cell>
          <cell r="T4022" t="str">
            <v>Permanent</v>
          </cell>
        </row>
        <row r="4023">
          <cell r="A4023" t="str">
            <v>21-06572</v>
          </cell>
          <cell r="B4023" t="str">
            <v>Jainar, Roger Jr. M.</v>
          </cell>
          <cell r="C4023" t="str">
            <v>M</v>
          </cell>
          <cell r="D4023">
            <v>2021</v>
          </cell>
          <cell r="E4023">
            <v>5</v>
          </cell>
          <cell r="F4023">
            <v>1</v>
          </cell>
          <cell r="G4023">
            <v>1</v>
          </cell>
          <cell r="J4023" t="str">
            <v>Associate</v>
          </cell>
          <cell r="K4023" t="str">
            <v>FAS</v>
          </cell>
          <cell r="L4023" t="str">
            <v>QA (Quality Assurance Department)</v>
          </cell>
          <cell r="M4023" t="str">
            <v>Quality Assurance</v>
          </cell>
          <cell r="N4023" t="str">
            <v>QA-Final (Mass Pro)</v>
          </cell>
          <cell r="O4023" t="str">
            <v>N/A</v>
          </cell>
          <cell r="P4023" t="str">
            <v>B</v>
          </cell>
          <cell r="Q4023" t="str">
            <v>STO. TOMAS MALAPIT</v>
          </cell>
          <cell r="R4023" t="str">
            <v>DS</v>
          </cell>
          <cell r="S4023" t="str">
            <v>8:00 - 5:00</v>
          </cell>
          <cell r="T4023" t="str">
            <v>Permanent</v>
          </cell>
        </row>
        <row r="4024">
          <cell r="A4024" t="str">
            <v>21-06145</v>
          </cell>
          <cell r="B4024" t="str">
            <v>Mercado, Marvin D.</v>
          </cell>
          <cell r="C4024" t="str">
            <v>M</v>
          </cell>
          <cell r="D4024">
            <v>2021</v>
          </cell>
          <cell r="E4024">
            <v>3</v>
          </cell>
          <cell r="F4024">
            <v>1</v>
          </cell>
          <cell r="G4024">
            <v>1</v>
          </cell>
          <cell r="J4024" t="str">
            <v>Associate</v>
          </cell>
          <cell r="K4024" t="str">
            <v>FAS</v>
          </cell>
          <cell r="L4024" t="str">
            <v>PROD (Production Department)</v>
          </cell>
          <cell r="M4024" t="str">
            <v>Section 6</v>
          </cell>
          <cell r="N4024" t="str">
            <v>Battery Initial</v>
          </cell>
          <cell r="O4024" t="str">
            <v>N/A</v>
          </cell>
          <cell r="P4024" t="str">
            <v>B</v>
          </cell>
          <cell r="Q4024" t="str">
            <v>STA. TERESITA</v>
          </cell>
          <cell r="R4024" t="str">
            <v>DS</v>
          </cell>
          <cell r="S4024" t="str">
            <v>8:00 - 5:00</v>
          </cell>
          <cell r="T4024" t="str">
            <v>Permanent</v>
          </cell>
        </row>
        <row r="4025">
          <cell r="A4025" t="str">
            <v>21-06503</v>
          </cell>
          <cell r="B4025" t="str">
            <v>Casanova, Vergie G.</v>
          </cell>
          <cell r="C4025" t="str">
            <v>F</v>
          </cell>
          <cell r="D4025">
            <v>2021</v>
          </cell>
          <cell r="E4025">
            <v>5</v>
          </cell>
          <cell r="F4025">
            <v>1</v>
          </cell>
          <cell r="G4025">
            <v>1</v>
          </cell>
          <cell r="J4025" t="str">
            <v>Associate</v>
          </cell>
          <cell r="K4025" t="str">
            <v>FAS</v>
          </cell>
          <cell r="L4025" t="str">
            <v>PROD (Production Department)</v>
          </cell>
          <cell r="M4025" t="str">
            <v>Section 6</v>
          </cell>
          <cell r="N4025" t="str">
            <v>SWAT Initial</v>
          </cell>
          <cell r="O4025" t="str">
            <v>N/A</v>
          </cell>
          <cell r="P4025" t="str">
            <v>B</v>
          </cell>
          <cell r="Q4025" t="str">
            <v>BATANGAS</v>
          </cell>
          <cell r="R4025" t="str">
            <v>DS</v>
          </cell>
          <cell r="S4025" t="str">
            <v>8:00 - 5:00</v>
          </cell>
          <cell r="T4025" t="str">
            <v>Permanent</v>
          </cell>
        </row>
        <row r="4026">
          <cell r="A4026" t="str">
            <v>21-06575</v>
          </cell>
          <cell r="B4026" t="str">
            <v>Kalaw, Maricar C.</v>
          </cell>
          <cell r="C4026" t="str">
            <v>F</v>
          </cell>
          <cell r="D4026">
            <v>2021</v>
          </cell>
          <cell r="E4026">
            <v>5</v>
          </cell>
          <cell r="F4026">
            <v>1</v>
          </cell>
          <cell r="G4026">
            <v>1</v>
          </cell>
          <cell r="J4026" t="str">
            <v>Associate</v>
          </cell>
          <cell r="K4026" t="str">
            <v>FAS</v>
          </cell>
          <cell r="L4026" t="str">
            <v>PROD (Production Department)</v>
          </cell>
          <cell r="M4026" t="str">
            <v>Section 2</v>
          </cell>
          <cell r="N4026" t="str">
            <v>Toyota Final</v>
          </cell>
          <cell r="O4026" t="str">
            <v>N/A</v>
          </cell>
          <cell r="P4026" t="str">
            <v>A</v>
          </cell>
          <cell r="Q4026" t="str">
            <v>LIPA MALAPIT</v>
          </cell>
          <cell r="R4026" t="str">
            <v>NS</v>
          </cell>
          <cell r="S4026" t="str">
            <v>8:00 - 5:00</v>
          </cell>
          <cell r="T4026" t="str">
            <v>Permanent</v>
          </cell>
        </row>
        <row r="4027">
          <cell r="A4027" t="str">
            <v>21-06576</v>
          </cell>
          <cell r="B4027" t="str">
            <v xml:space="preserve">Labatete, Annaliza </v>
          </cell>
          <cell r="C4027" t="str">
            <v>F</v>
          </cell>
          <cell r="D4027">
            <v>2021</v>
          </cell>
          <cell r="E4027">
            <v>5</v>
          </cell>
          <cell r="F4027">
            <v>1</v>
          </cell>
          <cell r="G4027">
            <v>1</v>
          </cell>
          <cell r="J4027" t="str">
            <v>Associate</v>
          </cell>
          <cell r="K4027" t="str">
            <v>FAS</v>
          </cell>
          <cell r="L4027" t="str">
            <v>PROD (Production Department)</v>
          </cell>
          <cell r="M4027" t="str">
            <v>Section 6</v>
          </cell>
          <cell r="N4027" t="str">
            <v>Tube Cutting</v>
          </cell>
          <cell r="O4027" t="str">
            <v>N/A</v>
          </cell>
          <cell r="P4027" t="str">
            <v>B</v>
          </cell>
          <cell r="Q4027" t="str">
            <v>STO. TOMAS MALAPIT</v>
          </cell>
          <cell r="R4027" t="str">
            <v>NS</v>
          </cell>
          <cell r="S4027" t="str">
            <v>8:00 - 5:00</v>
          </cell>
          <cell r="T4027" t="str">
            <v>Permanent</v>
          </cell>
        </row>
        <row r="4028">
          <cell r="A4028" t="str">
            <v>21-06577</v>
          </cell>
          <cell r="B4028" t="str">
            <v>Lazala, Waren M.</v>
          </cell>
          <cell r="C4028" t="str">
            <v>M</v>
          </cell>
          <cell r="D4028">
            <v>2021</v>
          </cell>
          <cell r="E4028">
            <v>5</v>
          </cell>
          <cell r="F4028">
            <v>1</v>
          </cell>
          <cell r="G4028">
            <v>1</v>
          </cell>
          <cell r="J4028" t="str">
            <v>Associate</v>
          </cell>
          <cell r="K4028" t="str">
            <v>FAS</v>
          </cell>
          <cell r="L4028" t="str">
            <v>PROD (Production Department)</v>
          </cell>
          <cell r="M4028" t="str">
            <v>Section 1</v>
          </cell>
          <cell r="N4028" t="str">
            <v>Suzuki Final</v>
          </cell>
          <cell r="O4028" t="str">
            <v>N/A</v>
          </cell>
          <cell r="P4028" t="str">
            <v>A</v>
          </cell>
          <cell r="Q4028" t="str">
            <v>LIPA MALAYO</v>
          </cell>
          <cell r="R4028" t="str">
            <v>NS</v>
          </cell>
          <cell r="S4028" t="str">
            <v>8:00 - 5:00</v>
          </cell>
          <cell r="T4028" t="str">
            <v>Permanent</v>
          </cell>
        </row>
        <row r="4029">
          <cell r="A4029" t="str">
            <v>21-06578</v>
          </cell>
          <cell r="B4029" t="str">
            <v>Leyva, Diana A.</v>
          </cell>
          <cell r="C4029" t="str">
            <v>F</v>
          </cell>
          <cell r="D4029">
            <v>2021</v>
          </cell>
          <cell r="E4029">
            <v>5</v>
          </cell>
          <cell r="F4029">
            <v>1</v>
          </cell>
          <cell r="G4029">
            <v>1</v>
          </cell>
          <cell r="J4029" t="str">
            <v>Associate</v>
          </cell>
          <cell r="K4029" t="str">
            <v>FAS</v>
          </cell>
          <cell r="L4029" t="str">
            <v>PROD (Production Department)</v>
          </cell>
          <cell r="M4029" t="str">
            <v>Section 1</v>
          </cell>
          <cell r="N4029" t="str">
            <v>Suzuki Final</v>
          </cell>
          <cell r="O4029" t="str">
            <v>N/A</v>
          </cell>
          <cell r="P4029" t="str">
            <v>A</v>
          </cell>
          <cell r="Q4029" t="str">
            <v>BATANGAS</v>
          </cell>
          <cell r="R4029" t="str">
            <v>NS</v>
          </cell>
          <cell r="S4029" t="str">
            <v>8:00 - 5:00</v>
          </cell>
          <cell r="T4029" t="str">
            <v>Permanent</v>
          </cell>
        </row>
        <row r="4030">
          <cell r="A4030" t="str">
            <v>21-06579</v>
          </cell>
          <cell r="B4030" t="str">
            <v>Linatoc, Aaron D.</v>
          </cell>
          <cell r="C4030" t="str">
            <v>M</v>
          </cell>
          <cell r="D4030">
            <v>2021</v>
          </cell>
          <cell r="E4030">
            <v>5</v>
          </cell>
          <cell r="F4030">
            <v>1</v>
          </cell>
          <cell r="G4030">
            <v>1</v>
          </cell>
          <cell r="J4030" t="str">
            <v>Associate</v>
          </cell>
          <cell r="K4030" t="str">
            <v>FAS</v>
          </cell>
          <cell r="L4030" t="str">
            <v>QA (Quality Assurance Department)</v>
          </cell>
          <cell r="M4030" t="str">
            <v>Quality Assurance</v>
          </cell>
          <cell r="N4030" t="str">
            <v>QA-Initial (Mass Pro)</v>
          </cell>
          <cell r="O4030" t="str">
            <v>N/A</v>
          </cell>
          <cell r="P4030" t="str">
            <v>B</v>
          </cell>
          <cell r="Q4030" t="str">
            <v>PADRE GARCIA</v>
          </cell>
          <cell r="R4030" t="str">
            <v>NS</v>
          </cell>
          <cell r="S4030" t="str">
            <v>8:00 - 5:00</v>
          </cell>
          <cell r="T4030" t="str">
            <v>Permanent</v>
          </cell>
        </row>
        <row r="4031">
          <cell r="A4031" t="str">
            <v>21-06580</v>
          </cell>
          <cell r="B4031" t="str">
            <v>Llaguno, Alfressa A.</v>
          </cell>
          <cell r="C4031" t="str">
            <v>F</v>
          </cell>
          <cell r="D4031">
            <v>2021</v>
          </cell>
          <cell r="E4031">
            <v>5</v>
          </cell>
          <cell r="F4031">
            <v>1</v>
          </cell>
          <cell r="G4031">
            <v>1</v>
          </cell>
          <cell r="J4031" t="str">
            <v>Associate</v>
          </cell>
          <cell r="K4031" t="str">
            <v>FAS</v>
          </cell>
          <cell r="L4031" t="str">
            <v>PROD (Production Department)</v>
          </cell>
          <cell r="M4031" t="str">
            <v>Section 6</v>
          </cell>
          <cell r="N4031" t="str">
            <v>SWAT Final</v>
          </cell>
          <cell r="O4031" t="str">
            <v>N/A</v>
          </cell>
          <cell r="P4031" t="str">
            <v>B</v>
          </cell>
          <cell r="Q4031" t="str">
            <v>STO. TOMAS MALAYO</v>
          </cell>
          <cell r="R4031" t="str">
            <v>DS</v>
          </cell>
          <cell r="S4031" t="str">
            <v>8:00 - 5:00</v>
          </cell>
          <cell r="T4031" t="str">
            <v>Permanent</v>
          </cell>
        </row>
        <row r="4032">
          <cell r="A4032" t="str">
            <v>21-06581</v>
          </cell>
          <cell r="B4032" t="str">
            <v>Lubao, Angelyn Joy A.</v>
          </cell>
          <cell r="C4032" t="str">
            <v>F</v>
          </cell>
          <cell r="D4032">
            <v>2021</v>
          </cell>
          <cell r="E4032">
            <v>5</v>
          </cell>
          <cell r="F4032">
            <v>1</v>
          </cell>
          <cell r="G4032">
            <v>1</v>
          </cell>
          <cell r="J4032" t="str">
            <v>Associate</v>
          </cell>
          <cell r="K4032" t="str">
            <v>FAS</v>
          </cell>
          <cell r="L4032" t="str">
            <v>PROD (Production Department)</v>
          </cell>
          <cell r="M4032" t="str">
            <v>Section 4</v>
          </cell>
          <cell r="N4032" t="str">
            <v>Subaru Final</v>
          </cell>
          <cell r="O4032" t="str">
            <v>N/A</v>
          </cell>
          <cell r="P4032" t="str">
            <v>B</v>
          </cell>
          <cell r="Q4032" t="str">
            <v>STO. TOMAS MALAPIT</v>
          </cell>
          <cell r="R4032" t="str">
            <v>DS</v>
          </cell>
          <cell r="S4032" t="str">
            <v>8:00 - 5:00</v>
          </cell>
          <cell r="T4032" t="str">
            <v>Permanent</v>
          </cell>
        </row>
        <row r="4033">
          <cell r="A4033" t="str">
            <v>21-06582</v>
          </cell>
          <cell r="B4033" t="str">
            <v>Maala, Raymond M.</v>
          </cell>
          <cell r="C4033" t="str">
            <v>M</v>
          </cell>
          <cell r="D4033">
            <v>2021</v>
          </cell>
          <cell r="E4033">
            <v>5</v>
          </cell>
          <cell r="F4033">
            <v>1</v>
          </cell>
          <cell r="G4033">
            <v>1</v>
          </cell>
          <cell r="J4033" t="str">
            <v>Associate</v>
          </cell>
          <cell r="K4033" t="str">
            <v>FAS</v>
          </cell>
          <cell r="L4033" t="str">
            <v>PROD (Production Department)</v>
          </cell>
          <cell r="M4033" t="str">
            <v>Section 4</v>
          </cell>
          <cell r="N4033" t="str">
            <v>Subaru Initial</v>
          </cell>
          <cell r="O4033" t="str">
            <v>N/A</v>
          </cell>
          <cell r="P4033" t="str">
            <v>B</v>
          </cell>
          <cell r="Q4033" t="str">
            <v>STA. TERESITA</v>
          </cell>
          <cell r="R4033" t="str">
            <v>NS</v>
          </cell>
          <cell r="S4033" t="str">
            <v>8:00 - 5:00</v>
          </cell>
          <cell r="T4033" t="str">
            <v>Permanent</v>
          </cell>
        </row>
        <row r="4034">
          <cell r="A4034" t="str">
            <v>21-06583</v>
          </cell>
          <cell r="B4034" t="str">
            <v>Magat, Joana Rose V.</v>
          </cell>
          <cell r="C4034" t="str">
            <v>F</v>
          </cell>
          <cell r="D4034">
            <v>2021</v>
          </cell>
          <cell r="E4034">
            <v>5</v>
          </cell>
          <cell r="F4034">
            <v>1</v>
          </cell>
          <cell r="G4034">
            <v>1</v>
          </cell>
          <cell r="J4034" t="str">
            <v>Associate</v>
          </cell>
          <cell r="K4034" t="str">
            <v>FAS</v>
          </cell>
          <cell r="L4034" t="str">
            <v>QA (Quality Assurance Department)</v>
          </cell>
          <cell r="M4034" t="str">
            <v>Quality Assurance</v>
          </cell>
          <cell r="N4034" t="str">
            <v>QA-Initial (Mass Pro)</v>
          </cell>
          <cell r="O4034" t="str">
            <v>N/A</v>
          </cell>
          <cell r="P4034" t="str">
            <v>B</v>
          </cell>
          <cell r="Q4034" t="str">
            <v>STO. TOMAS MALAPIT</v>
          </cell>
          <cell r="R4034" t="str">
            <v>NS</v>
          </cell>
          <cell r="S4034" t="str">
            <v>8:00 - 5:00</v>
          </cell>
          <cell r="T4034" t="str">
            <v>Permanent</v>
          </cell>
        </row>
        <row r="4035">
          <cell r="A4035" t="str">
            <v>21-06584</v>
          </cell>
          <cell r="B4035" t="str">
            <v>Maglacas, Lorie Jane R.</v>
          </cell>
          <cell r="C4035" t="str">
            <v>F</v>
          </cell>
          <cell r="D4035">
            <v>2021</v>
          </cell>
          <cell r="E4035">
            <v>5</v>
          </cell>
          <cell r="F4035">
            <v>1</v>
          </cell>
          <cell r="G4035">
            <v>1</v>
          </cell>
          <cell r="J4035" t="str">
            <v>Associate</v>
          </cell>
          <cell r="K4035" t="str">
            <v>FAS</v>
          </cell>
          <cell r="L4035" t="str">
            <v>PROD (Production Department)</v>
          </cell>
          <cell r="M4035" t="str">
            <v>Section 2</v>
          </cell>
          <cell r="N4035" t="str">
            <v>Toyota Initial</v>
          </cell>
          <cell r="O4035" t="str">
            <v>N/A</v>
          </cell>
          <cell r="P4035" t="str">
            <v>A</v>
          </cell>
          <cell r="Q4035" t="str">
            <v>LIPA MALAYO</v>
          </cell>
          <cell r="R4035" t="str">
            <v>NS</v>
          </cell>
          <cell r="S4035" t="str">
            <v>8:00 - 5:00</v>
          </cell>
          <cell r="T4035" t="str">
            <v>Permanent</v>
          </cell>
        </row>
        <row r="4036">
          <cell r="A4036" t="str">
            <v>21-06585</v>
          </cell>
          <cell r="B4036" t="str">
            <v>Magmanlac, Rommel Jim V.</v>
          </cell>
          <cell r="C4036" t="str">
            <v>M</v>
          </cell>
          <cell r="D4036">
            <v>2021</v>
          </cell>
          <cell r="E4036">
            <v>5</v>
          </cell>
          <cell r="F4036">
            <v>1</v>
          </cell>
          <cell r="G4036">
            <v>1</v>
          </cell>
          <cell r="J4036" t="str">
            <v>Associate</v>
          </cell>
          <cell r="K4036" t="str">
            <v>FAS</v>
          </cell>
          <cell r="L4036" t="str">
            <v>QA (Quality Assurance Department)</v>
          </cell>
          <cell r="M4036" t="str">
            <v>Quality Assurance</v>
          </cell>
          <cell r="N4036" t="str">
            <v>QA-Final (Mass Pro)</v>
          </cell>
          <cell r="O4036" t="str">
            <v>N/A</v>
          </cell>
          <cell r="P4036" t="str">
            <v>A</v>
          </cell>
          <cell r="Q4036" t="str">
            <v>PADRE GARCIA</v>
          </cell>
          <cell r="R4036" t="str">
            <v>NS</v>
          </cell>
          <cell r="S4036" t="str">
            <v>8:00 - 5:00</v>
          </cell>
          <cell r="T4036" t="str">
            <v>Permanent</v>
          </cell>
        </row>
        <row r="4037">
          <cell r="A4037" t="str">
            <v>21-06586</v>
          </cell>
          <cell r="B4037" t="str">
            <v>Magnaye, Juliet R.</v>
          </cell>
          <cell r="C4037" t="str">
            <v>F</v>
          </cell>
          <cell r="D4037">
            <v>2021</v>
          </cell>
          <cell r="E4037">
            <v>5</v>
          </cell>
          <cell r="F4037">
            <v>1</v>
          </cell>
          <cell r="G4037">
            <v>1</v>
          </cell>
          <cell r="J4037" t="str">
            <v>Associate</v>
          </cell>
          <cell r="K4037" t="str">
            <v>FAS</v>
          </cell>
          <cell r="L4037" t="str">
            <v>PROD (Production Department)</v>
          </cell>
          <cell r="M4037" t="str">
            <v>Section 3</v>
          </cell>
          <cell r="N4037" t="str">
            <v>Daihatsu Final</v>
          </cell>
          <cell r="O4037" t="str">
            <v>N/A</v>
          </cell>
          <cell r="P4037" t="str">
            <v>B</v>
          </cell>
          <cell r="Q4037" t="str">
            <v>ROSARIO</v>
          </cell>
          <cell r="R4037" t="str">
            <v>NS</v>
          </cell>
          <cell r="S4037" t="str">
            <v>8:00 - 5:00</v>
          </cell>
          <cell r="T4037" t="str">
            <v>Permanent</v>
          </cell>
        </row>
        <row r="4038">
          <cell r="A4038" t="str">
            <v>21-06587</v>
          </cell>
          <cell r="B4038" t="str">
            <v>Magtibay, April Joy L.</v>
          </cell>
          <cell r="C4038" t="str">
            <v>F</v>
          </cell>
          <cell r="D4038">
            <v>2021</v>
          </cell>
          <cell r="E4038">
            <v>5</v>
          </cell>
          <cell r="F4038">
            <v>1</v>
          </cell>
          <cell r="G4038">
            <v>1</v>
          </cell>
          <cell r="J4038" t="str">
            <v>Associate</v>
          </cell>
          <cell r="K4038" t="str">
            <v>FAS</v>
          </cell>
          <cell r="L4038" t="str">
            <v>PROD (Production Department)</v>
          </cell>
          <cell r="M4038" t="str">
            <v>Section 6</v>
          </cell>
          <cell r="N4038" t="str">
            <v>SWAT Final</v>
          </cell>
          <cell r="O4038" t="str">
            <v>N/A</v>
          </cell>
          <cell r="P4038" t="str">
            <v>B</v>
          </cell>
          <cell r="Q4038" t="str">
            <v>ROSARIO</v>
          </cell>
          <cell r="R4038" t="str">
            <v>DS</v>
          </cell>
          <cell r="S4038" t="str">
            <v>8:00 - 5:00</v>
          </cell>
          <cell r="T4038" t="str">
            <v>Permanent</v>
          </cell>
        </row>
        <row r="4039">
          <cell r="A4039" t="str">
            <v>21-06588</v>
          </cell>
          <cell r="B4039" t="str">
            <v>Magtibay, Irish F.</v>
          </cell>
          <cell r="C4039" t="str">
            <v>F</v>
          </cell>
          <cell r="D4039">
            <v>2021</v>
          </cell>
          <cell r="E4039">
            <v>5</v>
          </cell>
          <cell r="F4039">
            <v>1</v>
          </cell>
          <cell r="G4039">
            <v>1</v>
          </cell>
          <cell r="J4039" t="str">
            <v>Associate</v>
          </cell>
          <cell r="K4039" t="str">
            <v>FAS</v>
          </cell>
          <cell r="L4039" t="str">
            <v>PROD (Production Department)</v>
          </cell>
          <cell r="M4039" t="str">
            <v>Section 4</v>
          </cell>
          <cell r="N4039" t="str">
            <v>Subaru Final</v>
          </cell>
          <cell r="O4039" t="str">
            <v>N/A</v>
          </cell>
          <cell r="P4039" t="str">
            <v>B</v>
          </cell>
          <cell r="Q4039" t="str">
            <v>STO. TOMAS MALAPIT</v>
          </cell>
          <cell r="R4039" t="str">
            <v>DS</v>
          </cell>
          <cell r="S4039" t="str">
            <v>8:00 - 5:00</v>
          </cell>
          <cell r="T4039" t="str">
            <v>Permanent</v>
          </cell>
        </row>
        <row r="4040">
          <cell r="A4040" t="str">
            <v>21-06589</v>
          </cell>
          <cell r="B4040" t="str">
            <v>Malaluan, Alayssa A.</v>
          </cell>
          <cell r="C4040" t="str">
            <v>F</v>
          </cell>
          <cell r="D4040">
            <v>2021</v>
          </cell>
          <cell r="E4040">
            <v>5</v>
          </cell>
          <cell r="F4040">
            <v>1</v>
          </cell>
          <cell r="G4040">
            <v>1</v>
          </cell>
          <cell r="J4040" t="str">
            <v>Associate</v>
          </cell>
          <cell r="K4040" t="str">
            <v>FAS</v>
          </cell>
          <cell r="L4040" t="str">
            <v>QA (Quality Assurance Department)</v>
          </cell>
          <cell r="M4040" t="str">
            <v>Quality Assurance</v>
          </cell>
          <cell r="N4040" t="str">
            <v>QA-Final (Mass Pro)</v>
          </cell>
          <cell r="O4040" t="str">
            <v>N/A</v>
          </cell>
          <cell r="P4040" t="str">
            <v>A</v>
          </cell>
          <cell r="Q4040" t="str">
            <v>STO. TOMAS MALAPIT</v>
          </cell>
          <cell r="R4040" t="str">
            <v>NS</v>
          </cell>
          <cell r="S4040" t="str">
            <v>8:00 - 5:00</v>
          </cell>
          <cell r="T4040" t="str">
            <v>Permanent</v>
          </cell>
        </row>
        <row r="4041">
          <cell r="A4041" t="str">
            <v>21-06590</v>
          </cell>
          <cell r="B4041" t="str">
            <v>Malapitan, Paul Christian D.</v>
          </cell>
          <cell r="C4041" t="str">
            <v>M</v>
          </cell>
          <cell r="D4041">
            <v>2021</v>
          </cell>
          <cell r="E4041">
            <v>5</v>
          </cell>
          <cell r="F4041">
            <v>1</v>
          </cell>
          <cell r="G4041">
            <v>1</v>
          </cell>
          <cell r="J4041" t="str">
            <v>Associate</v>
          </cell>
          <cell r="K4041" t="str">
            <v>FAS</v>
          </cell>
          <cell r="L4041" t="str">
            <v>PROD (Production Department)</v>
          </cell>
          <cell r="M4041" t="str">
            <v>Section 4</v>
          </cell>
          <cell r="N4041" t="str">
            <v>Subaru Final</v>
          </cell>
          <cell r="O4041" t="str">
            <v>N/A</v>
          </cell>
          <cell r="P4041" t="str">
            <v>B</v>
          </cell>
          <cell r="Q4041" t="str">
            <v>BATANGAS</v>
          </cell>
          <cell r="R4041" t="str">
            <v>DS</v>
          </cell>
          <cell r="S4041" t="str">
            <v>8:00 - 5:00</v>
          </cell>
          <cell r="T4041" t="str">
            <v>Permanent</v>
          </cell>
        </row>
        <row r="4042">
          <cell r="A4042" t="str">
            <v>21-06173</v>
          </cell>
          <cell r="B4042" t="str">
            <v>Petil, Myrel Q.</v>
          </cell>
          <cell r="C4042" t="str">
            <v>F</v>
          </cell>
          <cell r="D4042">
            <v>2021</v>
          </cell>
          <cell r="E4042">
            <v>3</v>
          </cell>
          <cell r="F4042">
            <v>1</v>
          </cell>
          <cell r="G4042">
            <v>1</v>
          </cell>
          <cell r="J4042" t="str">
            <v>Associate</v>
          </cell>
          <cell r="K4042" t="str">
            <v>FAS</v>
          </cell>
          <cell r="L4042" t="str">
            <v>PROD (Production Department)</v>
          </cell>
          <cell r="M4042" t="str">
            <v>Section 6</v>
          </cell>
          <cell r="N4042" t="str">
            <v>Battery Initial</v>
          </cell>
          <cell r="O4042" t="str">
            <v>N/A</v>
          </cell>
          <cell r="P4042" t="str">
            <v>B</v>
          </cell>
          <cell r="Q4042" t="str">
            <v>LIPA MALAPIT</v>
          </cell>
          <cell r="R4042" t="str">
            <v>DS</v>
          </cell>
          <cell r="S4042" t="str">
            <v>8:00 - 5:00</v>
          </cell>
          <cell r="T4042" t="str">
            <v>Permanent</v>
          </cell>
        </row>
        <row r="4043">
          <cell r="A4043" t="str">
            <v>21-06592</v>
          </cell>
          <cell r="B4043" t="str">
            <v>Malinao, Stephanie M.</v>
          </cell>
          <cell r="C4043" t="str">
            <v>F</v>
          </cell>
          <cell r="D4043">
            <v>2021</v>
          </cell>
          <cell r="E4043">
            <v>5</v>
          </cell>
          <cell r="F4043">
            <v>1</v>
          </cell>
          <cell r="G4043">
            <v>1</v>
          </cell>
          <cell r="J4043" t="str">
            <v>Associate</v>
          </cell>
          <cell r="K4043" t="str">
            <v>FAS</v>
          </cell>
          <cell r="L4043" t="str">
            <v>PROD (Production Department)</v>
          </cell>
          <cell r="M4043" t="str">
            <v>Section 4</v>
          </cell>
          <cell r="N4043" t="str">
            <v>Subaru Final</v>
          </cell>
          <cell r="O4043" t="str">
            <v>N/A</v>
          </cell>
          <cell r="P4043" t="str">
            <v>B</v>
          </cell>
          <cell r="Q4043" t="str">
            <v>STO. TOMAS MALAPIT</v>
          </cell>
          <cell r="R4043" t="str">
            <v>DS</v>
          </cell>
          <cell r="S4043" t="str">
            <v>8:00 - 5:00</v>
          </cell>
          <cell r="T4043" t="str">
            <v>Permanent</v>
          </cell>
        </row>
        <row r="4044">
          <cell r="A4044" t="str">
            <v>21-06593</v>
          </cell>
          <cell r="B4044" t="str">
            <v>Malipol, Jomark C.</v>
          </cell>
          <cell r="C4044" t="str">
            <v>M</v>
          </cell>
          <cell r="D4044">
            <v>2021</v>
          </cell>
          <cell r="E4044">
            <v>5</v>
          </cell>
          <cell r="F4044">
            <v>1</v>
          </cell>
          <cell r="G4044">
            <v>1</v>
          </cell>
          <cell r="J4044" t="str">
            <v>Associate</v>
          </cell>
          <cell r="K4044" t="str">
            <v>FAS</v>
          </cell>
          <cell r="L4044" t="str">
            <v>EQD (Equipment Department)</v>
          </cell>
          <cell r="M4044" t="str">
            <v>Equipment Management</v>
          </cell>
          <cell r="N4044" t="str">
            <v>Equipment Management Initial</v>
          </cell>
          <cell r="O4044" t="str">
            <v>N/A</v>
          </cell>
          <cell r="P4044" t="str">
            <v>A</v>
          </cell>
          <cell r="Q4044" t="str">
            <v>SAN PABLO VIA TOMAS</v>
          </cell>
          <cell r="R4044" t="str">
            <v>DS</v>
          </cell>
          <cell r="S4044" t="str">
            <v>8:00 - 5:00</v>
          </cell>
          <cell r="T4044" t="str">
            <v>Permanent</v>
          </cell>
        </row>
        <row r="4045">
          <cell r="A4045" t="str">
            <v>21-06594</v>
          </cell>
          <cell r="B4045" t="str">
            <v>Mallari, Jossalyn B.</v>
          </cell>
          <cell r="C4045" t="str">
            <v>F</v>
          </cell>
          <cell r="D4045">
            <v>2021</v>
          </cell>
          <cell r="E4045">
            <v>5</v>
          </cell>
          <cell r="F4045">
            <v>1</v>
          </cell>
          <cell r="G4045">
            <v>1</v>
          </cell>
          <cell r="J4045" t="str">
            <v>Associate</v>
          </cell>
          <cell r="K4045" t="str">
            <v>FAS</v>
          </cell>
          <cell r="L4045" t="str">
            <v>PROD (Production Department)</v>
          </cell>
          <cell r="M4045" t="str">
            <v>Section 4</v>
          </cell>
          <cell r="N4045" t="str">
            <v>Subaru Final</v>
          </cell>
          <cell r="O4045" t="str">
            <v>N/A</v>
          </cell>
          <cell r="P4045" t="str">
            <v>B</v>
          </cell>
          <cell r="Q4045" t="str">
            <v>STA. TERESITA</v>
          </cell>
          <cell r="R4045" t="str">
            <v>NS</v>
          </cell>
          <cell r="S4045" t="str">
            <v>8:00 - 5:00</v>
          </cell>
          <cell r="T4045" t="str">
            <v>Permanent</v>
          </cell>
        </row>
        <row r="4046">
          <cell r="A4046" t="str">
            <v>21-06595</v>
          </cell>
          <cell r="B4046" t="str">
            <v>Manahan, Joan T.</v>
          </cell>
          <cell r="C4046" t="str">
            <v>F</v>
          </cell>
          <cell r="D4046">
            <v>2021</v>
          </cell>
          <cell r="E4046">
            <v>5</v>
          </cell>
          <cell r="F4046">
            <v>1</v>
          </cell>
          <cell r="G4046">
            <v>1</v>
          </cell>
          <cell r="J4046" t="str">
            <v>Associate</v>
          </cell>
          <cell r="K4046" t="str">
            <v>FAS</v>
          </cell>
          <cell r="L4046" t="str">
            <v>QA (Quality Assurance Department)</v>
          </cell>
          <cell r="M4046" t="str">
            <v>Quality Assurance</v>
          </cell>
          <cell r="N4046" t="str">
            <v>QA-Initial (Mass Pro)</v>
          </cell>
          <cell r="O4046" t="str">
            <v>N/A</v>
          </cell>
          <cell r="P4046" t="str">
            <v>B</v>
          </cell>
          <cell r="Q4046" t="str">
            <v>LIPA MALAPIT</v>
          </cell>
          <cell r="R4046" t="str">
            <v>NS</v>
          </cell>
          <cell r="S4046" t="str">
            <v>8:00 - 5:00</v>
          </cell>
          <cell r="T4046" t="str">
            <v>Permanent</v>
          </cell>
        </row>
        <row r="4047">
          <cell r="A4047" t="str">
            <v>21-06596</v>
          </cell>
          <cell r="B4047" t="str">
            <v>Manalo, Mark Anthony A.</v>
          </cell>
          <cell r="C4047" t="str">
            <v>M</v>
          </cell>
          <cell r="D4047">
            <v>2021</v>
          </cell>
          <cell r="E4047">
            <v>5</v>
          </cell>
          <cell r="F4047">
            <v>1</v>
          </cell>
          <cell r="G4047">
            <v>1</v>
          </cell>
          <cell r="J4047" t="str">
            <v>Associate</v>
          </cell>
          <cell r="K4047" t="str">
            <v>FAS</v>
          </cell>
          <cell r="L4047" t="str">
            <v>QA (Quality Assurance Department)</v>
          </cell>
          <cell r="M4047" t="str">
            <v>Quality Assurance</v>
          </cell>
          <cell r="N4047" t="str">
            <v>QA-Initial (Mass Pro)</v>
          </cell>
          <cell r="O4047" t="str">
            <v>N/A</v>
          </cell>
          <cell r="P4047" t="str">
            <v>A</v>
          </cell>
          <cell r="Q4047" t="str">
            <v>STA. TERESITA</v>
          </cell>
          <cell r="R4047" t="str">
            <v>NS</v>
          </cell>
          <cell r="S4047" t="str">
            <v>8:00 - 5:00</v>
          </cell>
          <cell r="T4047" t="str">
            <v>Permanent</v>
          </cell>
        </row>
        <row r="4048">
          <cell r="A4048" t="str">
            <v>21-06597</v>
          </cell>
          <cell r="B4048" t="str">
            <v>Manalo, Maybelyn A.</v>
          </cell>
          <cell r="C4048" t="str">
            <v>F</v>
          </cell>
          <cell r="D4048">
            <v>2021</v>
          </cell>
          <cell r="E4048">
            <v>5</v>
          </cell>
          <cell r="F4048">
            <v>1</v>
          </cell>
          <cell r="G4048">
            <v>1</v>
          </cell>
          <cell r="J4048" t="str">
            <v>Associate</v>
          </cell>
          <cell r="K4048" t="str">
            <v>FAS</v>
          </cell>
          <cell r="L4048" t="str">
            <v>QA (Quality Assurance Department)</v>
          </cell>
          <cell r="M4048" t="str">
            <v>Quality Assurance</v>
          </cell>
          <cell r="N4048" t="str">
            <v>QA-Initial (Mass Pro)</v>
          </cell>
          <cell r="O4048" t="str">
            <v>N/A</v>
          </cell>
          <cell r="P4048" t="str">
            <v>B</v>
          </cell>
          <cell r="Q4048" t="str">
            <v>BATANGAS</v>
          </cell>
          <cell r="R4048" t="str">
            <v>NS</v>
          </cell>
          <cell r="S4048" t="str">
            <v>8:00 - 5:00</v>
          </cell>
          <cell r="T4048" t="str">
            <v>Permanent</v>
          </cell>
        </row>
        <row r="4049">
          <cell r="A4049" t="str">
            <v>21-06598</v>
          </cell>
          <cell r="B4049" t="str">
            <v>Marquez, Mary Grace M.</v>
          </cell>
          <cell r="C4049" t="str">
            <v>F</v>
          </cell>
          <cell r="D4049">
            <v>2021</v>
          </cell>
          <cell r="E4049">
            <v>5</v>
          </cell>
          <cell r="F4049">
            <v>1</v>
          </cell>
          <cell r="G4049">
            <v>1</v>
          </cell>
          <cell r="J4049" t="str">
            <v>Associate</v>
          </cell>
          <cell r="K4049" t="str">
            <v>FAS</v>
          </cell>
          <cell r="L4049" t="str">
            <v>QA (Quality Assurance Department)</v>
          </cell>
          <cell r="M4049" t="str">
            <v>Quality Assurance</v>
          </cell>
          <cell r="N4049" t="str">
            <v>QA-Final (Mass Pro)</v>
          </cell>
          <cell r="O4049" t="str">
            <v>N/A</v>
          </cell>
          <cell r="P4049" t="str">
            <v>A</v>
          </cell>
          <cell r="Q4049" t="str">
            <v>STO. TOMAS MALAPIT</v>
          </cell>
          <cell r="R4049" t="str">
            <v>NS</v>
          </cell>
          <cell r="S4049" t="str">
            <v>8:00 - 5:00</v>
          </cell>
          <cell r="T4049" t="str">
            <v>Permanent</v>
          </cell>
        </row>
        <row r="4050">
          <cell r="A4050" t="str">
            <v>21-06599</v>
          </cell>
          <cell r="B4050" t="str">
            <v>Matala, Merygen M.</v>
          </cell>
          <cell r="C4050" t="str">
            <v>F</v>
          </cell>
          <cell r="D4050">
            <v>2021</v>
          </cell>
          <cell r="E4050">
            <v>5</v>
          </cell>
          <cell r="F4050">
            <v>1</v>
          </cell>
          <cell r="G4050">
            <v>1</v>
          </cell>
          <cell r="J4050" t="str">
            <v>Associate</v>
          </cell>
          <cell r="K4050" t="str">
            <v>FAS</v>
          </cell>
          <cell r="L4050" t="str">
            <v>PROD (Production Department)</v>
          </cell>
          <cell r="M4050" t="str">
            <v>Section 2</v>
          </cell>
          <cell r="N4050" t="str">
            <v>Toyota Final</v>
          </cell>
          <cell r="O4050" t="str">
            <v>N/A</v>
          </cell>
          <cell r="P4050" t="str">
            <v>A</v>
          </cell>
          <cell r="Q4050" t="str">
            <v>BATANGAS</v>
          </cell>
          <cell r="R4050" t="str">
            <v>DS</v>
          </cell>
          <cell r="S4050" t="str">
            <v>8:00 - 5:00</v>
          </cell>
          <cell r="T4050" t="str">
            <v>Permanent</v>
          </cell>
        </row>
        <row r="4051">
          <cell r="A4051" t="str">
            <v>21-06600</v>
          </cell>
          <cell r="B4051" t="str">
            <v>Maullon, Glenda M.</v>
          </cell>
          <cell r="C4051" t="str">
            <v>F</v>
          </cell>
          <cell r="D4051">
            <v>2021</v>
          </cell>
          <cell r="E4051">
            <v>5</v>
          </cell>
          <cell r="F4051">
            <v>1</v>
          </cell>
          <cell r="G4051">
            <v>1</v>
          </cell>
          <cell r="J4051" t="str">
            <v>Associate</v>
          </cell>
          <cell r="K4051" t="str">
            <v>FAS</v>
          </cell>
          <cell r="L4051" t="str">
            <v>QA (Quality Assurance Department)</v>
          </cell>
          <cell r="M4051" t="str">
            <v>Quality Assurance</v>
          </cell>
          <cell r="N4051" t="str">
            <v>QA-Initial (Mass Pro)</v>
          </cell>
          <cell r="O4051" t="str">
            <v>N/A</v>
          </cell>
          <cell r="P4051" t="str">
            <v>B</v>
          </cell>
          <cell r="Q4051" t="str">
            <v>LIPA MALAPIT</v>
          </cell>
          <cell r="R4051" t="str">
            <v>DS</v>
          </cell>
          <cell r="S4051" t="str">
            <v>8:00 - 5:00</v>
          </cell>
          <cell r="T4051" t="str">
            <v>Permanent</v>
          </cell>
        </row>
        <row r="4052">
          <cell r="A4052" t="str">
            <v>21-06601</v>
          </cell>
          <cell r="B4052" t="str">
            <v>Mayo, Ralph Andrew B.</v>
          </cell>
          <cell r="C4052" t="str">
            <v>M</v>
          </cell>
          <cell r="D4052">
            <v>2021</v>
          </cell>
          <cell r="E4052">
            <v>5</v>
          </cell>
          <cell r="F4052">
            <v>1</v>
          </cell>
          <cell r="G4052">
            <v>1</v>
          </cell>
          <cell r="J4052" t="str">
            <v>Associate</v>
          </cell>
          <cell r="K4052" t="str">
            <v>FAS</v>
          </cell>
          <cell r="L4052" t="str">
            <v>EQD (Equipment Department)</v>
          </cell>
          <cell r="M4052" t="str">
            <v>Equipment Management</v>
          </cell>
          <cell r="N4052" t="str">
            <v>Equipment Management Initial</v>
          </cell>
          <cell r="O4052" t="str">
            <v>N/A</v>
          </cell>
          <cell r="P4052" t="str">
            <v>A</v>
          </cell>
          <cell r="Q4052" t="str">
            <v>BATANGAS</v>
          </cell>
          <cell r="R4052" t="str">
            <v>DS</v>
          </cell>
          <cell r="S4052" t="str">
            <v>8:00 - 5:00</v>
          </cell>
          <cell r="T4052" t="str">
            <v>Permanent</v>
          </cell>
        </row>
        <row r="4053">
          <cell r="A4053" t="str">
            <v>21-06602</v>
          </cell>
          <cell r="B4053" t="str">
            <v>Mayuga, Marites R.</v>
          </cell>
          <cell r="C4053" t="str">
            <v>F</v>
          </cell>
          <cell r="D4053">
            <v>2021</v>
          </cell>
          <cell r="E4053">
            <v>5</v>
          </cell>
          <cell r="F4053">
            <v>1</v>
          </cell>
          <cell r="G4053">
            <v>1</v>
          </cell>
          <cell r="J4053" t="str">
            <v>Associate</v>
          </cell>
          <cell r="K4053" t="str">
            <v>FAS</v>
          </cell>
          <cell r="L4053" t="str">
            <v>QA (Quality Assurance Department)</v>
          </cell>
          <cell r="M4053" t="str">
            <v>Quality Control</v>
          </cell>
          <cell r="N4053" t="str">
            <v>QC Dock Audit</v>
          </cell>
          <cell r="O4053" t="str">
            <v>N/A</v>
          </cell>
          <cell r="P4053" t="str">
            <v>B</v>
          </cell>
          <cell r="Q4053" t="str">
            <v>SAN PABLO VIA LIPA</v>
          </cell>
          <cell r="R4053" t="str">
            <v>DS</v>
          </cell>
          <cell r="S4053" t="str">
            <v>8:00 - 5:00</v>
          </cell>
          <cell r="T4053" t="str">
            <v>Permanent</v>
          </cell>
        </row>
        <row r="4054">
          <cell r="A4054" t="str">
            <v>21-06603</v>
          </cell>
          <cell r="B4054" t="str">
            <v>Medrano, Rea Mhay V.</v>
          </cell>
          <cell r="C4054" t="str">
            <v>F</v>
          </cell>
          <cell r="D4054">
            <v>2021</v>
          </cell>
          <cell r="E4054">
            <v>5</v>
          </cell>
          <cell r="F4054">
            <v>1</v>
          </cell>
          <cell r="G4054">
            <v>1</v>
          </cell>
          <cell r="J4054" t="str">
            <v>Associate</v>
          </cell>
          <cell r="K4054" t="str">
            <v>FAS</v>
          </cell>
          <cell r="L4054" t="str">
            <v>PROD (Production Department)</v>
          </cell>
          <cell r="M4054" t="str">
            <v>Section 4</v>
          </cell>
          <cell r="N4054" t="str">
            <v>Subaru Final</v>
          </cell>
          <cell r="O4054" t="str">
            <v>N/A</v>
          </cell>
          <cell r="P4054" t="str">
            <v>B</v>
          </cell>
          <cell r="Q4054" t="str">
            <v>IBAAN</v>
          </cell>
          <cell r="R4054" t="str">
            <v>NS</v>
          </cell>
          <cell r="S4054" t="str">
            <v>8:00 - 5:00</v>
          </cell>
          <cell r="T4054" t="str">
            <v>Permanent</v>
          </cell>
        </row>
        <row r="4055">
          <cell r="A4055" t="str">
            <v>21-06604</v>
          </cell>
          <cell r="B4055" t="str">
            <v>Mendoza, Karen Grace M.</v>
          </cell>
          <cell r="C4055" t="str">
            <v>F</v>
          </cell>
          <cell r="D4055">
            <v>2021</v>
          </cell>
          <cell r="E4055">
            <v>5</v>
          </cell>
          <cell r="F4055">
            <v>1</v>
          </cell>
          <cell r="G4055">
            <v>1</v>
          </cell>
          <cell r="J4055" t="str">
            <v>Associate</v>
          </cell>
          <cell r="K4055" t="str">
            <v>FAS</v>
          </cell>
          <cell r="L4055" t="str">
            <v>PROD (Production Department)</v>
          </cell>
          <cell r="M4055" t="str">
            <v>Section 4</v>
          </cell>
          <cell r="N4055" t="str">
            <v>Subaru Final</v>
          </cell>
          <cell r="O4055" t="str">
            <v>N/A</v>
          </cell>
          <cell r="P4055" t="str">
            <v>B</v>
          </cell>
          <cell r="Q4055" t="str">
            <v>STO. TOMAS MALAPIT</v>
          </cell>
          <cell r="R4055" t="str">
            <v>NS</v>
          </cell>
          <cell r="S4055" t="str">
            <v>8:00 - 5:00</v>
          </cell>
          <cell r="T4055" t="str">
            <v>Permanent</v>
          </cell>
        </row>
        <row r="4056">
          <cell r="A4056" t="str">
            <v>21-06605</v>
          </cell>
          <cell r="B4056" t="str">
            <v>Mendoza, Kashopeia M.</v>
          </cell>
          <cell r="C4056" t="str">
            <v>F</v>
          </cell>
          <cell r="D4056">
            <v>2021</v>
          </cell>
          <cell r="E4056">
            <v>5</v>
          </cell>
          <cell r="F4056">
            <v>1</v>
          </cell>
          <cell r="G4056">
            <v>1</v>
          </cell>
          <cell r="J4056" t="str">
            <v>Associate</v>
          </cell>
          <cell r="K4056" t="str">
            <v>FAS</v>
          </cell>
          <cell r="L4056" t="str">
            <v>QA (Quality Assurance Department)</v>
          </cell>
          <cell r="M4056" t="str">
            <v>Quality Assurance</v>
          </cell>
          <cell r="N4056" t="str">
            <v>QA-Initial (Mass Pro)</v>
          </cell>
          <cell r="O4056" t="str">
            <v>N/A</v>
          </cell>
          <cell r="P4056" t="str">
            <v>A</v>
          </cell>
          <cell r="Q4056" t="str">
            <v>LIPA MALAPIT</v>
          </cell>
          <cell r="R4056" t="str">
            <v>NS</v>
          </cell>
          <cell r="S4056" t="str">
            <v>8:00 - 5:00</v>
          </cell>
          <cell r="T4056" t="str">
            <v>Permanent</v>
          </cell>
        </row>
        <row r="4057">
          <cell r="A4057" t="str">
            <v>21-06606</v>
          </cell>
          <cell r="B4057" t="str">
            <v>Mendoza, Mariz L.</v>
          </cell>
          <cell r="C4057" t="str">
            <v>F</v>
          </cell>
          <cell r="D4057">
            <v>2021</v>
          </cell>
          <cell r="E4057">
            <v>5</v>
          </cell>
          <cell r="F4057">
            <v>1</v>
          </cell>
          <cell r="G4057">
            <v>1</v>
          </cell>
          <cell r="J4057" t="str">
            <v>Associate</v>
          </cell>
          <cell r="K4057" t="str">
            <v>FAS</v>
          </cell>
          <cell r="L4057" t="str">
            <v>PROD (Production Department)</v>
          </cell>
          <cell r="M4057" t="str">
            <v>Section 2</v>
          </cell>
          <cell r="N4057" t="str">
            <v>Mazda Merge Final</v>
          </cell>
          <cell r="O4057" t="str">
            <v>N/A</v>
          </cell>
          <cell r="P4057" t="str">
            <v>A</v>
          </cell>
          <cell r="Q4057" t="str">
            <v>STA. TERESITA</v>
          </cell>
          <cell r="R4057" t="str">
            <v>DS</v>
          </cell>
          <cell r="S4057" t="str">
            <v>8:00 - 5:00</v>
          </cell>
          <cell r="T4057" t="str">
            <v>Permanent</v>
          </cell>
        </row>
        <row r="4058">
          <cell r="A4058" t="str">
            <v>21-06607</v>
          </cell>
          <cell r="B4058" t="str">
            <v>Menendez, Michelle T.</v>
          </cell>
          <cell r="C4058" t="str">
            <v>F</v>
          </cell>
          <cell r="D4058">
            <v>2021</v>
          </cell>
          <cell r="E4058">
            <v>5</v>
          </cell>
          <cell r="F4058">
            <v>1</v>
          </cell>
          <cell r="G4058">
            <v>1</v>
          </cell>
          <cell r="J4058" t="str">
            <v>Associate</v>
          </cell>
          <cell r="K4058" t="str">
            <v>FAS</v>
          </cell>
          <cell r="L4058" t="str">
            <v>QA (Quality Assurance Department)</v>
          </cell>
          <cell r="M4058" t="str">
            <v>Quality Assurance</v>
          </cell>
          <cell r="N4058" t="str">
            <v>QA-Initial (Mass Pro)</v>
          </cell>
          <cell r="O4058" t="str">
            <v>N/A</v>
          </cell>
          <cell r="P4058" t="str">
            <v>B</v>
          </cell>
          <cell r="Q4058" t="str">
            <v>SAN PABLO VIA LIPA</v>
          </cell>
          <cell r="R4058" t="str">
            <v>DS</v>
          </cell>
          <cell r="S4058" t="str">
            <v>8:00 - 5:00</v>
          </cell>
          <cell r="T4058" t="str">
            <v>Permanent</v>
          </cell>
        </row>
        <row r="4059">
          <cell r="A4059" t="str">
            <v>21-06608</v>
          </cell>
          <cell r="B4059" t="str">
            <v>Mentoy, Clarisse P.</v>
          </cell>
          <cell r="C4059" t="str">
            <v>F</v>
          </cell>
          <cell r="D4059">
            <v>2021</v>
          </cell>
          <cell r="E4059">
            <v>5</v>
          </cell>
          <cell r="F4059">
            <v>1</v>
          </cell>
          <cell r="G4059">
            <v>1</v>
          </cell>
          <cell r="J4059" t="str">
            <v>Associate</v>
          </cell>
          <cell r="K4059" t="str">
            <v>FAS</v>
          </cell>
          <cell r="L4059" t="str">
            <v>PROD (Production Department)</v>
          </cell>
          <cell r="M4059" t="str">
            <v>Section 6</v>
          </cell>
          <cell r="N4059" t="str">
            <v>SWAT Final</v>
          </cell>
          <cell r="O4059" t="str">
            <v>N/A</v>
          </cell>
          <cell r="P4059" t="str">
            <v>B</v>
          </cell>
          <cell r="Q4059" t="str">
            <v>LIPA MALAYO</v>
          </cell>
          <cell r="R4059" t="str">
            <v>DS</v>
          </cell>
          <cell r="S4059" t="str">
            <v>8:00 - 5:00</v>
          </cell>
          <cell r="T4059" t="str">
            <v>Permanent</v>
          </cell>
        </row>
        <row r="4060">
          <cell r="A4060" t="str">
            <v>21-06609</v>
          </cell>
          <cell r="B4060" t="str">
            <v>Moena, Freddie O.</v>
          </cell>
          <cell r="C4060" t="str">
            <v>M</v>
          </cell>
          <cell r="D4060">
            <v>2021</v>
          </cell>
          <cell r="E4060">
            <v>5</v>
          </cell>
          <cell r="F4060">
            <v>1</v>
          </cell>
          <cell r="G4060">
            <v>1</v>
          </cell>
          <cell r="J4060" t="str">
            <v>Associate</v>
          </cell>
          <cell r="K4060" t="str">
            <v>FAS</v>
          </cell>
          <cell r="L4060" t="str">
            <v>EQD (Equipment Department)</v>
          </cell>
          <cell r="M4060" t="str">
            <v>Equipment Engineering</v>
          </cell>
          <cell r="N4060" t="str">
            <v>Fabrication</v>
          </cell>
          <cell r="O4060" t="str">
            <v>N/A</v>
          </cell>
          <cell r="P4060" t="str">
            <v>A</v>
          </cell>
          <cell r="Q4060" t="str">
            <v>STA. TERESITA</v>
          </cell>
          <cell r="R4060" t="str">
            <v>DS</v>
          </cell>
          <cell r="S4060" t="str">
            <v>8:00 - 5:00</v>
          </cell>
          <cell r="T4060" t="str">
            <v>Permanent</v>
          </cell>
        </row>
        <row r="4061">
          <cell r="A4061" t="str">
            <v>21-06610</v>
          </cell>
          <cell r="B4061" t="str">
            <v>Mojado, Adelyn B.</v>
          </cell>
          <cell r="C4061" t="str">
            <v>F</v>
          </cell>
          <cell r="D4061">
            <v>2021</v>
          </cell>
          <cell r="E4061">
            <v>5</v>
          </cell>
          <cell r="F4061">
            <v>1</v>
          </cell>
          <cell r="G4061">
            <v>1</v>
          </cell>
          <cell r="J4061" t="str">
            <v>Associate</v>
          </cell>
          <cell r="K4061" t="str">
            <v>FAS</v>
          </cell>
          <cell r="L4061" t="str">
            <v>QA (Quality Assurance Department)</v>
          </cell>
          <cell r="M4061" t="str">
            <v>Quality Assurance</v>
          </cell>
          <cell r="N4061" t="str">
            <v>QA-Initial (Mass Pro)</v>
          </cell>
          <cell r="O4061" t="str">
            <v>N/A</v>
          </cell>
          <cell r="P4061" t="str">
            <v>B</v>
          </cell>
          <cell r="Q4061" t="str">
            <v>STO. TOMAS MALAPIT</v>
          </cell>
          <cell r="R4061" t="str">
            <v>NS</v>
          </cell>
          <cell r="S4061" t="str">
            <v>8:00 - 5:00</v>
          </cell>
          <cell r="T4061" t="str">
            <v>Permanent</v>
          </cell>
        </row>
        <row r="4062">
          <cell r="A4062" t="str">
            <v>21-06611</v>
          </cell>
          <cell r="B4062" t="str">
            <v>Mojado, Flora Mae B.</v>
          </cell>
          <cell r="C4062" t="str">
            <v>F</v>
          </cell>
          <cell r="D4062">
            <v>2021</v>
          </cell>
          <cell r="E4062">
            <v>5</v>
          </cell>
          <cell r="F4062">
            <v>1</v>
          </cell>
          <cell r="G4062">
            <v>1</v>
          </cell>
          <cell r="J4062" t="str">
            <v>Associate</v>
          </cell>
          <cell r="K4062" t="str">
            <v>FAS</v>
          </cell>
          <cell r="L4062" t="str">
            <v>PROD (Production Department)</v>
          </cell>
          <cell r="M4062" t="str">
            <v>Section 3</v>
          </cell>
          <cell r="N4062" t="str">
            <v>Daihatsu Final</v>
          </cell>
          <cell r="O4062" t="str">
            <v>N/A</v>
          </cell>
          <cell r="P4062" t="str">
            <v>B</v>
          </cell>
          <cell r="Q4062" t="str">
            <v>ROSARIO</v>
          </cell>
          <cell r="R4062" t="str">
            <v>DS</v>
          </cell>
          <cell r="S4062" t="str">
            <v>8:00 - 5:00</v>
          </cell>
          <cell r="T4062" t="str">
            <v>Permanent</v>
          </cell>
        </row>
        <row r="4063">
          <cell r="A4063" t="str">
            <v>21-06612</v>
          </cell>
          <cell r="B4063" t="str">
            <v>Montalbo, Myra F.</v>
          </cell>
          <cell r="C4063" t="str">
            <v>F</v>
          </cell>
          <cell r="D4063">
            <v>2021</v>
          </cell>
          <cell r="E4063">
            <v>5</v>
          </cell>
          <cell r="F4063">
            <v>1</v>
          </cell>
          <cell r="G4063">
            <v>1</v>
          </cell>
          <cell r="J4063" t="str">
            <v>Associate</v>
          </cell>
          <cell r="K4063" t="str">
            <v>FAS</v>
          </cell>
          <cell r="L4063" t="str">
            <v>PROD (Production Department)</v>
          </cell>
          <cell r="M4063" t="str">
            <v>Section 3</v>
          </cell>
          <cell r="N4063" t="str">
            <v>Daihatsu Final</v>
          </cell>
          <cell r="O4063" t="str">
            <v>N/A</v>
          </cell>
          <cell r="P4063" t="str">
            <v>B</v>
          </cell>
          <cell r="Q4063" t="str">
            <v>ROSARIO</v>
          </cell>
          <cell r="R4063" t="str">
            <v>DS</v>
          </cell>
          <cell r="S4063" t="str">
            <v>8:00 - 5:00</v>
          </cell>
          <cell r="T4063" t="str">
            <v>Permanent</v>
          </cell>
        </row>
        <row r="4064">
          <cell r="A4064" t="str">
            <v>21-06613</v>
          </cell>
          <cell r="B4064" t="str">
            <v>Montante, Erwin G.</v>
          </cell>
          <cell r="C4064" t="str">
            <v>M</v>
          </cell>
          <cell r="D4064">
            <v>2021</v>
          </cell>
          <cell r="E4064">
            <v>5</v>
          </cell>
          <cell r="F4064">
            <v>1</v>
          </cell>
          <cell r="G4064">
            <v>1</v>
          </cell>
          <cell r="J4064" t="str">
            <v>Associate</v>
          </cell>
          <cell r="K4064" t="str">
            <v>FAS</v>
          </cell>
          <cell r="L4064" t="str">
            <v>PROD (Production Department)</v>
          </cell>
          <cell r="M4064" t="str">
            <v>Section 2</v>
          </cell>
          <cell r="N4064" t="str">
            <v>Toyota Final</v>
          </cell>
          <cell r="O4064" t="str">
            <v>N/A</v>
          </cell>
          <cell r="P4064" t="str">
            <v>A</v>
          </cell>
          <cell r="Q4064" t="str">
            <v>LIPA MALAYO</v>
          </cell>
          <cell r="R4064" t="str">
            <v>NS</v>
          </cell>
          <cell r="S4064" t="str">
            <v>8:00 - 5:00</v>
          </cell>
          <cell r="T4064" t="str">
            <v>Permanent</v>
          </cell>
        </row>
        <row r="4065">
          <cell r="A4065" t="str">
            <v>21-06614</v>
          </cell>
          <cell r="B4065" t="str">
            <v>Montejo, Ingrid M.</v>
          </cell>
          <cell r="C4065" t="str">
            <v>F</v>
          </cell>
          <cell r="D4065">
            <v>2021</v>
          </cell>
          <cell r="E4065">
            <v>5</v>
          </cell>
          <cell r="F4065">
            <v>1</v>
          </cell>
          <cell r="G4065">
            <v>1</v>
          </cell>
          <cell r="J4065" t="str">
            <v>Associate</v>
          </cell>
          <cell r="K4065" t="str">
            <v>FAS</v>
          </cell>
          <cell r="L4065" t="str">
            <v>QA (Quality Assurance Department)</v>
          </cell>
          <cell r="M4065" t="str">
            <v>Quality Assurance</v>
          </cell>
          <cell r="N4065" t="str">
            <v>QA-Final (Mass Pro)</v>
          </cell>
          <cell r="O4065" t="str">
            <v>N/A</v>
          </cell>
          <cell r="P4065" t="str">
            <v>A</v>
          </cell>
          <cell r="Q4065" t="str">
            <v>PADRE GARCIA</v>
          </cell>
          <cell r="R4065" t="str">
            <v>DS</v>
          </cell>
          <cell r="S4065" t="str">
            <v>8:00 - 5:00</v>
          </cell>
          <cell r="T4065" t="str">
            <v>Permanent</v>
          </cell>
        </row>
        <row r="4066">
          <cell r="A4066" t="str">
            <v>21-06615</v>
          </cell>
          <cell r="B4066" t="str">
            <v>Motos, Joyce D.</v>
          </cell>
          <cell r="C4066" t="str">
            <v>F</v>
          </cell>
          <cell r="D4066">
            <v>2021</v>
          </cell>
          <cell r="E4066">
            <v>5</v>
          </cell>
          <cell r="F4066">
            <v>1</v>
          </cell>
          <cell r="G4066">
            <v>1</v>
          </cell>
          <cell r="J4066" t="str">
            <v>Associate</v>
          </cell>
          <cell r="K4066" t="str">
            <v>FAS</v>
          </cell>
          <cell r="L4066" t="str">
            <v>PROD (Production Department)</v>
          </cell>
          <cell r="M4066" t="str">
            <v>Section 4</v>
          </cell>
          <cell r="N4066" t="str">
            <v>Subaru Final</v>
          </cell>
          <cell r="O4066" t="str">
            <v>N/A</v>
          </cell>
          <cell r="P4066" t="str">
            <v>B</v>
          </cell>
          <cell r="Q4066" t="str">
            <v>LIPA MALAPIT</v>
          </cell>
          <cell r="R4066" t="str">
            <v>NS</v>
          </cell>
          <cell r="S4066" t="str">
            <v>8:00 - 5:00</v>
          </cell>
          <cell r="T4066" t="str">
            <v>Permanent</v>
          </cell>
        </row>
        <row r="4067">
          <cell r="A4067" t="str">
            <v>21-06616</v>
          </cell>
          <cell r="B4067" t="str">
            <v>Murias, Hazel D.</v>
          </cell>
          <cell r="C4067" t="str">
            <v>F</v>
          </cell>
          <cell r="D4067">
            <v>2021</v>
          </cell>
          <cell r="E4067">
            <v>5</v>
          </cell>
          <cell r="F4067">
            <v>1</v>
          </cell>
          <cell r="G4067">
            <v>1</v>
          </cell>
          <cell r="J4067" t="str">
            <v>Associate</v>
          </cell>
          <cell r="K4067" t="str">
            <v>FAS</v>
          </cell>
          <cell r="L4067" t="str">
            <v>PROD (Production Department)</v>
          </cell>
          <cell r="M4067" t="str">
            <v>Section 4</v>
          </cell>
          <cell r="N4067" t="str">
            <v>Subaru Final</v>
          </cell>
          <cell r="O4067" t="str">
            <v>N/A</v>
          </cell>
          <cell r="P4067" t="str">
            <v>B</v>
          </cell>
          <cell r="Q4067" t="str">
            <v>LIPA MALAYO</v>
          </cell>
          <cell r="R4067" t="str">
            <v>DS</v>
          </cell>
          <cell r="S4067" t="str">
            <v>8:00 - 5:00</v>
          </cell>
          <cell r="T4067" t="str">
            <v>Permanent</v>
          </cell>
        </row>
        <row r="4068">
          <cell r="A4068" t="str">
            <v>21-06617</v>
          </cell>
          <cell r="B4068" t="str">
            <v>Navarro, Jenelyn M.</v>
          </cell>
          <cell r="C4068" t="str">
            <v>F</v>
          </cell>
          <cell r="D4068">
            <v>2021</v>
          </cell>
          <cell r="E4068">
            <v>5</v>
          </cell>
          <cell r="F4068">
            <v>1</v>
          </cell>
          <cell r="G4068">
            <v>1</v>
          </cell>
          <cell r="J4068" t="str">
            <v>Associate</v>
          </cell>
          <cell r="K4068" t="str">
            <v>FAS</v>
          </cell>
          <cell r="L4068" t="str">
            <v>PROD (Production Department)</v>
          </cell>
          <cell r="M4068" t="str">
            <v>Section 3</v>
          </cell>
          <cell r="N4068" t="str">
            <v>Daihatsu Final</v>
          </cell>
          <cell r="O4068" t="str">
            <v>N/A</v>
          </cell>
          <cell r="P4068" t="str">
            <v>B</v>
          </cell>
          <cell r="Q4068" t="str">
            <v>LIPA MALAYO</v>
          </cell>
          <cell r="R4068" t="str">
            <v>NS</v>
          </cell>
          <cell r="S4068" t="str">
            <v>8:00 - 5:00</v>
          </cell>
          <cell r="T4068" t="str">
            <v>Permanent</v>
          </cell>
        </row>
        <row r="4069">
          <cell r="A4069" t="str">
            <v>21-06618</v>
          </cell>
          <cell r="B4069" t="str">
            <v>Nojor, Lorezel G.</v>
          </cell>
          <cell r="C4069" t="str">
            <v>F</v>
          </cell>
          <cell r="D4069">
            <v>2021</v>
          </cell>
          <cell r="E4069">
            <v>5</v>
          </cell>
          <cell r="F4069">
            <v>1</v>
          </cell>
          <cell r="G4069">
            <v>1</v>
          </cell>
          <cell r="J4069" t="str">
            <v>Associate</v>
          </cell>
          <cell r="K4069" t="str">
            <v>FAS</v>
          </cell>
          <cell r="L4069" t="str">
            <v>PROD (Production Department)</v>
          </cell>
          <cell r="M4069" t="str">
            <v>Section 1</v>
          </cell>
          <cell r="N4069" t="str">
            <v>Suzuki Final</v>
          </cell>
          <cell r="O4069" t="str">
            <v>N/A</v>
          </cell>
          <cell r="P4069" t="str">
            <v>A</v>
          </cell>
          <cell r="Q4069" t="str">
            <v>PADRE GARCIA</v>
          </cell>
          <cell r="R4069" t="str">
            <v>DS</v>
          </cell>
          <cell r="S4069" t="str">
            <v>8:00 - 5:00</v>
          </cell>
          <cell r="T4069" t="str">
            <v>Permanent</v>
          </cell>
        </row>
        <row r="4070">
          <cell r="A4070" t="str">
            <v>21-06619</v>
          </cell>
          <cell r="B4070" t="str">
            <v>Nuevo, Mica D.</v>
          </cell>
          <cell r="C4070" t="str">
            <v>F</v>
          </cell>
          <cell r="D4070">
            <v>2021</v>
          </cell>
          <cell r="E4070">
            <v>5</v>
          </cell>
          <cell r="F4070">
            <v>1</v>
          </cell>
          <cell r="G4070">
            <v>1</v>
          </cell>
          <cell r="J4070" t="str">
            <v>Associate</v>
          </cell>
          <cell r="K4070" t="str">
            <v>FAS</v>
          </cell>
          <cell r="L4070" t="str">
            <v>QA (Quality Assurance Department)</v>
          </cell>
          <cell r="M4070" t="str">
            <v>Quality Assurance</v>
          </cell>
          <cell r="N4070" t="str">
            <v>QA-Initial (Mass Pro)</v>
          </cell>
          <cell r="O4070" t="str">
            <v>N/A</v>
          </cell>
          <cell r="P4070" t="str">
            <v>A</v>
          </cell>
          <cell r="Q4070" t="str">
            <v>PADRE GARCIA</v>
          </cell>
          <cell r="R4070" t="str">
            <v>DS</v>
          </cell>
          <cell r="S4070" t="str">
            <v>8:00 - 5:00</v>
          </cell>
          <cell r="T4070" t="str">
            <v>Permanent</v>
          </cell>
        </row>
        <row r="4071">
          <cell r="A4071" t="str">
            <v>21-06620</v>
          </cell>
          <cell r="B4071" t="str">
            <v>Ocayan, Joseph  C.</v>
          </cell>
          <cell r="C4071" t="str">
            <v>M</v>
          </cell>
          <cell r="D4071">
            <v>2021</v>
          </cell>
          <cell r="E4071">
            <v>5</v>
          </cell>
          <cell r="F4071">
            <v>1</v>
          </cell>
          <cell r="G4071">
            <v>1</v>
          </cell>
          <cell r="J4071" t="str">
            <v>Associate</v>
          </cell>
          <cell r="K4071" t="str">
            <v>FAS</v>
          </cell>
          <cell r="L4071" t="str">
            <v>QA (Quality Assurance Department)</v>
          </cell>
          <cell r="M4071" t="str">
            <v>Quality Assurance</v>
          </cell>
          <cell r="N4071" t="str">
            <v>QA-Final (Mass Pro)</v>
          </cell>
          <cell r="O4071" t="str">
            <v>N/A</v>
          </cell>
          <cell r="P4071" t="str">
            <v>A</v>
          </cell>
          <cell r="Q4071" t="str">
            <v>ROSARIO</v>
          </cell>
          <cell r="R4071" t="str">
            <v>NS</v>
          </cell>
          <cell r="S4071" t="str">
            <v>8:00 - 5:00</v>
          </cell>
          <cell r="T4071" t="str">
            <v>Permanent</v>
          </cell>
        </row>
        <row r="4072">
          <cell r="A4072" t="str">
            <v>21-06621</v>
          </cell>
          <cell r="B4072" t="str">
            <v>Ocfemia, Michele O.</v>
          </cell>
          <cell r="C4072" t="str">
            <v>F</v>
          </cell>
          <cell r="D4072">
            <v>2021</v>
          </cell>
          <cell r="E4072">
            <v>5</v>
          </cell>
          <cell r="F4072">
            <v>1</v>
          </cell>
          <cell r="G4072">
            <v>1</v>
          </cell>
          <cell r="J4072" t="str">
            <v>Associate</v>
          </cell>
          <cell r="K4072" t="str">
            <v>FAS</v>
          </cell>
          <cell r="L4072" t="str">
            <v>PROD (Production Department)</v>
          </cell>
          <cell r="M4072" t="str">
            <v>Section 1</v>
          </cell>
          <cell r="N4072" t="str">
            <v>Suzuki Final</v>
          </cell>
          <cell r="O4072" t="str">
            <v>N/A</v>
          </cell>
          <cell r="P4072" t="str">
            <v>A</v>
          </cell>
          <cell r="Q4072" t="str">
            <v>BATANGAS</v>
          </cell>
          <cell r="R4072" t="str">
            <v>DS</v>
          </cell>
          <cell r="S4072" t="str">
            <v>8:00 - 5:00</v>
          </cell>
          <cell r="T4072" t="str">
            <v>Permanent</v>
          </cell>
        </row>
        <row r="4073">
          <cell r="A4073" t="str">
            <v>21-06622</v>
          </cell>
          <cell r="B4073" t="str">
            <v>Odoño, Zarezel M.</v>
          </cell>
          <cell r="C4073" t="str">
            <v>F</v>
          </cell>
          <cell r="D4073">
            <v>2021</v>
          </cell>
          <cell r="E4073">
            <v>5</v>
          </cell>
          <cell r="F4073">
            <v>1</v>
          </cell>
          <cell r="G4073">
            <v>1</v>
          </cell>
          <cell r="J4073" t="str">
            <v>Associate</v>
          </cell>
          <cell r="K4073" t="str">
            <v>FAS</v>
          </cell>
          <cell r="L4073" t="str">
            <v>PROD (Production Department)</v>
          </cell>
          <cell r="M4073" t="str">
            <v>Section 4</v>
          </cell>
          <cell r="N4073" t="str">
            <v>Subaru Final</v>
          </cell>
          <cell r="O4073" t="str">
            <v>N/A</v>
          </cell>
          <cell r="P4073" t="str">
            <v>B</v>
          </cell>
          <cell r="Q4073" t="str">
            <v>LIPA MALAPIT</v>
          </cell>
          <cell r="R4073" t="str">
            <v>DS</v>
          </cell>
          <cell r="S4073" t="str">
            <v>8:00 - 5:00</v>
          </cell>
          <cell r="T4073" t="str">
            <v>Permanent</v>
          </cell>
        </row>
        <row r="4074">
          <cell r="A4074" t="str">
            <v>21-06623</v>
          </cell>
          <cell r="B4074" t="str">
            <v>Olea, Mark Kavin M.</v>
          </cell>
          <cell r="C4074" t="str">
            <v>M</v>
          </cell>
          <cell r="D4074">
            <v>2021</v>
          </cell>
          <cell r="E4074">
            <v>5</v>
          </cell>
          <cell r="F4074">
            <v>1</v>
          </cell>
          <cell r="G4074">
            <v>1</v>
          </cell>
          <cell r="J4074" t="str">
            <v>Associate</v>
          </cell>
          <cell r="K4074" t="str">
            <v>FAS</v>
          </cell>
          <cell r="L4074" t="str">
            <v>PROD (Production Department)</v>
          </cell>
          <cell r="M4074" t="str">
            <v>Section 1</v>
          </cell>
          <cell r="N4074" t="str">
            <v>Suzuki Final</v>
          </cell>
          <cell r="O4074" t="str">
            <v>N/A</v>
          </cell>
          <cell r="P4074" t="str">
            <v>A</v>
          </cell>
          <cell r="Q4074" t="str">
            <v>IBAAN</v>
          </cell>
          <cell r="R4074" t="str">
            <v>DS</v>
          </cell>
          <cell r="S4074" t="str">
            <v>8:00 - 5:00</v>
          </cell>
          <cell r="T4074" t="str">
            <v>Permanent</v>
          </cell>
        </row>
        <row r="4075">
          <cell r="A4075" t="str">
            <v>21-06624</v>
          </cell>
          <cell r="B4075" t="str">
            <v>Orbe, Victoria N.</v>
          </cell>
          <cell r="C4075" t="str">
            <v>F</v>
          </cell>
          <cell r="D4075">
            <v>2021</v>
          </cell>
          <cell r="E4075">
            <v>5</v>
          </cell>
          <cell r="F4075">
            <v>1</v>
          </cell>
          <cell r="G4075">
            <v>1</v>
          </cell>
          <cell r="J4075" t="str">
            <v>Associate</v>
          </cell>
          <cell r="K4075" t="str">
            <v>FAS</v>
          </cell>
          <cell r="L4075" t="str">
            <v>QA (Quality Assurance Department)</v>
          </cell>
          <cell r="M4075" t="str">
            <v>Quality Assurance</v>
          </cell>
          <cell r="N4075" t="str">
            <v>QA-Initial (Mass Pro)</v>
          </cell>
          <cell r="O4075" t="str">
            <v>N/A</v>
          </cell>
          <cell r="P4075" t="str">
            <v>A</v>
          </cell>
          <cell r="Q4075" t="str">
            <v>LIPA MALAPIT</v>
          </cell>
          <cell r="R4075" t="str">
            <v>DS</v>
          </cell>
          <cell r="S4075" t="str">
            <v>8:00 - 5:00</v>
          </cell>
          <cell r="T4075" t="str">
            <v>Permanent</v>
          </cell>
        </row>
        <row r="4076">
          <cell r="A4076" t="str">
            <v>21-06625</v>
          </cell>
          <cell r="B4076" t="str">
            <v>Oriola, Jelcy E.</v>
          </cell>
          <cell r="C4076" t="str">
            <v>F</v>
          </cell>
          <cell r="D4076">
            <v>2021</v>
          </cell>
          <cell r="E4076">
            <v>5</v>
          </cell>
          <cell r="F4076">
            <v>1</v>
          </cell>
          <cell r="G4076">
            <v>1</v>
          </cell>
          <cell r="J4076" t="str">
            <v>Associate</v>
          </cell>
          <cell r="K4076" t="str">
            <v>FAS</v>
          </cell>
          <cell r="L4076" t="str">
            <v>QA (Quality Assurance Department)</v>
          </cell>
          <cell r="M4076" t="str">
            <v>Quality Assurance</v>
          </cell>
          <cell r="N4076" t="str">
            <v>QA-Initial (Mass Pro)</v>
          </cell>
          <cell r="O4076" t="str">
            <v>N/A</v>
          </cell>
          <cell r="P4076" t="str">
            <v>A</v>
          </cell>
          <cell r="Q4076" t="str">
            <v>LIPA MALAPIT</v>
          </cell>
          <cell r="R4076" t="str">
            <v>NS</v>
          </cell>
          <cell r="S4076" t="str">
            <v>8:00 - 5:00</v>
          </cell>
          <cell r="T4076" t="str">
            <v>Permanent</v>
          </cell>
        </row>
        <row r="4077">
          <cell r="A4077" t="str">
            <v>21-06626</v>
          </cell>
          <cell r="B4077" t="str">
            <v>Ozaeta, Rafaella Mae R.</v>
          </cell>
          <cell r="C4077" t="str">
            <v>F</v>
          </cell>
          <cell r="D4077">
            <v>2021</v>
          </cell>
          <cell r="E4077">
            <v>5</v>
          </cell>
          <cell r="F4077">
            <v>1</v>
          </cell>
          <cell r="G4077">
            <v>1</v>
          </cell>
          <cell r="J4077" t="str">
            <v>Associate</v>
          </cell>
          <cell r="K4077" t="str">
            <v>FAS</v>
          </cell>
          <cell r="L4077" t="str">
            <v>QA (Quality Assurance Department)</v>
          </cell>
          <cell r="M4077" t="str">
            <v>Quality Assurance</v>
          </cell>
          <cell r="N4077" t="str">
            <v>QA-Initial (Mass Pro)</v>
          </cell>
          <cell r="O4077" t="str">
            <v>N/A</v>
          </cell>
          <cell r="P4077" t="str">
            <v>B</v>
          </cell>
          <cell r="Q4077" t="str">
            <v>SAN LUCAS</v>
          </cell>
          <cell r="R4077" t="str">
            <v>NS</v>
          </cell>
          <cell r="S4077" t="str">
            <v>8:00 - 5:00</v>
          </cell>
          <cell r="T4077" t="str">
            <v>Permanent</v>
          </cell>
        </row>
        <row r="4078">
          <cell r="A4078" t="str">
            <v>21-06627</v>
          </cell>
          <cell r="B4078" t="str">
            <v>Paala, Gerolyn M.</v>
          </cell>
          <cell r="C4078" t="str">
            <v>F</v>
          </cell>
          <cell r="D4078">
            <v>2021</v>
          </cell>
          <cell r="E4078">
            <v>5</v>
          </cell>
          <cell r="F4078">
            <v>1</v>
          </cell>
          <cell r="G4078">
            <v>1</v>
          </cell>
          <cell r="J4078" t="str">
            <v>Associate</v>
          </cell>
          <cell r="K4078" t="str">
            <v>FAS</v>
          </cell>
          <cell r="L4078" t="str">
            <v>PROD (Production Department)</v>
          </cell>
          <cell r="M4078" t="str">
            <v>Section 1</v>
          </cell>
          <cell r="N4078" t="str">
            <v>Suzuki Initial</v>
          </cell>
          <cell r="O4078" t="str">
            <v>N/A</v>
          </cell>
          <cell r="P4078" t="str">
            <v>A</v>
          </cell>
          <cell r="Q4078" t="str">
            <v>STA. TERESITA</v>
          </cell>
          <cell r="R4078" t="str">
            <v>NS</v>
          </cell>
          <cell r="S4078" t="str">
            <v>8:00 - 5:00</v>
          </cell>
          <cell r="T4078" t="str">
            <v>Permanent</v>
          </cell>
        </row>
        <row r="4079">
          <cell r="A4079" t="str">
            <v>21-06628</v>
          </cell>
          <cell r="B4079" t="str">
            <v>Padilla, Anjelyn B.</v>
          </cell>
          <cell r="C4079" t="str">
            <v>F</v>
          </cell>
          <cell r="D4079">
            <v>2021</v>
          </cell>
          <cell r="E4079">
            <v>5</v>
          </cell>
          <cell r="F4079">
            <v>1</v>
          </cell>
          <cell r="G4079">
            <v>1</v>
          </cell>
          <cell r="J4079" t="str">
            <v>Associate</v>
          </cell>
          <cell r="K4079" t="str">
            <v>FAS</v>
          </cell>
          <cell r="L4079" t="str">
            <v>PROD (Production Department)</v>
          </cell>
          <cell r="M4079" t="str">
            <v>Section 6</v>
          </cell>
          <cell r="N4079" t="str">
            <v>SWAT Initial</v>
          </cell>
          <cell r="O4079" t="str">
            <v>N/A</v>
          </cell>
          <cell r="P4079" t="str">
            <v>B</v>
          </cell>
          <cell r="Q4079" t="str">
            <v>ROSARIO</v>
          </cell>
          <cell r="R4079" t="str">
            <v>DS</v>
          </cell>
          <cell r="S4079" t="str">
            <v>8:00 - 5:00</v>
          </cell>
          <cell r="T4079" t="str">
            <v>Permanent</v>
          </cell>
        </row>
        <row r="4080">
          <cell r="A4080" t="str">
            <v>21-06629</v>
          </cell>
          <cell r="B4080" t="str">
            <v>Panganiban, Mary Joy F.</v>
          </cell>
          <cell r="C4080" t="str">
            <v>F</v>
          </cell>
          <cell r="D4080">
            <v>2021</v>
          </cell>
          <cell r="E4080">
            <v>5</v>
          </cell>
          <cell r="F4080">
            <v>1</v>
          </cell>
          <cell r="G4080">
            <v>1</v>
          </cell>
          <cell r="J4080" t="str">
            <v>Associate</v>
          </cell>
          <cell r="K4080" t="str">
            <v>FAS</v>
          </cell>
          <cell r="L4080" t="str">
            <v>QA (Quality Assurance Department)</v>
          </cell>
          <cell r="M4080" t="str">
            <v>Quality Assurance</v>
          </cell>
          <cell r="N4080" t="str">
            <v>QA-Initial (Mass Pro)</v>
          </cell>
          <cell r="O4080" t="str">
            <v>N/A</v>
          </cell>
          <cell r="P4080" t="str">
            <v>B</v>
          </cell>
          <cell r="Q4080" t="str">
            <v>ROSARIO</v>
          </cell>
          <cell r="R4080" t="str">
            <v>DS</v>
          </cell>
          <cell r="S4080" t="str">
            <v>8:00 - 5:00</v>
          </cell>
          <cell r="T4080" t="str">
            <v>Permanent</v>
          </cell>
        </row>
        <row r="4081">
          <cell r="A4081" t="str">
            <v>21-06630</v>
          </cell>
          <cell r="B4081" t="str">
            <v>Parreño, John Jaybee L.</v>
          </cell>
          <cell r="C4081" t="str">
            <v>M</v>
          </cell>
          <cell r="D4081">
            <v>2021</v>
          </cell>
          <cell r="E4081">
            <v>5</v>
          </cell>
          <cell r="F4081">
            <v>1</v>
          </cell>
          <cell r="G4081">
            <v>1</v>
          </cell>
          <cell r="J4081" t="str">
            <v>Associate</v>
          </cell>
          <cell r="K4081" t="str">
            <v>FAS</v>
          </cell>
          <cell r="L4081" t="str">
            <v>PROD (Production Department)</v>
          </cell>
          <cell r="M4081" t="str">
            <v>Section 5</v>
          </cell>
          <cell r="N4081" t="str">
            <v>Honda Initial</v>
          </cell>
          <cell r="O4081" t="str">
            <v>N/A</v>
          </cell>
          <cell r="P4081" t="str">
            <v>B</v>
          </cell>
          <cell r="Q4081" t="str">
            <v>STA. TERESITA</v>
          </cell>
          <cell r="R4081" t="str">
            <v>NS</v>
          </cell>
          <cell r="S4081" t="str">
            <v>8:00 - 5:00</v>
          </cell>
          <cell r="T4081" t="str">
            <v>Permanent</v>
          </cell>
        </row>
        <row r="4082">
          <cell r="A4082" t="str">
            <v>21-06631</v>
          </cell>
          <cell r="B4082" t="str">
            <v>Pelagio , Janet I.</v>
          </cell>
          <cell r="C4082" t="str">
            <v>F</v>
          </cell>
          <cell r="D4082">
            <v>2021</v>
          </cell>
          <cell r="E4082">
            <v>5</v>
          </cell>
          <cell r="F4082">
            <v>1</v>
          </cell>
          <cell r="G4082">
            <v>1</v>
          </cell>
          <cell r="J4082" t="str">
            <v>Associate</v>
          </cell>
          <cell r="K4082" t="str">
            <v>FAS</v>
          </cell>
          <cell r="L4082" t="str">
            <v>PROD (Production Department)</v>
          </cell>
          <cell r="M4082" t="str">
            <v>Section 6</v>
          </cell>
          <cell r="N4082" t="str">
            <v>SWAT Final</v>
          </cell>
          <cell r="O4082" t="str">
            <v>N/A</v>
          </cell>
          <cell r="P4082" t="str">
            <v>B</v>
          </cell>
          <cell r="Q4082" t="str">
            <v>LIPA MALAYO</v>
          </cell>
          <cell r="R4082" t="str">
            <v>NS</v>
          </cell>
          <cell r="S4082" t="str">
            <v>8:00 - 5:00</v>
          </cell>
          <cell r="T4082" t="str">
            <v>Permanent</v>
          </cell>
        </row>
        <row r="4083">
          <cell r="A4083" t="str">
            <v>21-06632</v>
          </cell>
          <cell r="B4083" t="str">
            <v>Perez, Gemalyn V.</v>
          </cell>
          <cell r="C4083" t="str">
            <v>F</v>
          </cell>
          <cell r="D4083">
            <v>2021</v>
          </cell>
          <cell r="E4083">
            <v>5</v>
          </cell>
          <cell r="F4083">
            <v>1</v>
          </cell>
          <cell r="G4083">
            <v>1</v>
          </cell>
          <cell r="J4083" t="str">
            <v>Associate</v>
          </cell>
          <cell r="K4083" t="str">
            <v>FAS</v>
          </cell>
          <cell r="L4083" t="str">
            <v>PROD (Production Department)</v>
          </cell>
          <cell r="M4083" t="str">
            <v>Section 1</v>
          </cell>
          <cell r="N4083" t="str">
            <v>Suzuki Final</v>
          </cell>
          <cell r="O4083" t="str">
            <v>N/A</v>
          </cell>
          <cell r="P4083" t="str">
            <v>A</v>
          </cell>
          <cell r="Q4083" t="str">
            <v>STA. TERESITA</v>
          </cell>
          <cell r="R4083" t="str">
            <v>DS</v>
          </cell>
          <cell r="S4083" t="str">
            <v>8:00 - 5:00</v>
          </cell>
          <cell r="T4083" t="str">
            <v>Permanent</v>
          </cell>
        </row>
        <row r="4084">
          <cell r="A4084" t="str">
            <v>21-06633</v>
          </cell>
          <cell r="B4084" t="str">
            <v>Perez, Jhonalyn M.</v>
          </cell>
          <cell r="C4084" t="str">
            <v>F</v>
          </cell>
          <cell r="D4084">
            <v>2021</v>
          </cell>
          <cell r="E4084">
            <v>5</v>
          </cell>
          <cell r="F4084">
            <v>1</v>
          </cell>
          <cell r="G4084">
            <v>1</v>
          </cell>
          <cell r="J4084" t="str">
            <v>Associate</v>
          </cell>
          <cell r="K4084" t="str">
            <v>FAS</v>
          </cell>
          <cell r="L4084" t="str">
            <v>PROD (Production Department)</v>
          </cell>
          <cell r="M4084" t="str">
            <v>Section 1</v>
          </cell>
          <cell r="N4084" t="str">
            <v>Suzuki Initial</v>
          </cell>
          <cell r="O4084" t="str">
            <v>N/A</v>
          </cell>
          <cell r="P4084" t="str">
            <v>A</v>
          </cell>
          <cell r="Q4084" t="str">
            <v>ROSARIO</v>
          </cell>
          <cell r="R4084" t="str">
            <v>DS</v>
          </cell>
          <cell r="S4084" t="str">
            <v>8:00 - 5:00</v>
          </cell>
          <cell r="T4084" t="str">
            <v>Permanent</v>
          </cell>
        </row>
        <row r="4085">
          <cell r="A4085" t="str">
            <v>21-06634</v>
          </cell>
          <cell r="B4085" t="str">
            <v>Perido, Genalyn A.</v>
          </cell>
          <cell r="C4085" t="str">
            <v>F</v>
          </cell>
          <cell r="D4085">
            <v>2021</v>
          </cell>
          <cell r="E4085">
            <v>5</v>
          </cell>
          <cell r="F4085">
            <v>1</v>
          </cell>
          <cell r="G4085">
            <v>1</v>
          </cell>
          <cell r="J4085" t="str">
            <v>Associate</v>
          </cell>
          <cell r="K4085" t="str">
            <v>FAS</v>
          </cell>
          <cell r="L4085" t="str">
            <v>PROD (Production Department)</v>
          </cell>
          <cell r="M4085" t="str">
            <v>Section 4</v>
          </cell>
          <cell r="N4085" t="str">
            <v>Subaru Final</v>
          </cell>
          <cell r="O4085" t="str">
            <v>N/A</v>
          </cell>
          <cell r="P4085" t="str">
            <v>B</v>
          </cell>
          <cell r="Q4085" t="str">
            <v>IBAAN</v>
          </cell>
          <cell r="R4085" t="str">
            <v>NS</v>
          </cell>
          <cell r="S4085" t="str">
            <v>8:00 - 5:00</v>
          </cell>
          <cell r="T4085" t="str">
            <v>Permanent</v>
          </cell>
        </row>
        <row r="4086">
          <cell r="A4086" t="str">
            <v>21-06635</v>
          </cell>
          <cell r="B4086" t="str">
            <v>Pesigan, Maricel L.</v>
          </cell>
          <cell r="C4086" t="str">
            <v>F</v>
          </cell>
          <cell r="D4086">
            <v>2021</v>
          </cell>
          <cell r="E4086">
            <v>5</v>
          </cell>
          <cell r="F4086">
            <v>1</v>
          </cell>
          <cell r="G4086">
            <v>1</v>
          </cell>
          <cell r="J4086" t="str">
            <v>Associate</v>
          </cell>
          <cell r="K4086" t="str">
            <v>FAS</v>
          </cell>
          <cell r="L4086" t="str">
            <v>PROD (Production Department)</v>
          </cell>
          <cell r="M4086" t="str">
            <v>Section 4</v>
          </cell>
          <cell r="N4086" t="str">
            <v>Subaru Final</v>
          </cell>
          <cell r="O4086" t="str">
            <v>N/A</v>
          </cell>
          <cell r="P4086" t="str">
            <v>B</v>
          </cell>
          <cell r="Q4086" t="str">
            <v>LIPA MALAYO</v>
          </cell>
          <cell r="R4086" t="str">
            <v>NS</v>
          </cell>
          <cell r="S4086" t="str">
            <v>8:00 - 5:00</v>
          </cell>
          <cell r="T4086" t="str">
            <v>Permanent</v>
          </cell>
        </row>
        <row r="4087">
          <cell r="A4087" t="str">
            <v>21-06636</v>
          </cell>
          <cell r="B4087" t="str">
            <v>Petallo, Rhona Jhane R.</v>
          </cell>
          <cell r="C4087" t="str">
            <v>F</v>
          </cell>
          <cell r="D4087">
            <v>2021</v>
          </cell>
          <cell r="E4087">
            <v>5</v>
          </cell>
          <cell r="F4087">
            <v>1</v>
          </cell>
          <cell r="G4087">
            <v>1</v>
          </cell>
          <cell r="J4087" t="str">
            <v>Associate</v>
          </cell>
          <cell r="K4087" t="str">
            <v>FAS</v>
          </cell>
          <cell r="L4087" t="str">
            <v>QA (Quality Assurance Department)</v>
          </cell>
          <cell r="M4087" t="str">
            <v>Quality Assurance</v>
          </cell>
          <cell r="N4087" t="str">
            <v>QA-Initial (Mass Pro)</v>
          </cell>
          <cell r="O4087" t="str">
            <v>N/A</v>
          </cell>
          <cell r="P4087" t="str">
            <v>A</v>
          </cell>
          <cell r="Q4087" t="str">
            <v>LIPA MALAPIT</v>
          </cell>
          <cell r="R4087" t="str">
            <v>NS</v>
          </cell>
          <cell r="S4087" t="str">
            <v>8:00 - 5:00</v>
          </cell>
          <cell r="T4087" t="str">
            <v>Permanent</v>
          </cell>
        </row>
        <row r="4088">
          <cell r="A4088" t="str">
            <v>21-06637</v>
          </cell>
          <cell r="B4088" t="str">
            <v>Pili, Jan Zaira O.</v>
          </cell>
          <cell r="C4088" t="str">
            <v>F</v>
          </cell>
          <cell r="D4088">
            <v>2021</v>
          </cell>
          <cell r="E4088">
            <v>5</v>
          </cell>
          <cell r="F4088">
            <v>1</v>
          </cell>
          <cell r="G4088">
            <v>1</v>
          </cell>
          <cell r="J4088" t="str">
            <v>Associate</v>
          </cell>
          <cell r="K4088" t="str">
            <v>FAS</v>
          </cell>
          <cell r="L4088" t="str">
            <v>PROD (Production Department)</v>
          </cell>
          <cell r="M4088" t="str">
            <v>Section 2</v>
          </cell>
          <cell r="N4088" t="str">
            <v>Mazda J12 Initial</v>
          </cell>
          <cell r="O4088" t="str">
            <v>N/A</v>
          </cell>
          <cell r="P4088" t="str">
            <v>A</v>
          </cell>
          <cell r="Q4088" t="str">
            <v>LIPA MALAPIT</v>
          </cell>
          <cell r="R4088" t="str">
            <v>NS</v>
          </cell>
          <cell r="S4088" t="str">
            <v>8:00 - 5:00</v>
          </cell>
          <cell r="T4088" t="str">
            <v>Permanent</v>
          </cell>
        </row>
        <row r="4089">
          <cell r="A4089" t="str">
            <v>21-06638</v>
          </cell>
          <cell r="B4089" t="str">
            <v>Pinongcos, Paula S.</v>
          </cell>
          <cell r="C4089" t="str">
            <v>F</v>
          </cell>
          <cell r="D4089">
            <v>2021</v>
          </cell>
          <cell r="E4089">
            <v>5</v>
          </cell>
          <cell r="F4089">
            <v>1</v>
          </cell>
          <cell r="G4089">
            <v>1</v>
          </cell>
          <cell r="J4089" t="str">
            <v>Associate</v>
          </cell>
          <cell r="K4089" t="str">
            <v>FAS</v>
          </cell>
          <cell r="L4089" t="str">
            <v>QA (Quality Assurance Department)</v>
          </cell>
          <cell r="M4089" t="str">
            <v>Quality Assurance</v>
          </cell>
          <cell r="N4089" t="str">
            <v>QA-Final (Mass Pro)</v>
          </cell>
          <cell r="O4089" t="str">
            <v>N/A</v>
          </cell>
          <cell r="P4089" t="str">
            <v>B</v>
          </cell>
          <cell r="Q4089" t="str">
            <v>LIPA MALAYO</v>
          </cell>
          <cell r="R4089" t="str">
            <v>DS</v>
          </cell>
          <cell r="S4089" t="str">
            <v>8:00 - 5:00</v>
          </cell>
          <cell r="T4089" t="str">
            <v>Permanent</v>
          </cell>
        </row>
        <row r="4090">
          <cell r="A4090" t="str">
            <v>21-06639</v>
          </cell>
          <cell r="B4090" t="str">
            <v>Pioquinto, Roland L.</v>
          </cell>
          <cell r="C4090" t="str">
            <v>M</v>
          </cell>
          <cell r="D4090">
            <v>2021</v>
          </cell>
          <cell r="E4090">
            <v>5</v>
          </cell>
          <cell r="F4090">
            <v>1</v>
          </cell>
          <cell r="G4090">
            <v>1</v>
          </cell>
          <cell r="J4090" t="str">
            <v>Associate</v>
          </cell>
          <cell r="K4090" t="str">
            <v>FAS</v>
          </cell>
          <cell r="L4090" t="str">
            <v>PROD (Production Department)</v>
          </cell>
          <cell r="M4090" t="str">
            <v>Section 4</v>
          </cell>
          <cell r="N4090" t="str">
            <v>Subaru Final</v>
          </cell>
          <cell r="O4090" t="str">
            <v>N/A</v>
          </cell>
          <cell r="P4090" t="str">
            <v>B</v>
          </cell>
          <cell r="Q4090" t="str">
            <v>STA. TERESITA</v>
          </cell>
          <cell r="R4090" t="str">
            <v>DS</v>
          </cell>
          <cell r="S4090" t="str">
            <v>8:00 - 5:00</v>
          </cell>
          <cell r="T4090" t="str">
            <v>Permanent</v>
          </cell>
        </row>
        <row r="4091">
          <cell r="A4091" t="str">
            <v>21-06640</v>
          </cell>
          <cell r="B4091" t="str">
            <v>Pizarra, Xyra T.</v>
          </cell>
          <cell r="C4091" t="str">
            <v>F</v>
          </cell>
          <cell r="D4091">
            <v>2021</v>
          </cell>
          <cell r="E4091">
            <v>5</v>
          </cell>
          <cell r="F4091">
            <v>1</v>
          </cell>
          <cell r="G4091">
            <v>1</v>
          </cell>
          <cell r="J4091" t="str">
            <v>Associate</v>
          </cell>
          <cell r="K4091" t="str">
            <v>FAS</v>
          </cell>
          <cell r="L4091" t="str">
            <v>QA (Quality Assurance Department)</v>
          </cell>
          <cell r="M4091" t="str">
            <v>Quality Assurance</v>
          </cell>
          <cell r="N4091" t="str">
            <v>QA-Initial (Mass Pro)</v>
          </cell>
          <cell r="O4091" t="str">
            <v>N/A</v>
          </cell>
          <cell r="P4091" t="str">
            <v>B</v>
          </cell>
          <cell r="Q4091" t="str">
            <v>PADRE GARCIA</v>
          </cell>
          <cell r="R4091" t="str">
            <v>DS</v>
          </cell>
          <cell r="S4091" t="str">
            <v>8:00 - 5:00</v>
          </cell>
          <cell r="T4091" t="str">
            <v>Permanent</v>
          </cell>
        </row>
        <row r="4092">
          <cell r="A4092" t="str">
            <v>21-06641</v>
          </cell>
          <cell r="B4092" t="str">
            <v>Plandez, Shiela Mae G.</v>
          </cell>
          <cell r="C4092" t="str">
            <v>F</v>
          </cell>
          <cell r="D4092">
            <v>2021</v>
          </cell>
          <cell r="E4092">
            <v>5</v>
          </cell>
          <cell r="F4092">
            <v>1</v>
          </cell>
          <cell r="G4092">
            <v>1</v>
          </cell>
          <cell r="J4092" t="str">
            <v>Associate</v>
          </cell>
          <cell r="K4092" t="str">
            <v>FAS</v>
          </cell>
          <cell r="L4092" t="str">
            <v>PROD (Production Department)</v>
          </cell>
          <cell r="M4092" t="str">
            <v>Section 6</v>
          </cell>
          <cell r="N4092" t="str">
            <v>SWAT Final</v>
          </cell>
          <cell r="O4092" t="str">
            <v>N/A</v>
          </cell>
          <cell r="P4092" t="str">
            <v>B</v>
          </cell>
          <cell r="Q4092" t="str">
            <v>STO. TOMAS MALAPIT</v>
          </cell>
          <cell r="R4092" t="str">
            <v>NS</v>
          </cell>
          <cell r="S4092" t="str">
            <v>8:00 - 5:00</v>
          </cell>
          <cell r="T4092" t="str">
            <v>Permanent</v>
          </cell>
        </row>
        <row r="4093">
          <cell r="A4093" t="str">
            <v>21-06642</v>
          </cell>
          <cell r="B4093" t="str">
            <v>Plaza, Ma.Fhirene B.</v>
          </cell>
          <cell r="C4093" t="str">
            <v>F</v>
          </cell>
          <cell r="D4093">
            <v>2021</v>
          </cell>
          <cell r="E4093">
            <v>5</v>
          </cell>
          <cell r="F4093">
            <v>1</v>
          </cell>
          <cell r="G4093">
            <v>1</v>
          </cell>
          <cell r="J4093" t="str">
            <v>Associate</v>
          </cell>
          <cell r="K4093" t="str">
            <v>FAS</v>
          </cell>
          <cell r="L4093" t="str">
            <v>PROD (Production Department)</v>
          </cell>
          <cell r="M4093" t="str">
            <v>Section 6</v>
          </cell>
          <cell r="N4093" t="str">
            <v>SWAT Final</v>
          </cell>
          <cell r="O4093" t="str">
            <v>N/A</v>
          </cell>
          <cell r="P4093" t="str">
            <v>B</v>
          </cell>
          <cell r="Q4093" t="str">
            <v>LIPA MALAPIT</v>
          </cell>
          <cell r="R4093" t="str">
            <v>DS</v>
          </cell>
          <cell r="S4093" t="str">
            <v>8:00 - 5:00</v>
          </cell>
          <cell r="T4093" t="str">
            <v>Permanent</v>
          </cell>
        </row>
        <row r="4094">
          <cell r="A4094" t="str">
            <v>21-06643</v>
          </cell>
          <cell r="B4094" t="str">
            <v>Quimson, Sherelyn O.</v>
          </cell>
          <cell r="C4094" t="str">
            <v>F</v>
          </cell>
          <cell r="D4094">
            <v>2021</v>
          </cell>
          <cell r="E4094">
            <v>5</v>
          </cell>
          <cell r="F4094">
            <v>1</v>
          </cell>
          <cell r="G4094">
            <v>1</v>
          </cell>
          <cell r="J4094" t="str">
            <v>Associate</v>
          </cell>
          <cell r="K4094" t="str">
            <v>FAS</v>
          </cell>
          <cell r="L4094" t="str">
            <v>QA (Quality Assurance Department)</v>
          </cell>
          <cell r="M4094" t="str">
            <v>Quality Assurance</v>
          </cell>
          <cell r="N4094" t="str">
            <v>QC Dock Audit</v>
          </cell>
          <cell r="O4094" t="str">
            <v>N/A</v>
          </cell>
          <cell r="P4094" t="str">
            <v>A</v>
          </cell>
          <cell r="Q4094" t="str">
            <v>STO. TOMAS MALAPIT</v>
          </cell>
          <cell r="R4094" t="str">
            <v>DS</v>
          </cell>
          <cell r="S4094" t="str">
            <v>8:00 - 5:00</v>
          </cell>
          <cell r="T4094" t="str">
            <v>Permanent</v>
          </cell>
        </row>
        <row r="4095">
          <cell r="A4095" t="str">
            <v>21-06644</v>
          </cell>
          <cell r="B4095" t="str">
            <v>Rafer, Joza P.</v>
          </cell>
          <cell r="C4095" t="str">
            <v>F</v>
          </cell>
          <cell r="D4095">
            <v>2021</v>
          </cell>
          <cell r="E4095">
            <v>5</v>
          </cell>
          <cell r="F4095">
            <v>1</v>
          </cell>
          <cell r="G4095">
            <v>1</v>
          </cell>
          <cell r="J4095" t="str">
            <v>Associate</v>
          </cell>
          <cell r="K4095" t="str">
            <v>FAS</v>
          </cell>
          <cell r="L4095" t="str">
            <v>QA (Quality Assurance Department)</v>
          </cell>
          <cell r="M4095" t="str">
            <v>Quality Assurance</v>
          </cell>
          <cell r="N4095" t="str">
            <v>QA-Final (Mass Pro)</v>
          </cell>
          <cell r="O4095" t="str">
            <v>N/A</v>
          </cell>
          <cell r="P4095" t="str">
            <v>B</v>
          </cell>
          <cell r="Q4095" t="str">
            <v>STO. TOMAS MALAPIT</v>
          </cell>
          <cell r="R4095" t="str">
            <v>NS</v>
          </cell>
          <cell r="S4095" t="str">
            <v>8:00 - 5:00</v>
          </cell>
          <cell r="T4095" t="str">
            <v>Permanent</v>
          </cell>
        </row>
        <row r="4096">
          <cell r="A4096" t="str">
            <v>21-06645</v>
          </cell>
          <cell r="B4096" t="str">
            <v>Ragas, Jaquelyn P.</v>
          </cell>
          <cell r="C4096" t="str">
            <v>F</v>
          </cell>
          <cell r="D4096">
            <v>2021</v>
          </cell>
          <cell r="E4096">
            <v>5</v>
          </cell>
          <cell r="F4096">
            <v>1</v>
          </cell>
          <cell r="G4096">
            <v>1</v>
          </cell>
          <cell r="J4096" t="str">
            <v>Associate</v>
          </cell>
          <cell r="K4096" t="str">
            <v>FAS</v>
          </cell>
          <cell r="L4096" t="str">
            <v>QA (Quality Assurance Department)</v>
          </cell>
          <cell r="M4096" t="str">
            <v>Quality Assurance</v>
          </cell>
          <cell r="N4096" t="str">
            <v>QA-Initial (Mass Pro)</v>
          </cell>
          <cell r="O4096" t="str">
            <v>N/A</v>
          </cell>
          <cell r="P4096" t="str">
            <v>A</v>
          </cell>
          <cell r="Q4096" t="str">
            <v>BATANGAS</v>
          </cell>
          <cell r="R4096" t="str">
            <v>NS</v>
          </cell>
          <cell r="S4096" t="str">
            <v>8:00 - 5:00</v>
          </cell>
          <cell r="T4096" t="str">
            <v>Permanent</v>
          </cell>
        </row>
        <row r="4097">
          <cell r="A4097" t="str">
            <v>21-06646</v>
          </cell>
          <cell r="B4097" t="str">
            <v>Ramirez, Crissa Joy G.</v>
          </cell>
          <cell r="C4097" t="str">
            <v>F</v>
          </cell>
          <cell r="D4097">
            <v>2021</v>
          </cell>
          <cell r="E4097">
            <v>5</v>
          </cell>
          <cell r="F4097">
            <v>1</v>
          </cell>
          <cell r="G4097">
            <v>1</v>
          </cell>
          <cell r="J4097" t="str">
            <v>Associate</v>
          </cell>
          <cell r="K4097" t="str">
            <v>FAS</v>
          </cell>
          <cell r="L4097" t="str">
            <v>PROD (Production Department)</v>
          </cell>
          <cell r="M4097" t="str">
            <v>Section 1</v>
          </cell>
          <cell r="N4097" t="str">
            <v>Suzuki Initial</v>
          </cell>
          <cell r="O4097" t="str">
            <v>N/A</v>
          </cell>
          <cell r="P4097" t="str">
            <v>A</v>
          </cell>
          <cell r="Q4097" t="str">
            <v>LIPA MALAYO</v>
          </cell>
          <cell r="R4097" t="str">
            <v>DS</v>
          </cell>
          <cell r="S4097" t="str">
            <v>8:00 - 5:00</v>
          </cell>
          <cell r="T4097" t="str">
            <v>Permanent</v>
          </cell>
        </row>
        <row r="4098">
          <cell r="A4098" t="str">
            <v>21-06647</v>
          </cell>
          <cell r="B4098" t="str">
            <v>Ramiro, Alvin R.</v>
          </cell>
          <cell r="C4098" t="str">
            <v>M</v>
          </cell>
          <cell r="D4098">
            <v>2021</v>
          </cell>
          <cell r="E4098">
            <v>5</v>
          </cell>
          <cell r="F4098">
            <v>1</v>
          </cell>
          <cell r="G4098">
            <v>1</v>
          </cell>
          <cell r="J4098" t="str">
            <v>Associate</v>
          </cell>
          <cell r="K4098" t="str">
            <v>FAS</v>
          </cell>
          <cell r="L4098" t="str">
            <v>PROD (Production Department)</v>
          </cell>
          <cell r="M4098" t="str">
            <v>Section 3</v>
          </cell>
          <cell r="N4098" t="str">
            <v>Daihatsu Final</v>
          </cell>
          <cell r="O4098" t="str">
            <v>N/A</v>
          </cell>
          <cell r="P4098" t="str">
            <v>B</v>
          </cell>
          <cell r="Q4098" t="str">
            <v>LIPA MALAPIT</v>
          </cell>
          <cell r="R4098" t="str">
            <v>NS</v>
          </cell>
          <cell r="S4098" t="str">
            <v>8:00 - 5:00</v>
          </cell>
          <cell r="T4098" t="str">
            <v>Permanent</v>
          </cell>
        </row>
        <row r="4099">
          <cell r="A4099" t="str">
            <v>21-06186</v>
          </cell>
          <cell r="B4099" t="str">
            <v>Reyes, Christian Paulo B.</v>
          </cell>
          <cell r="C4099" t="str">
            <v>M</v>
          </cell>
          <cell r="D4099">
            <v>2021</v>
          </cell>
          <cell r="E4099">
            <v>3</v>
          </cell>
          <cell r="F4099">
            <v>1</v>
          </cell>
          <cell r="G4099">
            <v>1</v>
          </cell>
          <cell r="J4099" t="str">
            <v>Associate</v>
          </cell>
          <cell r="K4099" t="str">
            <v>FAS</v>
          </cell>
          <cell r="L4099" t="str">
            <v>PROD (Production Department)</v>
          </cell>
          <cell r="M4099" t="str">
            <v>Section 6</v>
          </cell>
          <cell r="N4099" t="str">
            <v>Battery Initial</v>
          </cell>
          <cell r="O4099" t="str">
            <v>N/A</v>
          </cell>
          <cell r="P4099" t="str">
            <v>B</v>
          </cell>
          <cell r="Q4099" t="str">
            <v>STO. TOMAS MALAPIT</v>
          </cell>
          <cell r="R4099" t="str">
            <v>DS</v>
          </cell>
          <cell r="S4099" t="str">
            <v>8:00 - 5:00</v>
          </cell>
          <cell r="T4099" t="str">
            <v>Permanent</v>
          </cell>
        </row>
        <row r="4100">
          <cell r="A4100" t="str">
            <v>21-06649</v>
          </cell>
          <cell r="B4100" t="str">
            <v>Relos, Roselle C.</v>
          </cell>
          <cell r="C4100" t="str">
            <v>F</v>
          </cell>
          <cell r="D4100">
            <v>2021</v>
          </cell>
          <cell r="E4100">
            <v>5</v>
          </cell>
          <cell r="F4100">
            <v>1</v>
          </cell>
          <cell r="G4100">
            <v>1</v>
          </cell>
          <cell r="J4100" t="str">
            <v>Associate</v>
          </cell>
          <cell r="K4100" t="str">
            <v>FAS</v>
          </cell>
          <cell r="L4100" t="str">
            <v>PROD (Production Department)</v>
          </cell>
          <cell r="M4100" t="str">
            <v>Section 4</v>
          </cell>
          <cell r="N4100" t="str">
            <v>Subaru Initial</v>
          </cell>
          <cell r="O4100" t="str">
            <v>N/A</v>
          </cell>
          <cell r="P4100" t="str">
            <v>B</v>
          </cell>
          <cell r="Q4100" t="str">
            <v>LIPA MALAYO</v>
          </cell>
          <cell r="R4100" t="str">
            <v>NS</v>
          </cell>
          <cell r="S4100" t="str">
            <v>8:00 - 5:00</v>
          </cell>
          <cell r="T4100" t="str">
            <v>Permanent</v>
          </cell>
        </row>
        <row r="4101">
          <cell r="A4101" t="str">
            <v>21-06650</v>
          </cell>
          <cell r="B4101" t="str">
            <v>Reyes, Angel B.</v>
          </cell>
          <cell r="C4101" t="str">
            <v>F</v>
          </cell>
          <cell r="D4101">
            <v>2021</v>
          </cell>
          <cell r="E4101">
            <v>5</v>
          </cell>
          <cell r="F4101">
            <v>1</v>
          </cell>
          <cell r="G4101">
            <v>1</v>
          </cell>
          <cell r="J4101" t="str">
            <v>Associate</v>
          </cell>
          <cell r="K4101" t="str">
            <v>FAS</v>
          </cell>
          <cell r="L4101" t="str">
            <v>PROD (Production Department)</v>
          </cell>
          <cell r="M4101" t="str">
            <v>Section 2</v>
          </cell>
          <cell r="N4101" t="str">
            <v>Mazda J12 Final</v>
          </cell>
          <cell r="O4101" t="str">
            <v>N/A</v>
          </cell>
          <cell r="P4101" t="str">
            <v>A</v>
          </cell>
          <cell r="Q4101" t="str">
            <v>STA. TERESITA</v>
          </cell>
          <cell r="R4101" t="str">
            <v>ADS</v>
          </cell>
          <cell r="S4101" t="str">
            <v>8:00 - 5:00</v>
          </cell>
          <cell r="T4101" t="str">
            <v>Permanent</v>
          </cell>
        </row>
        <row r="4102">
          <cell r="A4102" t="str">
            <v>21-06651</v>
          </cell>
          <cell r="B4102" t="str">
            <v>Reyes, Quenee M.</v>
          </cell>
          <cell r="C4102" t="str">
            <v>F</v>
          </cell>
          <cell r="D4102">
            <v>2021</v>
          </cell>
          <cell r="E4102">
            <v>5</v>
          </cell>
          <cell r="F4102">
            <v>1</v>
          </cell>
          <cell r="G4102">
            <v>1</v>
          </cell>
          <cell r="J4102" t="str">
            <v>Associate</v>
          </cell>
          <cell r="K4102" t="str">
            <v>FAS</v>
          </cell>
          <cell r="L4102" t="str">
            <v>PROD (Production Department)</v>
          </cell>
          <cell r="M4102" t="str">
            <v>Section 1</v>
          </cell>
          <cell r="N4102" t="str">
            <v>Suzuki Final</v>
          </cell>
          <cell r="O4102" t="str">
            <v>N/A</v>
          </cell>
          <cell r="P4102" t="str">
            <v>A</v>
          </cell>
          <cell r="Q4102" t="str">
            <v>STA. TERESITA</v>
          </cell>
          <cell r="R4102" t="str">
            <v>NS</v>
          </cell>
          <cell r="S4102" t="str">
            <v>8:00 - 5:00</v>
          </cell>
          <cell r="T4102" t="str">
            <v>Permanent</v>
          </cell>
        </row>
        <row r="4103">
          <cell r="A4103" t="str">
            <v>21-06652</v>
          </cell>
          <cell r="B4103" t="str">
            <v>Riazo, Pamela R.</v>
          </cell>
          <cell r="C4103" t="str">
            <v>F</v>
          </cell>
          <cell r="D4103">
            <v>2021</v>
          </cell>
          <cell r="E4103">
            <v>5</v>
          </cell>
          <cell r="F4103">
            <v>1</v>
          </cell>
          <cell r="G4103">
            <v>1</v>
          </cell>
          <cell r="J4103" t="str">
            <v>Associate</v>
          </cell>
          <cell r="K4103" t="str">
            <v>FAS</v>
          </cell>
          <cell r="L4103" t="str">
            <v>QA (Quality Assurance Department)</v>
          </cell>
          <cell r="M4103" t="str">
            <v>Quality Assurance</v>
          </cell>
          <cell r="N4103" t="str">
            <v>QA-Initial (Mass Pro)</v>
          </cell>
          <cell r="O4103" t="str">
            <v>N/A</v>
          </cell>
          <cell r="P4103" t="str">
            <v>A</v>
          </cell>
          <cell r="Q4103" t="str">
            <v>LIPA MALAYO</v>
          </cell>
          <cell r="R4103" t="str">
            <v>NS</v>
          </cell>
          <cell r="S4103" t="str">
            <v>8:00 - 5:00</v>
          </cell>
          <cell r="T4103" t="str">
            <v>Permanent</v>
          </cell>
        </row>
        <row r="4104">
          <cell r="A4104" t="str">
            <v>21-06653</v>
          </cell>
          <cell r="B4104" t="str">
            <v>Rivera, Glecy L.</v>
          </cell>
          <cell r="C4104" t="str">
            <v>F</v>
          </cell>
          <cell r="D4104">
            <v>2021</v>
          </cell>
          <cell r="E4104">
            <v>5</v>
          </cell>
          <cell r="F4104">
            <v>1</v>
          </cell>
          <cell r="G4104">
            <v>1</v>
          </cell>
          <cell r="J4104" t="str">
            <v>Associate</v>
          </cell>
          <cell r="K4104" t="str">
            <v>FAS</v>
          </cell>
          <cell r="L4104" t="str">
            <v>PROD (Production Department)</v>
          </cell>
          <cell r="M4104" t="str">
            <v>Section 1</v>
          </cell>
          <cell r="N4104" t="str">
            <v>Suzuki Final</v>
          </cell>
          <cell r="O4104" t="str">
            <v>N/A</v>
          </cell>
          <cell r="P4104" t="str">
            <v>A</v>
          </cell>
          <cell r="Q4104" t="str">
            <v>LIPA MALAPIT</v>
          </cell>
          <cell r="R4104" t="str">
            <v>NS</v>
          </cell>
          <cell r="S4104" t="str">
            <v>8:00 - 5:00</v>
          </cell>
          <cell r="T4104" t="str">
            <v>Permanent</v>
          </cell>
        </row>
        <row r="4105">
          <cell r="A4105" t="str">
            <v>21-06654</v>
          </cell>
          <cell r="B4105" t="str">
            <v>Roaring, Reishell M.</v>
          </cell>
          <cell r="C4105" t="str">
            <v>F</v>
          </cell>
          <cell r="D4105">
            <v>2021</v>
          </cell>
          <cell r="E4105">
            <v>5</v>
          </cell>
          <cell r="F4105">
            <v>1</v>
          </cell>
          <cell r="G4105">
            <v>1</v>
          </cell>
          <cell r="J4105" t="str">
            <v>Associate</v>
          </cell>
          <cell r="K4105" t="str">
            <v>FAS</v>
          </cell>
          <cell r="L4105" t="str">
            <v>PROD (Production Department)</v>
          </cell>
          <cell r="M4105" t="str">
            <v>Section 1</v>
          </cell>
          <cell r="N4105" t="str">
            <v>Suzuki Final</v>
          </cell>
          <cell r="O4105" t="str">
            <v>N/A</v>
          </cell>
          <cell r="P4105" t="str">
            <v>A</v>
          </cell>
          <cell r="Q4105" t="str">
            <v>IBAAN</v>
          </cell>
          <cell r="R4105" t="str">
            <v>NS</v>
          </cell>
          <cell r="S4105" t="str">
            <v>8:00 - 5:00</v>
          </cell>
          <cell r="T4105" t="str">
            <v>Permanent</v>
          </cell>
        </row>
        <row r="4106">
          <cell r="A4106" t="str">
            <v>21-06655</v>
          </cell>
          <cell r="B4106" t="str">
            <v>Rodrigueza, Shella Mee  E.</v>
          </cell>
          <cell r="C4106" t="str">
            <v>F</v>
          </cell>
          <cell r="D4106">
            <v>2021</v>
          </cell>
          <cell r="E4106">
            <v>5</v>
          </cell>
          <cell r="F4106">
            <v>1</v>
          </cell>
          <cell r="G4106">
            <v>1</v>
          </cell>
          <cell r="J4106" t="str">
            <v>Associate</v>
          </cell>
          <cell r="K4106" t="str">
            <v>FAS</v>
          </cell>
          <cell r="L4106" t="str">
            <v>QA (Quality Assurance Department)</v>
          </cell>
          <cell r="M4106" t="str">
            <v>Quality Assurance</v>
          </cell>
          <cell r="N4106" t="str">
            <v>QA-Initial (Mass Pro)</v>
          </cell>
          <cell r="O4106" t="str">
            <v>N/A</v>
          </cell>
          <cell r="P4106" t="str">
            <v>B</v>
          </cell>
          <cell r="Q4106" t="str">
            <v>LIPA MALAYO</v>
          </cell>
          <cell r="R4106" t="str">
            <v>NS</v>
          </cell>
          <cell r="S4106" t="str">
            <v>8:00 - 5:00</v>
          </cell>
          <cell r="T4106" t="str">
            <v>Permanent</v>
          </cell>
        </row>
        <row r="4107">
          <cell r="A4107" t="str">
            <v>21-06656</v>
          </cell>
          <cell r="B4107" t="str">
            <v>Rovira, Joan M.</v>
          </cell>
          <cell r="C4107" t="str">
            <v>F</v>
          </cell>
          <cell r="D4107">
            <v>2021</v>
          </cell>
          <cell r="E4107">
            <v>5</v>
          </cell>
          <cell r="F4107">
            <v>1</v>
          </cell>
          <cell r="G4107">
            <v>1</v>
          </cell>
          <cell r="J4107" t="str">
            <v>Associate</v>
          </cell>
          <cell r="K4107" t="str">
            <v>FAS</v>
          </cell>
          <cell r="L4107" t="str">
            <v>PROD (Production Department)</v>
          </cell>
          <cell r="M4107" t="str">
            <v>Section 2</v>
          </cell>
          <cell r="N4107" t="str">
            <v>Toyota Initial</v>
          </cell>
          <cell r="O4107" t="str">
            <v>N/A</v>
          </cell>
          <cell r="P4107" t="str">
            <v>A</v>
          </cell>
          <cell r="Q4107" t="str">
            <v>STO. TOMAS MALAPIT</v>
          </cell>
          <cell r="R4107" t="str">
            <v>NS</v>
          </cell>
          <cell r="S4107" t="str">
            <v>8:00 - 5:00</v>
          </cell>
          <cell r="T4107" t="str">
            <v>Permanent</v>
          </cell>
        </row>
        <row r="4108">
          <cell r="A4108" t="str">
            <v>21-06657</v>
          </cell>
          <cell r="B4108" t="str">
            <v>Roxas, Joybel M.</v>
          </cell>
          <cell r="C4108" t="str">
            <v>F</v>
          </cell>
          <cell r="D4108">
            <v>2021</v>
          </cell>
          <cell r="E4108">
            <v>5</v>
          </cell>
          <cell r="F4108">
            <v>1</v>
          </cell>
          <cell r="G4108">
            <v>1</v>
          </cell>
          <cell r="J4108" t="str">
            <v>Associate</v>
          </cell>
          <cell r="K4108" t="str">
            <v>FAS</v>
          </cell>
          <cell r="L4108" t="str">
            <v>PROD (Production Department)</v>
          </cell>
          <cell r="M4108" t="str">
            <v>Section 5</v>
          </cell>
          <cell r="N4108" t="str">
            <v>Honda Final</v>
          </cell>
          <cell r="O4108" t="str">
            <v>N/A</v>
          </cell>
          <cell r="P4108" t="str">
            <v>B</v>
          </cell>
          <cell r="Q4108" t="str">
            <v>LIPA MALAPIT</v>
          </cell>
          <cell r="R4108" t="str">
            <v>NS</v>
          </cell>
          <cell r="S4108" t="str">
            <v>8:00 - 5:00</v>
          </cell>
          <cell r="T4108" t="str">
            <v>Permanent</v>
          </cell>
        </row>
        <row r="4109">
          <cell r="A4109" t="str">
            <v>21-06658</v>
          </cell>
          <cell r="B4109" t="str">
            <v>Samillano, Mary Jane A.</v>
          </cell>
          <cell r="C4109" t="str">
            <v>F</v>
          </cell>
          <cell r="D4109">
            <v>2021</v>
          </cell>
          <cell r="E4109">
            <v>5</v>
          </cell>
          <cell r="F4109">
            <v>1</v>
          </cell>
          <cell r="G4109">
            <v>1</v>
          </cell>
          <cell r="J4109" t="str">
            <v>Associate</v>
          </cell>
          <cell r="K4109" t="str">
            <v>FAS</v>
          </cell>
          <cell r="L4109" t="str">
            <v>PROD (Production Department)</v>
          </cell>
          <cell r="M4109" t="str">
            <v>Section 3</v>
          </cell>
          <cell r="N4109" t="str">
            <v>Daihatsu Final</v>
          </cell>
          <cell r="O4109" t="str">
            <v>N/A</v>
          </cell>
          <cell r="P4109" t="str">
            <v>B</v>
          </cell>
          <cell r="Q4109" t="str">
            <v>LIPA MALAYO</v>
          </cell>
          <cell r="R4109" t="str">
            <v>NS</v>
          </cell>
          <cell r="S4109" t="str">
            <v>8:00 - 5:00</v>
          </cell>
          <cell r="T4109" t="str">
            <v>Permanent</v>
          </cell>
        </row>
        <row r="4110">
          <cell r="A4110" t="str">
            <v>21-06659</v>
          </cell>
          <cell r="B4110" t="str">
            <v>Sapalaran, Judy Anne C.</v>
          </cell>
          <cell r="C4110" t="str">
            <v>F</v>
          </cell>
          <cell r="D4110">
            <v>2021</v>
          </cell>
          <cell r="E4110">
            <v>5</v>
          </cell>
          <cell r="F4110">
            <v>1</v>
          </cell>
          <cell r="G4110">
            <v>1</v>
          </cell>
          <cell r="J4110" t="str">
            <v>Associate</v>
          </cell>
          <cell r="K4110" t="str">
            <v>FAS</v>
          </cell>
          <cell r="L4110" t="str">
            <v>QA (Quality Assurance Department)</v>
          </cell>
          <cell r="M4110" t="str">
            <v>Quality Assurance</v>
          </cell>
          <cell r="N4110" t="str">
            <v>QA-Final (Mass Pro)</v>
          </cell>
          <cell r="O4110" t="str">
            <v>N/A</v>
          </cell>
          <cell r="P4110" t="str">
            <v>A</v>
          </cell>
          <cell r="Q4110" t="str">
            <v>STO. TOMAS MALAPIT</v>
          </cell>
          <cell r="R4110" t="str">
            <v>NS</v>
          </cell>
          <cell r="S4110" t="str">
            <v>8:00 - 5:00</v>
          </cell>
          <cell r="T4110" t="str">
            <v>Permanent</v>
          </cell>
        </row>
        <row r="4111">
          <cell r="A4111" t="str">
            <v>21-06660</v>
          </cell>
          <cell r="B4111" t="str">
            <v>Sarmiento, Maria Christina D.</v>
          </cell>
          <cell r="C4111" t="str">
            <v>F</v>
          </cell>
          <cell r="D4111">
            <v>2021</v>
          </cell>
          <cell r="E4111">
            <v>5</v>
          </cell>
          <cell r="F4111">
            <v>1</v>
          </cell>
          <cell r="G4111">
            <v>1</v>
          </cell>
          <cell r="J4111" t="str">
            <v>Associate</v>
          </cell>
          <cell r="K4111" t="str">
            <v>FAS</v>
          </cell>
          <cell r="L4111" t="str">
            <v>QA (Quality Assurance Department)</v>
          </cell>
          <cell r="M4111" t="str">
            <v>Quality Control</v>
          </cell>
          <cell r="N4111" t="str">
            <v>QC Dock Audit</v>
          </cell>
          <cell r="O4111" t="str">
            <v>N/A</v>
          </cell>
          <cell r="P4111" t="str">
            <v>B</v>
          </cell>
          <cell r="Q4111" t="str">
            <v>ROSARIO</v>
          </cell>
          <cell r="R4111" t="str">
            <v>DS</v>
          </cell>
          <cell r="S4111" t="str">
            <v>8:00 - 5:00</v>
          </cell>
          <cell r="T4111" t="str">
            <v>Permanent</v>
          </cell>
        </row>
        <row r="4112">
          <cell r="A4112" t="str">
            <v>21-06661</v>
          </cell>
          <cell r="B4112" t="str">
            <v>Sarvida, Gizelle M.</v>
          </cell>
          <cell r="C4112" t="str">
            <v>F</v>
          </cell>
          <cell r="D4112">
            <v>2021</v>
          </cell>
          <cell r="E4112">
            <v>5</v>
          </cell>
          <cell r="F4112">
            <v>1</v>
          </cell>
          <cell r="G4112">
            <v>1</v>
          </cell>
          <cell r="J4112" t="str">
            <v>Associate</v>
          </cell>
          <cell r="K4112" t="str">
            <v>FAS</v>
          </cell>
          <cell r="L4112" t="str">
            <v>QA (Quality Assurance Department)</v>
          </cell>
          <cell r="M4112" t="str">
            <v>Quality Assurance</v>
          </cell>
          <cell r="N4112" t="str">
            <v>QA-Final (Mass Pro)</v>
          </cell>
          <cell r="O4112" t="str">
            <v>N/A</v>
          </cell>
          <cell r="P4112" t="str">
            <v>A</v>
          </cell>
          <cell r="Q4112" t="str">
            <v>LIPA MALAPIT</v>
          </cell>
          <cell r="R4112" t="str">
            <v>NS</v>
          </cell>
          <cell r="S4112" t="str">
            <v>8:00 - 5:00</v>
          </cell>
          <cell r="T4112" t="str">
            <v>Permanent</v>
          </cell>
        </row>
        <row r="4113">
          <cell r="A4113" t="str">
            <v>21-06662</v>
          </cell>
          <cell r="B4113" t="str">
            <v>Solis, Christian Mark M.</v>
          </cell>
          <cell r="C4113" t="str">
            <v>M</v>
          </cell>
          <cell r="D4113">
            <v>2021</v>
          </cell>
          <cell r="E4113">
            <v>5</v>
          </cell>
          <cell r="F4113">
            <v>1</v>
          </cell>
          <cell r="G4113">
            <v>1</v>
          </cell>
          <cell r="J4113" t="str">
            <v>Associate</v>
          </cell>
          <cell r="K4113" t="str">
            <v>FAS</v>
          </cell>
          <cell r="L4113" t="str">
            <v>QA (Quality Assurance Department)</v>
          </cell>
          <cell r="M4113" t="str">
            <v>Quality Assurance</v>
          </cell>
          <cell r="N4113" t="str">
            <v>QA-Final (Mass Pro)</v>
          </cell>
          <cell r="O4113" t="str">
            <v>N/A</v>
          </cell>
          <cell r="P4113" t="str">
            <v>B</v>
          </cell>
          <cell r="Q4113" t="str">
            <v>ROSARIO</v>
          </cell>
          <cell r="R4113" t="str">
            <v>DS</v>
          </cell>
          <cell r="S4113" t="str">
            <v>8:00 - 5:00</v>
          </cell>
          <cell r="T4113" t="str">
            <v>Permanent</v>
          </cell>
        </row>
        <row r="4114">
          <cell r="A4114" t="str">
            <v>21-06663</v>
          </cell>
          <cell r="B4114" t="str">
            <v>Solis, Michelle L.</v>
          </cell>
          <cell r="C4114" t="str">
            <v>F</v>
          </cell>
          <cell r="D4114">
            <v>2021</v>
          </cell>
          <cell r="E4114">
            <v>5</v>
          </cell>
          <cell r="F4114">
            <v>1</v>
          </cell>
          <cell r="G4114">
            <v>1</v>
          </cell>
          <cell r="J4114" t="str">
            <v>Associate</v>
          </cell>
          <cell r="K4114" t="str">
            <v>FAS</v>
          </cell>
          <cell r="L4114" t="str">
            <v>PROD (Production Department)</v>
          </cell>
          <cell r="M4114" t="str">
            <v>Section 2</v>
          </cell>
          <cell r="N4114" t="str">
            <v>Toyota Final</v>
          </cell>
          <cell r="O4114" t="str">
            <v>N/A</v>
          </cell>
          <cell r="P4114" t="str">
            <v>A</v>
          </cell>
          <cell r="Q4114" t="str">
            <v>LIPA MALAYO</v>
          </cell>
          <cell r="R4114" t="str">
            <v>NS</v>
          </cell>
          <cell r="S4114" t="str">
            <v>8:00 - 5:00</v>
          </cell>
          <cell r="T4114" t="str">
            <v>Permanent</v>
          </cell>
        </row>
        <row r="4115">
          <cell r="A4115" t="str">
            <v>21-06664</v>
          </cell>
          <cell r="B4115" t="str">
            <v>Tanay, Maica V.</v>
          </cell>
          <cell r="C4115" t="str">
            <v>F</v>
          </cell>
          <cell r="D4115">
            <v>2021</v>
          </cell>
          <cell r="E4115">
            <v>5</v>
          </cell>
          <cell r="F4115">
            <v>1</v>
          </cell>
          <cell r="G4115">
            <v>1</v>
          </cell>
          <cell r="J4115" t="str">
            <v>Associate</v>
          </cell>
          <cell r="K4115" t="str">
            <v>FAS</v>
          </cell>
          <cell r="L4115" t="str">
            <v>PROD (Production Department)</v>
          </cell>
          <cell r="M4115" t="str">
            <v>Section 4</v>
          </cell>
          <cell r="N4115" t="str">
            <v>Subaru Final</v>
          </cell>
          <cell r="O4115" t="str">
            <v>N/A</v>
          </cell>
          <cell r="P4115" t="str">
            <v>B</v>
          </cell>
          <cell r="Q4115" t="str">
            <v>STO. TOMAS MALAPIT</v>
          </cell>
          <cell r="R4115" t="str">
            <v>NS</v>
          </cell>
          <cell r="S4115" t="str">
            <v>8:00 - 5:00</v>
          </cell>
          <cell r="T4115" t="str">
            <v>Permanent</v>
          </cell>
        </row>
        <row r="4116">
          <cell r="A4116" t="str">
            <v>21-06665</v>
          </cell>
          <cell r="B4116" t="str">
            <v>Teñoso, Angela C.</v>
          </cell>
          <cell r="C4116" t="str">
            <v>F</v>
          </cell>
          <cell r="D4116">
            <v>2021</v>
          </cell>
          <cell r="E4116">
            <v>5</v>
          </cell>
          <cell r="F4116">
            <v>1</v>
          </cell>
          <cell r="G4116">
            <v>1</v>
          </cell>
          <cell r="J4116" t="str">
            <v>Associate</v>
          </cell>
          <cell r="K4116" t="str">
            <v>FAS</v>
          </cell>
          <cell r="L4116" t="str">
            <v>QA (Quality Assurance Department)</v>
          </cell>
          <cell r="M4116" t="str">
            <v>Quality Assurance</v>
          </cell>
          <cell r="N4116" t="str">
            <v>QA-Final (Mass Pro)</v>
          </cell>
          <cell r="O4116" t="str">
            <v>N/A</v>
          </cell>
          <cell r="P4116" t="str">
            <v>A</v>
          </cell>
          <cell r="Q4116" t="str">
            <v>PADRE GARCIA</v>
          </cell>
          <cell r="R4116" t="str">
            <v>DS</v>
          </cell>
          <cell r="S4116" t="str">
            <v>8:00 - 5:00</v>
          </cell>
          <cell r="T4116" t="str">
            <v>Permanent</v>
          </cell>
        </row>
        <row r="4117">
          <cell r="A4117" t="str">
            <v>21-06666</v>
          </cell>
          <cell r="B4117" t="str">
            <v>Ticatic, Saturnina T.</v>
          </cell>
          <cell r="C4117" t="str">
            <v>F</v>
          </cell>
          <cell r="D4117">
            <v>2021</v>
          </cell>
          <cell r="E4117">
            <v>5</v>
          </cell>
          <cell r="F4117">
            <v>1</v>
          </cell>
          <cell r="G4117">
            <v>1</v>
          </cell>
          <cell r="J4117" t="str">
            <v>Associate</v>
          </cell>
          <cell r="K4117" t="str">
            <v>FAS</v>
          </cell>
          <cell r="L4117" t="str">
            <v>PROD (Production Department)</v>
          </cell>
          <cell r="M4117" t="str">
            <v>Section 3</v>
          </cell>
          <cell r="N4117" t="str">
            <v>Daihatsu Final</v>
          </cell>
          <cell r="O4117" t="str">
            <v>N/A</v>
          </cell>
          <cell r="P4117" t="str">
            <v>B</v>
          </cell>
          <cell r="Q4117" t="str">
            <v>LIPA MALAPIT</v>
          </cell>
          <cell r="R4117" t="str">
            <v>NS</v>
          </cell>
          <cell r="S4117" t="str">
            <v>8:00 - 5:00</v>
          </cell>
          <cell r="T4117" t="str">
            <v>Permanent</v>
          </cell>
        </row>
        <row r="4118">
          <cell r="A4118" t="str">
            <v>21-06667</v>
          </cell>
          <cell r="B4118" t="str">
            <v>Torano, Carmen A.</v>
          </cell>
          <cell r="C4118" t="str">
            <v>F</v>
          </cell>
          <cell r="D4118">
            <v>2021</v>
          </cell>
          <cell r="E4118">
            <v>5</v>
          </cell>
          <cell r="F4118">
            <v>1</v>
          </cell>
          <cell r="G4118">
            <v>1</v>
          </cell>
          <cell r="J4118" t="str">
            <v>Associate</v>
          </cell>
          <cell r="K4118" t="str">
            <v>FAS</v>
          </cell>
          <cell r="L4118" t="str">
            <v>QA (Quality Assurance Department)</v>
          </cell>
          <cell r="M4118" t="str">
            <v>Quality Assurance</v>
          </cell>
          <cell r="N4118" t="str">
            <v>QA-Initial (Mass Pro)</v>
          </cell>
          <cell r="O4118" t="str">
            <v>N/A</v>
          </cell>
          <cell r="P4118" t="str">
            <v>A</v>
          </cell>
          <cell r="Q4118" t="str">
            <v>ROSARIO</v>
          </cell>
          <cell r="R4118" t="str">
            <v>NS</v>
          </cell>
          <cell r="S4118" t="str">
            <v>8:00 - 5:00</v>
          </cell>
          <cell r="T4118" t="str">
            <v>Permanent</v>
          </cell>
        </row>
        <row r="4119">
          <cell r="A4119" t="str">
            <v>21-06668</v>
          </cell>
          <cell r="B4119" t="str">
            <v>Tordecilla, Ma Christine L.</v>
          </cell>
          <cell r="C4119" t="str">
            <v>F</v>
          </cell>
          <cell r="D4119">
            <v>2021</v>
          </cell>
          <cell r="E4119">
            <v>5</v>
          </cell>
          <cell r="F4119">
            <v>1</v>
          </cell>
          <cell r="G4119">
            <v>1</v>
          </cell>
          <cell r="J4119" t="str">
            <v>Associate</v>
          </cell>
          <cell r="K4119" t="str">
            <v>FAS</v>
          </cell>
          <cell r="L4119" t="str">
            <v>QA (Quality Assurance Department)</v>
          </cell>
          <cell r="M4119" t="str">
            <v>Quality Assurance</v>
          </cell>
          <cell r="N4119" t="str">
            <v>QA-Final (Mass Pro)</v>
          </cell>
          <cell r="O4119" t="str">
            <v>N/A</v>
          </cell>
          <cell r="P4119" t="str">
            <v>A</v>
          </cell>
          <cell r="Q4119" t="str">
            <v>STA. TERESITA</v>
          </cell>
          <cell r="R4119" t="str">
            <v>DS</v>
          </cell>
          <cell r="S4119" t="str">
            <v>8:00 - 5:00</v>
          </cell>
          <cell r="T4119" t="str">
            <v>Permanent</v>
          </cell>
        </row>
        <row r="4120">
          <cell r="A4120" t="str">
            <v>21-06669</v>
          </cell>
          <cell r="B4120" t="str">
            <v>Ugtong, Aika S.</v>
          </cell>
          <cell r="C4120" t="str">
            <v>F</v>
          </cell>
          <cell r="D4120">
            <v>2021</v>
          </cell>
          <cell r="E4120">
            <v>5</v>
          </cell>
          <cell r="F4120">
            <v>1</v>
          </cell>
          <cell r="G4120">
            <v>1</v>
          </cell>
          <cell r="J4120" t="str">
            <v>Associate</v>
          </cell>
          <cell r="K4120" t="str">
            <v>FAS</v>
          </cell>
          <cell r="L4120" t="str">
            <v>QA (Quality Assurance Department)</v>
          </cell>
          <cell r="M4120" t="str">
            <v>Quality Assurance</v>
          </cell>
          <cell r="N4120" t="str">
            <v>QA-Initial (Mass Pro)</v>
          </cell>
          <cell r="O4120" t="str">
            <v>N/A</v>
          </cell>
          <cell r="P4120" t="str">
            <v>B</v>
          </cell>
          <cell r="Q4120" t="str">
            <v>LIPA MALAPIT</v>
          </cell>
          <cell r="R4120" t="str">
            <v>DS</v>
          </cell>
          <cell r="S4120" t="str">
            <v>8:00 - 5:00</v>
          </cell>
          <cell r="T4120" t="str">
            <v>Permanent</v>
          </cell>
        </row>
        <row r="4121">
          <cell r="A4121" t="str">
            <v>21-06670</v>
          </cell>
          <cell r="B4121" t="str">
            <v>Umali, Emarie A.</v>
          </cell>
          <cell r="C4121" t="str">
            <v>F</v>
          </cell>
          <cell r="D4121">
            <v>2021</v>
          </cell>
          <cell r="E4121">
            <v>5</v>
          </cell>
          <cell r="F4121">
            <v>1</v>
          </cell>
          <cell r="G4121">
            <v>1</v>
          </cell>
          <cell r="J4121" t="str">
            <v>Associate</v>
          </cell>
          <cell r="K4121" t="str">
            <v>FAS</v>
          </cell>
          <cell r="L4121" t="str">
            <v>PROD (Production Department)</v>
          </cell>
          <cell r="M4121" t="str">
            <v>Section 5</v>
          </cell>
          <cell r="N4121" t="str">
            <v>Honda Final</v>
          </cell>
          <cell r="O4121" t="str">
            <v>N/A</v>
          </cell>
          <cell r="P4121" t="str">
            <v>B</v>
          </cell>
          <cell r="Q4121" t="str">
            <v>STO. TOMAS MALAPIT</v>
          </cell>
          <cell r="R4121" t="str">
            <v>NS</v>
          </cell>
          <cell r="S4121" t="str">
            <v>8:00 - 5:00</v>
          </cell>
          <cell r="T4121" t="str">
            <v>Permanent</v>
          </cell>
        </row>
        <row r="4122">
          <cell r="A4122" t="str">
            <v>21-06671</v>
          </cell>
          <cell r="B4122" t="str">
            <v>Uyamot, Jonalyn B.</v>
          </cell>
          <cell r="C4122" t="str">
            <v>F</v>
          </cell>
          <cell r="D4122">
            <v>2021</v>
          </cell>
          <cell r="E4122">
            <v>5</v>
          </cell>
          <cell r="F4122">
            <v>1</v>
          </cell>
          <cell r="G4122">
            <v>1</v>
          </cell>
          <cell r="J4122" t="str">
            <v>Associate</v>
          </cell>
          <cell r="K4122" t="str">
            <v>FAS</v>
          </cell>
          <cell r="L4122" t="str">
            <v>PROD (Production Department)</v>
          </cell>
          <cell r="M4122" t="str">
            <v>Section 4</v>
          </cell>
          <cell r="N4122" t="str">
            <v>Subaru Final</v>
          </cell>
          <cell r="O4122" t="str">
            <v>N/A</v>
          </cell>
          <cell r="P4122" t="str">
            <v>B</v>
          </cell>
          <cell r="Q4122" t="str">
            <v>LIPA MALAPIT</v>
          </cell>
          <cell r="R4122" t="str">
            <v>DS</v>
          </cell>
          <cell r="S4122" t="str">
            <v>8:00 - 5:00</v>
          </cell>
          <cell r="T4122" t="str">
            <v>Permanent</v>
          </cell>
        </row>
        <row r="4123">
          <cell r="A4123" t="str">
            <v>21-06672</v>
          </cell>
          <cell r="B4123" t="str">
            <v>Varias, Rose Ann P.</v>
          </cell>
          <cell r="C4123" t="str">
            <v>F</v>
          </cell>
          <cell r="D4123">
            <v>2021</v>
          </cell>
          <cell r="E4123">
            <v>5</v>
          </cell>
          <cell r="F4123">
            <v>1</v>
          </cell>
          <cell r="G4123">
            <v>1</v>
          </cell>
          <cell r="J4123" t="str">
            <v>Associate</v>
          </cell>
          <cell r="K4123" t="str">
            <v>FAS</v>
          </cell>
          <cell r="L4123" t="str">
            <v>PROD (Production Department)</v>
          </cell>
          <cell r="M4123" t="str">
            <v>Section 2</v>
          </cell>
          <cell r="N4123" t="str">
            <v>Mazda Merge Final</v>
          </cell>
          <cell r="O4123" t="str">
            <v>N/A</v>
          </cell>
          <cell r="P4123" t="str">
            <v>A</v>
          </cell>
          <cell r="Q4123" t="str">
            <v>STO. TOMAS MALAPIT</v>
          </cell>
          <cell r="R4123" t="str">
            <v>DS</v>
          </cell>
          <cell r="S4123" t="str">
            <v>8:00 - 5:00</v>
          </cell>
          <cell r="T4123" t="str">
            <v>Permanent</v>
          </cell>
        </row>
        <row r="4124">
          <cell r="A4124" t="str">
            <v>21-06673</v>
          </cell>
          <cell r="B4124" t="str">
            <v>Velasco, Rose Ann C.</v>
          </cell>
          <cell r="C4124" t="str">
            <v>F</v>
          </cell>
          <cell r="D4124">
            <v>2021</v>
          </cell>
          <cell r="E4124">
            <v>5</v>
          </cell>
          <cell r="F4124">
            <v>1</v>
          </cell>
          <cell r="G4124">
            <v>1</v>
          </cell>
          <cell r="J4124" t="str">
            <v>Associate</v>
          </cell>
          <cell r="K4124" t="str">
            <v>FAS</v>
          </cell>
          <cell r="L4124" t="str">
            <v>PROD (Production Department)</v>
          </cell>
          <cell r="M4124" t="str">
            <v>Section 2</v>
          </cell>
          <cell r="N4124" t="str">
            <v>Toyota Final</v>
          </cell>
          <cell r="O4124" t="str">
            <v>N/A</v>
          </cell>
          <cell r="P4124" t="str">
            <v>A</v>
          </cell>
          <cell r="Q4124" t="str">
            <v>ROSARIO</v>
          </cell>
          <cell r="R4124" t="str">
            <v>DS</v>
          </cell>
          <cell r="S4124" t="str">
            <v>8:00 - 5:00</v>
          </cell>
          <cell r="T4124" t="str">
            <v>Permanent</v>
          </cell>
        </row>
        <row r="4125">
          <cell r="A4125" t="str">
            <v>21-06674</v>
          </cell>
          <cell r="B4125" t="str">
            <v>Vergara, Nova B.</v>
          </cell>
          <cell r="C4125" t="str">
            <v>F</v>
          </cell>
          <cell r="D4125">
            <v>2021</v>
          </cell>
          <cell r="E4125">
            <v>5</v>
          </cell>
          <cell r="F4125">
            <v>1</v>
          </cell>
          <cell r="G4125">
            <v>1</v>
          </cell>
          <cell r="J4125" t="str">
            <v>Associate</v>
          </cell>
          <cell r="K4125" t="str">
            <v>FAS</v>
          </cell>
          <cell r="L4125" t="str">
            <v>PROD (Production Department)</v>
          </cell>
          <cell r="M4125" t="str">
            <v>Section 2</v>
          </cell>
          <cell r="N4125" t="str">
            <v>Toyota Final</v>
          </cell>
          <cell r="O4125" t="str">
            <v>N/A</v>
          </cell>
          <cell r="P4125" t="str">
            <v>A</v>
          </cell>
          <cell r="Q4125" t="str">
            <v>PADRE GARCIA</v>
          </cell>
          <cell r="R4125" t="str">
            <v>NS</v>
          </cell>
          <cell r="S4125" t="str">
            <v>8:00 - 5:00</v>
          </cell>
          <cell r="T4125" t="str">
            <v>Permanent</v>
          </cell>
        </row>
        <row r="4126">
          <cell r="A4126" t="str">
            <v>21-06675</v>
          </cell>
          <cell r="B4126" t="str">
            <v>Viduya, Maria Tresha O.</v>
          </cell>
          <cell r="C4126" t="str">
            <v>F</v>
          </cell>
          <cell r="D4126">
            <v>2021</v>
          </cell>
          <cell r="E4126">
            <v>5</v>
          </cell>
          <cell r="F4126">
            <v>1</v>
          </cell>
          <cell r="G4126">
            <v>1</v>
          </cell>
          <cell r="J4126" t="str">
            <v>Associate</v>
          </cell>
          <cell r="K4126" t="str">
            <v>FAS</v>
          </cell>
          <cell r="L4126" t="str">
            <v>PROD (Production Department)</v>
          </cell>
          <cell r="M4126" t="str">
            <v>Section 1</v>
          </cell>
          <cell r="N4126" t="str">
            <v>Suzuki Final</v>
          </cell>
          <cell r="O4126" t="str">
            <v>N/A</v>
          </cell>
          <cell r="P4126" t="str">
            <v>A</v>
          </cell>
          <cell r="Q4126" t="str">
            <v>LIPA MALAPIT</v>
          </cell>
          <cell r="R4126" t="str">
            <v>NS</v>
          </cell>
          <cell r="S4126" t="str">
            <v>8:00 - 5:00</v>
          </cell>
          <cell r="T4126" t="str">
            <v>Permanent</v>
          </cell>
        </row>
        <row r="4127">
          <cell r="A4127" t="str">
            <v>21-06676</v>
          </cell>
          <cell r="B4127" t="str">
            <v>Vilela, Melody L.</v>
          </cell>
          <cell r="C4127" t="str">
            <v>F</v>
          </cell>
          <cell r="D4127">
            <v>2021</v>
          </cell>
          <cell r="E4127">
            <v>5</v>
          </cell>
          <cell r="F4127">
            <v>1</v>
          </cell>
          <cell r="G4127">
            <v>1</v>
          </cell>
          <cell r="J4127" t="str">
            <v>Associate</v>
          </cell>
          <cell r="K4127" t="str">
            <v>FAS</v>
          </cell>
          <cell r="L4127" t="str">
            <v>PROD (Production Department)</v>
          </cell>
          <cell r="M4127" t="str">
            <v>Section 2</v>
          </cell>
          <cell r="N4127" t="str">
            <v>Toyota Final</v>
          </cell>
          <cell r="O4127" t="str">
            <v>N/A</v>
          </cell>
          <cell r="P4127" t="str">
            <v>A</v>
          </cell>
          <cell r="Q4127" t="str">
            <v>IBAAN</v>
          </cell>
          <cell r="R4127" t="str">
            <v>NS</v>
          </cell>
          <cell r="S4127" t="str">
            <v>8:00 - 5:00</v>
          </cell>
          <cell r="T4127" t="str">
            <v>Permanent</v>
          </cell>
        </row>
        <row r="4128">
          <cell r="A4128" t="str">
            <v>21-06677</v>
          </cell>
          <cell r="B4128" t="str">
            <v>Villamor, Janica D.</v>
          </cell>
          <cell r="C4128" t="str">
            <v>F</v>
          </cell>
          <cell r="D4128">
            <v>2021</v>
          </cell>
          <cell r="E4128">
            <v>5</v>
          </cell>
          <cell r="F4128">
            <v>1</v>
          </cell>
          <cell r="G4128">
            <v>1</v>
          </cell>
          <cell r="J4128" t="str">
            <v>Associate</v>
          </cell>
          <cell r="K4128" t="str">
            <v>FAS</v>
          </cell>
          <cell r="L4128" t="str">
            <v>PROD (Production Department)</v>
          </cell>
          <cell r="M4128" t="str">
            <v>Section 4</v>
          </cell>
          <cell r="N4128" t="str">
            <v>Subaru Final</v>
          </cell>
          <cell r="O4128" t="str">
            <v>N/A</v>
          </cell>
          <cell r="P4128" t="str">
            <v>B</v>
          </cell>
          <cell r="Q4128" t="str">
            <v>STO. TOMAS MALAPIT</v>
          </cell>
          <cell r="R4128" t="str">
            <v>NS</v>
          </cell>
          <cell r="S4128" t="str">
            <v>8:00 - 5:00</v>
          </cell>
          <cell r="T4128" t="str">
            <v>Permanent</v>
          </cell>
        </row>
        <row r="4129">
          <cell r="A4129" t="str">
            <v>21-06678</v>
          </cell>
          <cell r="B4129" t="str">
            <v>Villanueva, Loren F.</v>
          </cell>
          <cell r="C4129" t="str">
            <v>F</v>
          </cell>
          <cell r="D4129">
            <v>2021</v>
          </cell>
          <cell r="E4129">
            <v>5</v>
          </cell>
          <cell r="F4129">
            <v>1</v>
          </cell>
          <cell r="G4129">
            <v>1</v>
          </cell>
          <cell r="J4129" t="str">
            <v>Associate</v>
          </cell>
          <cell r="K4129" t="str">
            <v>FAS</v>
          </cell>
          <cell r="L4129" t="str">
            <v>QA (Quality Assurance Department)</v>
          </cell>
          <cell r="M4129" t="str">
            <v>Quality Assurance</v>
          </cell>
          <cell r="N4129" t="str">
            <v>QA-Final (Mass Pro)</v>
          </cell>
          <cell r="O4129" t="str">
            <v>N/A</v>
          </cell>
          <cell r="P4129" t="str">
            <v>A</v>
          </cell>
          <cell r="Q4129" t="str">
            <v>STO. TOMAS MALAYO</v>
          </cell>
          <cell r="R4129" t="str">
            <v>NS</v>
          </cell>
          <cell r="S4129" t="str">
            <v>8:00 - 5:00</v>
          </cell>
          <cell r="T4129" t="str">
            <v>Permanent</v>
          </cell>
        </row>
        <row r="4130">
          <cell r="A4130" t="str">
            <v>21-06679</v>
          </cell>
          <cell r="B4130" t="str">
            <v>Villavicencio, Evangeline M.</v>
          </cell>
          <cell r="C4130" t="str">
            <v>F</v>
          </cell>
          <cell r="D4130">
            <v>2021</v>
          </cell>
          <cell r="E4130">
            <v>5</v>
          </cell>
          <cell r="F4130">
            <v>1</v>
          </cell>
          <cell r="G4130">
            <v>1</v>
          </cell>
          <cell r="J4130" t="str">
            <v>Associate</v>
          </cell>
          <cell r="K4130" t="str">
            <v>FAS</v>
          </cell>
          <cell r="L4130" t="str">
            <v>PROD (Production Department)</v>
          </cell>
          <cell r="M4130" t="str">
            <v>Section 4</v>
          </cell>
          <cell r="N4130" t="str">
            <v>Subaru Final</v>
          </cell>
          <cell r="O4130" t="str">
            <v>N/A</v>
          </cell>
          <cell r="P4130" t="str">
            <v>B</v>
          </cell>
          <cell r="Q4130" t="str">
            <v>STO. TOMAS MALAPIT</v>
          </cell>
          <cell r="R4130" t="str">
            <v>DS</v>
          </cell>
          <cell r="S4130" t="str">
            <v>8:00 - 5:00</v>
          </cell>
          <cell r="T4130" t="str">
            <v>Permanent</v>
          </cell>
        </row>
        <row r="4131">
          <cell r="A4131" t="str">
            <v>21-06680</v>
          </cell>
          <cell r="B4131" t="str">
            <v>Villono, Mariel B.</v>
          </cell>
          <cell r="C4131" t="str">
            <v>F</v>
          </cell>
          <cell r="D4131">
            <v>2021</v>
          </cell>
          <cell r="E4131">
            <v>5</v>
          </cell>
          <cell r="F4131">
            <v>1</v>
          </cell>
          <cell r="G4131">
            <v>1</v>
          </cell>
          <cell r="J4131" t="str">
            <v>Associate</v>
          </cell>
          <cell r="K4131" t="str">
            <v>FAS</v>
          </cell>
          <cell r="L4131" t="str">
            <v>QA (Quality Assurance Department)</v>
          </cell>
          <cell r="M4131" t="str">
            <v>Quality Assurance</v>
          </cell>
          <cell r="N4131" t="str">
            <v>QA-PPG</v>
          </cell>
          <cell r="O4131" t="str">
            <v>N/A</v>
          </cell>
          <cell r="P4131" t="str">
            <v>B</v>
          </cell>
          <cell r="Q4131" t="str">
            <v>SAN PABLO VIA TOMAS</v>
          </cell>
          <cell r="R4131" t="str">
            <v>ADS</v>
          </cell>
          <cell r="S4131" t="str">
            <v>8:00 - 5:00</v>
          </cell>
          <cell r="T4131" t="str">
            <v>Permanent</v>
          </cell>
        </row>
        <row r="4132">
          <cell r="A4132" t="str">
            <v>21-06681</v>
          </cell>
          <cell r="B4132" t="str">
            <v>Viñas, Raffy D.</v>
          </cell>
          <cell r="C4132" t="str">
            <v>M</v>
          </cell>
          <cell r="D4132">
            <v>2021</v>
          </cell>
          <cell r="E4132">
            <v>5</v>
          </cell>
          <cell r="F4132">
            <v>1</v>
          </cell>
          <cell r="G4132">
            <v>1</v>
          </cell>
          <cell r="J4132" t="str">
            <v>Associate</v>
          </cell>
          <cell r="K4132" t="str">
            <v>FAS</v>
          </cell>
          <cell r="L4132" t="str">
            <v>EQD (Equipment Department)</v>
          </cell>
          <cell r="M4132" t="str">
            <v>Equipment Management</v>
          </cell>
          <cell r="N4132" t="str">
            <v>Equipment Management Initial</v>
          </cell>
          <cell r="O4132" t="str">
            <v>N/A</v>
          </cell>
          <cell r="P4132" t="str">
            <v>A</v>
          </cell>
          <cell r="Q4132" t="str">
            <v>STO. TOMAS MALAPIT</v>
          </cell>
          <cell r="R4132" t="str">
            <v>DS</v>
          </cell>
          <cell r="S4132" t="str">
            <v>8:00 - 5:00</v>
          </cell>
          <cell r="T4132" t="str">
            <v>Permanent</v>
          </cell>
        </row>
        <row r="4133">
          <cell r="A4133" t="str">
            <v>21-06683</v>
          </cell>
          <cell r="B4133" t="str">
            <v>Acedera, Ronelyn L.</v>
          </cell>
          <cell r="C4133" t="str">
            <v>F</v>
          </cell>
          <cell r="D4133">
            <v>2021</v>
          </cell>
          <cell r="E4133">
            <v>5</v>
          </cell>
          <cell r="F4133">
            <v>12</v>
          </cell>
          <cell r="G4133">
            <v>1</v>
          </cell>
          <cell r="J4133" t="str">
            <v>Junior Staff</v>
          </cell>
          <cell r="K4133" t="str">
            <v>FAS</v>
          </cell>
          <cell r="L4133" t="str">
            <v>PDC (Production Design Center)</v>
          </cell>
          <cell r="M4133" t="str">
            <v>Production Design Center</v>
          </cell>
          <cell r="N4133" t="str">
            <v>Production Design Center</v>
          </cell>
          <cell r="O4133" t="str">
            <v>N/A</v>
          </cell>
          <cell r="P4133" t="str">
            <v>B</v>
          </cell>
          <cell r="Q4133" t="str">
            <v>BATANGAS</v>
          </cell>
          <cell r="R4133" t="str">
            <v>ADS</v>
          </cell>
          <cell r="S4133" t="str">
            <v>8:00 - 5:00</v>
          </cell>
          <cell r="T4133" t="str">
            <v>Permanent</v>
          </cell>
        </row>
        <row r="4134">
          <cell r="A4134" t="str">
            <v>21-06684</v>
          </cell>
          <cell r="B4134" t="str">
            <v>Pacatang, Ladyper S.</v>
          </cell>
          <cell r="C4134" t="str">
            <v>F</v>
          </cell>
          <cell r="D4134">
            <v>2021</v>
          </cell>
          <cell r="E4134">
            <v>5</v>
          </cell>
          <cell r="F4134">
            <v>12</v>
          </cell>
          <cell r="G4134">
            <v>1</v>
          </cell>
          <cell r="J4134" t="str">
            <v>Staff</v>
          </cell>
          <cell r="K4134" t="str">
            <v>FAS</v>
          </cell>
          <cell r="L4134" t="str">
            <v>PROD (Production Department)</v>
          </cell>
          <cell r="M4134" t="str">
            <v>Section 1</v>
          </cell>
          <cell r="N4134" t="str">
            <v>Suzuki Final</v>
          </cell>
          <cell r="O4134" t="str">
            <v>N/A</v>
          </cell>
          <cell r="P4134" t="str">
            <v>A</v>
          </cell>
          <cell r="Q4134" t="str">
            <v>STA. TERESITA</v>
          </cell>
          <cell r="R4134" t="str">
            <v>DS</v>
          </cell>
          <cell r="S4134" t="str">
            <v>8:00 - 5:00</v>
          </cell>
          <cell r="T4134" t="str">
            <v>Permanent</v>
          </cell>
        </row>
        <row r="4135">
          <cell r="A4135" t="str">
            <v>21-06685</v>
          </cell>
          <cell r="B4135" t="str">
            <v>Suarez, Joegie D.</v>
          </cell>
          <cell r="C4135" t="str">
            <v>F</v>
          </cell>
          <cell r="D4135">
            <v>2021</v>
          </cell>
          <cell r="E4135">
            <v>5</v>
          </cell>
          <cell r="F4135">
            <v>12</v>
          </cell>
          <cell r="G4135">
            <v>1</v>
          </cell>
          <cell r="J4135" t="str">
            <v>Junior Staff</v>
          </cell>
          <cell r="K4135" t="str">
            <v>FAS</v>
          </cell>
          <cell r="L4135" t="str">
            <v>SHD (Safety &amp; Health Department)</v>
          </cell>
          <cell r="M4135" t="str">
            <v>Safety &amp; Health</v>
          </cell>
          <cell r="N4135" t="str">
            <v>Safety &amp; Health</v>
          </cell>
          <cell r="O4135" t="str">
            <v>N/A</v>
          </cell>
          <cell r="P4135" t="str">
            <v>B</v>
          </cell>
          <cell r="Q4135" t="str">
            <v>BATANGAS</v>
          </cell>
          <cell r="R4135" t="str">
            <v>DS</v>
          </cell>
          <cell r="S4135" t="str">
            <v>8:00 - 5:00</v>
          </cell>
          <cell r="T4135" t="str">
            <v>Permanent</v>
          </cell>
        </row>
        <row r="4136">
          <cell r="A4136" t="str">
            <v>21-06686</v>
          </cell>
          <cell r="B4136" t="str">
            <v>Villavicencio, Ron Milbert T.</v>
          </cell>
          <cell r="C4136" t="str">
            <v>M</v>
          </cell>
          <cell r="D4136">
            <v>2021</v>
          </cell>
          <cell r="E4136">
            <v>5</v>
          </cell>
          <cell r="F4136">
            <v>12</v>
          </cell>
          <cell r="G4136">
            <v>1</v>
          </cell>
          <cell r="J4136" t="str">
            <v>Staff</v>
          </cell>
          <cell r="K4136" t="str">
            <v>FAS</v>
          </cell>
          <cell r="L4136" t="str">
            <v>PROD (Production Department)</v>
          </cell>
          <cell r="M4136" t="str">
            <v>Section 1</v>
          </cell>
          <cell r="N4136" t="str">
            <v>Suzuki Final</v>
          </cell>
          <cell r="O4136" t="str">
            <v>N/A</v>
          </cell>
          <cell r="P4136" t="str">
            <v>A</v>
          </cell>
          <cell r="Q4136" t="str">
            <v>STA. TERESITA</v>
          </cell>
          <cell r="R4136" t="str">
            <v>DS</v>
          </cell>
          <cell r="S4136" t="str">
            <v>8:00 - 5:00</v>
          </cell>
          <cell r="T4136" t="str">
            <v>Permanent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D3" sqref="D3"/>
    </sheetView>
  </sheetViews>
  <sheetFormatPr defaultRowHeight="13.2" x14ac:dyDescent="0.25"/>
  <cols>
    <col min="1" max="1" width="21.21875" style="2" customWidth="1"/>
    <col min="2" max="2" width="29.21875" style="2" bestFit="1" customWidth="1"/>
    <col min="3" max="3" width="6.88671875" style="2" bestFit="1" customWidth="1"/>
    <col min="4" max="4" width="14" style="2" bestFit="1" customWidth="1"/>
    <col min="5" max="5" width="12.44140625" style="2" bestFit="1" customWidth="1"/>
    <col min="6" max="6" width="10.88671875" style="2" bestFit="1" customWidth="1"/>
    <col min="7" max="8" width="9.109375" style="2" bestFit="1" customWidth="1"/>
    <col min="9" max="9" width="34.88671875" style="2" customWidth="1"/>
    <col min="10" max="10" width="10.88671875" style="2" bestFit="1" customWidth="1"/>
    <col min="11" max="11" width="12.88671875" style="2" bestFit="1" customWidth="1"/>
    <col min="12" max="12" width="34.77734375" style="2" bestFit="1" customWidth="1"/>
    <col min="13" max="13" width="20.6640625" style="2" bestFit="1" customWidth="1"/>
    <col min="14" max="14" width="30.109375" style="2" bestFit="1" customWidth="1"/>
    <col min="15" max="15" width="7.21875" style="2" bestFit="1" customWidth="1"/>
    <col min="16" max="16" width="4.77734375" style="2" bestFit="1" customWidth="1"/>
    <col min="17" max="17" width="21.88671875" style="2" bestFit="1" customWidth="1"/>
    <col min="18" max="18" width="4.6640625" style="2" bestFit="1" customWidth="1"/>
    <col min="19" max="19" width="9.88671875" style="2" bestFit="1" customWidth="1"/>
    <col min="20" max="20" width="9.77734375" style="2" bestFit="1" customWidth="1"/>
    <col min="21" max="16384" width="8.88671875" style="2"/>
  </cols>
  <sheetData>
    <row r="1" spans="1:20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</row>
    <row r="2" spans="1:20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15.75" customHeight="1" x14ac:dyDescent="0.3">
      <c r="A3" s="17" t="s">
        <v>775</v>
      </c>
      <c r="B3" s="18" t="s">
        <v>776</v>
      </c>
      <c r="C3" s="2" t="s">
        <v>405</v>
      </c>
      <c r="D3" s="2">
        <v>2021</v>
      </c>
      <c r="E3" s="2">
        <v>5</v>
      </c>
      <c r="F3" s="2">
        <v>19</v>
      </c>
      <c r="I3" s="2" t="str">
        <f>VLOOKUP(A3,'[1]Personal Info'!$B$10:$I$14,8,)</f>
        <v>0961-755-0806</v>
      </c>
      <c r="J3" s="3" t="s">
        <v>21</v>
      </c>
      <c r="K3" s="3" t="s">
        <v>346</v>
      </c>
      <c r="L3" s="3" t="s">
        <v>275</v>
      </c>
      <c r="M3" s="2" t="s">
        <v>360</v>
      </c>
      <c r="N3" s="2" t="s">
        <v>300</v>
      </c>
      <c r="O3" s="3" t="s">
        <v>29</v>
      </c>
      <c r="P3" s="19" t="s">
        <v>18</v>
      </c>
      <c r="Q3" s="3" t="s">
        <v>337</v>
      </c>
      <c r="R3" s="3" t="s">
        <v>19</v>
      </c>
      <c r="S3" s="3" t="s">
        <v>20</v>
      </c>
      <c r="T3" s="9" t="s">
        <v>417</v>
      </c>
    </row>
    <row r="4" spans="1:20" ht="15.75" customHeight="1" x14ac:dyDescent="0.3">
      <c r="A4" s="17" t="s">
        <v>777</v>
      </c>
      <c r="B4" s="18" t="s">
        <v>778</v>
      </c>
      <c r="C4" s="2" t="s">
        <v>405</v>
      </c>
      <c r="D4" s="2">
        <v>2021</v>
      </c>
      <c r="E4" s="2">
        <v>5</v>
      </c>
      <c r="F4" s="2">
        <v>19</v>
      </c>
      <c r="I4" s="2" t="str">
        <f>VLOOKUP(A4,'[1]Personal Info'!$B$10:$I$14,8,)</f>
        <v>0912-874-1590</v>
      </c>
      <c r="J4" s="3" t="s">
        <v>21</v>
      </c>
      <c r="K4" s="3" t="s">
        <v>346</v>
      </c>
      <c r="L4" s="3" t="s">
        <v>275</v>
      </c>
      <c r="M4" s="2" t="s">
        <v>360</v>
      </c>
      <c r="N4" s="2" t="s">
        <v>300</v>
      </c>
      <c r="O4" s="3" t="s">
        <v>29</v>
      </c>
      <c r="P4" s="19" t="s">
        <v>18</v>
      </c>
      <c r="Q4" s="3" t="s">
        <v>333</v>
      </c>
      <c r="R4" s="3" t="s">
        <v>19</v>
      </c>
      <c r="S4" s="3" t="s">
        <v>20</v>
      </c>
      <c r="T4" s="9" t="s">
        <v>417</v>
      </c>
    </row>
    <row r="5" spans="1:20" ht="14.4" x14ac:dyDescent="0.3">
      <c r="A5" s="17" t="s">
        <v>779</v>
      </c>
      <c r="B5" s="18" t="s">
        <v>780</v>
      </c>
      <c r="C5" s="2" t="s">
        <v>405</v>
      </c>
      <c r="D5" s="2">
        <v>2021</v>
      </c>
      <c r="E5" s="2">
        <v>5</v>
      </c>
      <c r="F5" s="2">
        <v>19</v>
      </c>
      <c r="I5" s="2" t="str">
        <f>VLOOKUP(A5,'[1]Personal Info'!$B$10:$I$14,8,)</f>
        <v>0917366-2589</v>
      </c>
      <c r="J5" s="3" t="s">
        <v>21</v>
      </c>
      <c r="K5" s="3" t="s">
        <v>346</v>
      </c>
      <c r="L5" s="3" t="s">
        <v>275</v>
      </c>
      <c r="M5" s="2" t="s">
        <v>360</v>
      </c>
      <c r="N5" s="2" t="s">
        <v>300</v>
      </c>
      <c r="O5" s="3" t="s">
        <v>29</v>
      </c>
      <c r="P5" s="19" t="s">
        <v>18</v>
      </c>
      <c r="Q5" s="3" t="s">
        <v>333</v>
      </c>
      <c r="R5" s="3" t="s">
        <v>19</v>
      </c>
      <c r="S5" s="3" t="s">
        <v>20</v>
      </c>
      <c r="T5" s="9" t="s">
        <v>417</v>
      </c>
    </row>
    <row r="6" spans="1:20" ht="14.4" x14ac:dyDescent="0.3">
      <c r="A6" s="17" t="s">
        <v>781</v>
      </c>
      <c r="B6" s="18" t="s">
        <v>782</v>
      </c>
      <c r="C6" s="2" t="s">
        <v>405</v>
      </c>
      <c r="D6" s="2">
        <v>2021</v>
      </c>
      <c r="E6" s="2">
        <v>5</v>
      </c>
      <c r="F6" s="2">
        <v>19</v>
      </c>
      <c r="I6" s="2" t="str">
        <f>VLOOKUP(A6,'[1]Personal Info'!$B$10:$I$14,8,)</f>
        <v>0927-485-0596</v>
      </c>
      <c r="J6" s="3" t="s">
        <v>21</v>
      </c>
      <c r="K6" s="3" t="s">
        <v>346</v>
      </c>
      <c r="L6" s="3" t="s">
        <v>275</v>
      </c>
      <c r="M6" s="2" t="s">
        <v>360</v>
      </c>
      <c r="N6" s="2" t="s">
        <v>300</v>
      </c>
      <c r="O6" s="3" t="s">
        <v>29</v>
      </c>
      <c r="P6" s="19" t="s">
        <v>18</v>
      </c>
      <c r="Q6" s="3" t="s">
        <v>333</v>
      </c>
      <c r="R6" s="3" t="s">
        <v>19</v>
      </c>
      <c r="S6" s="3" t="s">
        <v>20</v>
      </c>
      <c r="T6" s="9" t="s">
        <v>417</v>
      </c>
    </row>
    <row r="7" spans="1:20" ht="14.4" x14ac:dyDescent="0.3">
      <c r="A7" s="17" t="s">
        <v>783</v>
      </c>
      <c r="B7" s="18" t="s">
        <v>784</v>
      </c>
      <c r="C7" s="2" t="s">
        <v>405</v>
      </c>
      <c r="D7" s="2">
        <v>2021</v>
      </c>
      <c r="E7" s="2">
        <v>5</v>
      </c>
      <c r="F7" s="2">
        <v>19</v>
      </c>
      <c r="I7" s="2" t="str">
        <f>VLOOKUP(A7,'[1]Personal Info'!$B$10:$I$14,8,)</f>
        <v>0963-732-9765</v>
      </c>
      <c r="J7" s="3" t="s">
        <v>21</v>
      </c>
      <c r="K7" s="3" t="s">
        <v>346</v>
      </c>
      <c r="L7" s="3" t="s">
        <v>275</v>
      </c>
      <c r="M7" s="2" t="s">
        <v>360</v>
      </c>
      <c r="N7" s="2" t="s">
        <v>300</v>
      </c>
      <c r="O7" s="3" t="s">
        <v>29</v>
      </c>
      <c r="P7" s="19" t="s">
        <v>18</v>
      </c>
      <c r="Q7" s="3" t="s">
        <v>345</v>
      </c>
      <c r="R7" s="3" t="s">
        <v>19</v>
      </c>
      <c r="S7" s="3" t="s">
        <v>20</v>
      </c>
      <c r="T7" s="9" t="s">
        <v>417</v>
      </c>
    </row>
  </sheetData>
  <autoFilter ref="A2:T2" xr:uid="{00000000-0009-0000-0000-000000000000}"/>
  <mergeCells count="18"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H1:H2"/>
    <mergeCell ref="A1:A2"/>
    <mergeCell ref="B1:B2"/>
    <mergeCell ref="C1:C2"/>
    <mergeCell ref="D1:F1"/>
    <mergeCell ref="G1:G2"/>
  </mergeCells>
  <conditionalFormatting sqref="B3:B7">
    <cfRule type="duplicateValues" dxfId="3" priority="2"/>
  </conditionalFormatting>
  <conditionalFormatting sqref="B3:B7">
    <cfRule type="duplicateValues" dxfId="2" priority="1"/>
  </conditionalFormatting>
  <dataValidations count="5">
    <dataValidation type="list" allowBlank="1" showInputMessage="1" showErrorMessage="1" sqref="P1:P7" xr:uid="{00000000-0002-0000-0000-000000000000}">
      <formula1>"A,B"</formula1>
    </dataValidation>
    <dataValidation type="list" allowBlank="1" showInputMessage="1" showErrorMessage="1" sqref="C1:C2" xr:uid="{00000000-0002-0000-0000-000001000000}">
      <formula1>"F,M"</formula1>
    </dataValidation>
    <dataValidation type="decimal" operator="greaterThan" allowBlank="1" showInputMessage="1" showErrorMessage="1" sqref="D1:D2" xr:uid="{00000000-0002-0000-0000-000002000000}">
      <formula1>2012</formula1>
    </dataValidation>
    <dataValidation type="decimal" allowBlank="1" showInputMessage="1" showErrorMessage="1" sqref="E1:E2" xr:uid="{00000000-0002-0000-0000-000003000000}">
      <formula1>1</formula1>
      <formula2>12</formula2>
    </dataValidation>
    <dataValidation type="decimal" allowBlank="1" showInputMessage="1" showErrorMessage="1" sqref="F1:F2" xr:uid="{00000000-0002-0000-0000-000004000000}">
      <formula1>1</formula1>
      <formula2>31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3"/>
  <sheetViews>
    <sheetView workbookViewId="0">
      <selection activeCell="A14" sqref="A3:A14"/>
    </sheetView>
  </sheetViews>
  <sheetFormatPr defaultRowHeight="13.2" x14ac:dyDescent="0.25"/>
  <cols>
    <col min="1" max="1" width="21.21875" style="2" customWidth="1"/>
    <col min="2" max="2" width="29.21875" style="2" bestFit="1" customWidth="1"/>
    <col min="3" max="3" width="6.88671875" style="2" bestFit="1" customWidth="1"/>
    <col min="4" max="4" width="14" style="2" bestFit="1" customWidth="1"/>
    <col min="5" max="5" width="12.44140625" style="2" bestFit="1" customWidth="1"/>
    <col min="6" max="6" width="10.88671875" style="2" bestFit="1" customWidth="1"/>
    <col min="7" max="8" width="9.109375" style="2" bestFit="1" customWidth="1"/>
    <col min="9" max="9" width="13.44140625" style="2" bestFit="1" customWidth="1"/>
    <col min="10" max="10" width="8.88671875" style="2"/>
    <col min="11" max="11" width="12.88671875" style="2" bestFit="1" customWidth="1"/>
    <col min="12" max="12" width="30.6640625" style="2" bestFit="1" customWidth="1"/>
    <col min="13" max="13" width="20.6640625" style="2" bestFit="1" customWidth="1"/>
    <col min="14" max="14" width="30.109375" style="2" bestFit="1" customWidth="1"/>
    <col min="15" max="15" width="7.21875" style="2" bestFit="1" customWidth="1"/>
    <col min="16" max="16" width="4.77734375" style="2" bestFit="1" customWidth="1"/>
    <col min="17" max="17" width="21.88671875" style="2" bestFit="1" customWidth="1"/>
    <col min="18" max="18" width="4.6640625" style="2" bestFit="1" customWidth="1"/>
    <col min="19" max="19" width="9.88671875" style="2" bestFit="1" customWidth="1"/>
    <col min="20" max="20" width="9.77734375" style="2" bestFit="1" customWidth="1"/>
    <col min="21" max="16384" width="8.88671875" style="2"/>
  </cols>
  <sheetData>
    <row r="1" spans="1:20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</row>
    <row r="2" spans="1:20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x14ac:dyDescent="0.25">
      <c r="A3" s="16" t="s">
        <v>763</v>
      </c>
      <c r="B3" s="2" t="s">
        <v>720</v>
      </c>
      <c r="C3" s="2" t="s">
        <v>404</v>
      </c>
      <c r="D3" s="2">
        <v>2016</v>
      </c>
      <c r="E3" s="2" t="s">
        <v>518</v>
      </c>
      <c r="F3" s="2">
        <v>25</v>
      </c>
      <c r="G3" s="2">
        <v>113</v>
      </c>
      <c r="H3" s="2">
        <v>0</v>
      </c>
      <c r="I3" s="2" t="s">
        <v>721</v>
      </c>
      <c r="J3" s="2" t="s">
        <v>21</v>
      </c>
      <c r="K3" s="2" t="s">
        <v>42</v>
      </c>
      <c r="L3" s="2" t="s">
        <v>353</v>
      </c>
      <c r="M3" s="2" t="s">
        <v>45</v>
      </c>
      <c r="N3" s="2" t="s">
        <v>318</v>
      </c>
      <c r="O3" s="2" t="s">
        <v>29</v>
      </c>
      <c r="P3" s="16" t="s">
        <v>18</v>
      </c>
      <c r="Q3" s="2" t="s">
        <v>338</v>
      </c>
      <c r="R3" s="2" t="s">
        <v>26</v>
      </c>
      <c r="S3" s="2" t="s">
        <v>20</v>
      </c>
      <c r="T3" s="2" t="s">
        <v>417</v>
      </c>
    </row>
    <row r="4" spans="1:20" x14ac:dyDescent="0.25">
      <c r="A4" s="16" t="s">
        <v>764</v>
      </c>
      <c r="B4" s="2" t="s">
        <v>722</v>
      </c>
      <c r="C4" s="2" t="s">
        <v>404</v>
      </c>
      <c r="D4" s="2">
        <v>2017</v>
      </c>
      <c r="E4" s="2">
        <v>11</v>
      </c>
      <c r="F4" s="2">
        <v>27</v>
      </c>
      <c r="G4" s="2">
        <v>190</v>
      </c>
      <c r="H4" s="2">
        <v>0</v>
      </c>
      <c r="I4" s="2" t="s">
        <v>723</v>
      </c>
      <c r="J4" s="2" t="s">
        <v>21</v>
      </c>
      <c r="K4" s="2" t="s">
        <v>42</v>
      </c>
      <c r="L4" s="2" t="s">
        <v>353</v>
      </c>
      <c r="M4" s="2" t="s">
        <v>45</v>
      </c>
      <c r="N4" s="2" t="s">
        <v>318</v>
      </c>
      <c r="O4" s="2" t="s">
        <v>29</v>
      </c>
      <c r="P4" s="16" t="s">
        <v>18</v>
      </c>
      <c r="Q4" s="2" t="s">
        <v>334</v>
      </c>
      <c r="R4" s="2" t="s">
        <v>19</v>
      </c>
      <c r="S4" s="2" t="s">
        <v>20</v>
      </c>
      <c r="T4" s="2" t="s">
        <v>417</v>
      </c>
    </row>
    <row r="5" spans="1:20" x14ac:dyDescent="0.25">
      <c r="A5" s="16" t="s">
        <v>765</v>
      </c>
      <c r="B5" s="2" t="s">
        <v>724</v>
      </c>
      <c r="C5" s="2" t="s">
        <v>405</v>
      </c>
      <c r="D5" s="2">
        <v>2019</v>
      </c>
      <c r="E5" s="2" t="s">
        <v>505</v>
      </c>
      <c r="F5" s="2" t="s">
        <v>569</v>
      </c>
      <c r="G5" s="2">
        <v>252</v>
      </c>
      <c r="H5" s="2">
        <v>0</v>
      </c>
      <c r="I5" s="2" t="s">
        <v>725</v>
      </c>
      <c r="J5" s="2" t="s">
        <v>21</v>
      </c>
      <c r="K5" s="2" t="s">
        <v>42</v>
      </c>
      <c r="L5" s="2" t="s">
        <v>353</v>
      </c>
      <c r="M5" s="2" t="s">
        <v>45</v>
      </c>
      <c r="N5" s="2" t="s">
        <v>318</v>
      </c>
      <c r="O5" s="2" t="s">
        <v>29</v>
      </c>
      <c r="P5" s="16" t="s">
        <v>18</v>
      </c>
      <c r="Q5" s="2" t="s">
        <v>343</v>
      </c>
      <c r="R5" s="2" t="s">
        <v>19</v>
      </c>
      <c r="S5" s="2" t="s">
        <v>20</v>
      </c>
      <c r="T5" s="2" t="s">
        <v>417</v>
      </c>
    </row>
    <row r="6" spans="1:20" x14ac:dyDescent="0.25">
      <c r="A6" s="16" t="s">
        <v>766</v>
      </c>
      <c r="B6" s="2" t="s">
        <v>726</v>
      </c>
      <c r="C6" s="2" t="s">
        <v>404</v>
      </c>
      <c r="D6" s="2">
        <v>2019</v>
      </c>
      <c r="E6" s="2" t="s">
        <v>569</v>
      </c>
      <c r="F6" s="2" t="s">
        <v>569</v>
      </c>
      <c r="G6" s="2">
        <v>268</v>
      </c>
      <c r="H6" s="2">
        <v>0</v>
      </c>
      <c r="I6" s="2" t="s">
        <v>727</v>
      </c>
      <c r="J6" s="2" t="s">
        <v>21</v>
      </c>
      <c r="K6" s="2" t="s">
        <v>42</v>
      </c>
      <c r="L6" s="2" t="s">
        <v>353</v>
      </c>
      <c r="M6" s="2" t="s">
        <v>48</v>
      </c>
      <c r="N6" s="2" t="s">
        <v>326</v>
      </c>
      <c r="O6" s="2" t="s">
        <v>29</v>
      </c>
      <c r="P6" s="16" t="s">
        <v>22</v>
      </c>
      <c r="Q6" s="2" t="s">
        <v>336</v>
      </c>
      <c r="R6" s="2" t="s">
        <v>26</v>
      </c>
      <c r="S6" s="2" t="s">
        <v>20</v>
      </c>
      <c r="T6" s="2" t="s">
        <v>417</v>
      </c>
    </row>
    <row r="7" spans="1:20" x14ac:dyDescent="0.25">
      <c r="A7" s="16" t="s">
        <v>767</v>
      </c>
      <c r="B7" s="2" t="s">
        <v>728</v>
      </c>
      <c r="C7" s="2" t="s">
        <v>404</v>
      </c>
      <c r="D7" s="2">
        <v>2019</v>
      </c>
      <c r="E7" s="2" t="s">
        <v>569</v>
      </c>
      <c r="F7" s="2">
        <v>12</v>
      </c>
      <c r="G7" s="2">
        <v>269</v>
      </c>
      <c r="H7" s="2">
        <v>0</v>
      </c>
      <c r="I7" s="2" t="s">
        <v>729</v>
      </c>
      <c r="J7" s="2" t="s">
        <v>21</v>
      </c>
      <c r="K7" s="2" t="s">
        <v>42</v>
      </c>
      <c r="L7" s="2" t="s">
        <v>353</v>
      </c>
      <c r="M7" s="2" t="s">
        <v>45</v>
      </c>
      <c r="N7" s="2" t="s">
        <v>318</v>
      </c>
      <c r="O7" s="2" t="s">
        <v>29</v>
      </c>
      <c r="P7" s="16" t="s">
        <v>18</v>
      </c>
      <c r="Q7" s="2" t="s">
        <v>335</v>
      </c>
      <c r="R7" s="2" t="s">
        <v>19</v>
      </c>
      <c r="S7" s="2" t="s">
        <v>20</v>
      </c>
      <c r="T7" s="2" t="s">
        <v>417</v>
      </c>
    </row>
    <row r="8" spans="1:20" x14ac:dyDescent="0.25">
      <c r="A8" s="16" t="s">
        <v>768</v>
      </c>
      <c r="B8" s="2" t="s">
        <v>730</v>
      </c>
      <c r="C8" s="2" t="s">
        <v>404</v>
      </c>
      <c r="D8" s="2">
        <v>2019</v>
      </c>
      <c r="E8" s="2">
        <v>11</v>
      </c>
      <c r="F8" s="2">
        <v>27</v>
      </c>
      <c r="G8" s="2">
        <v>291</v>
      </c>
      <c r="H8" s="2">
        <v>0</v>
      </c>
      <c r="I8" s="2" t="s">
        <v>731</v>
      </c>
      <c r="J8" s="2" t="s">
        <v>21</v>
      </c>
      <c r="K8" s="2" t="s">
        <v>42</v>
      </c>
      <c r="L8" s="2" t="s">
        <v>353</v>
      </c>
      <c r="M8" s="2" t="s">
        <v>45</v>
      </c>
      <c r="N8" s="2" t="s">
        <v>318</v>
      </c>
      <c r="O8" s="2" t="s">
        <v>29</v>
      </c>
      <c r="P8" s="16" t="s">
        <v>18</v>
      </c>
      <c r="Q8" s="2" t="s">
        <v>334</v>
      </c>
      <c r="R8" s="2" t="s">
        <v>19</v>
      </c>
      <c r="S8" s="2" t="s">
        <v>20</v>
      </c>
      <c r="T8" s="2" t="s">
        <v>417</v>
      </c>
    </row>
    <row r="9" spans="1:20" x14ac:dyDescent="0.25">
      <c r="A9" s="16" t="s">
        <v>769</v>
      </c>
      <c r="B9" s="2" t="s">
        <v>732</v>
      </c>
      <c r="C9" s="2" t="s">
        <v>405</v>
      </c>
      <c r="D9" s="2">
        <v>2020</v>
      </c>
      <c r="E9" s="2" t="s">
        <v>518</v>
      </c>
      <c r="F9" s="2">
        <v>29</v>
      </c>
      <c r="G9" s="2">
        <v>297</v>
      </c>
      <c r="H9" s="2">
        <v>0</v>
      </c>
      <c r="I9" s="2" t="s">
        <v>733</v>
      </c>
      <c r="J9" s="2" t="s">
        <v>21</v>
      </c>
      <c r="K9" s="2" t="s">
        <v>42</v>
      </c>
      <c r="L9" s="2" t="s">
        <v>284</v>
      </c>
      <c r="M9" s="2" t="s">
        <v>210</v>
      </c>
      <c r="N9" s="2" t="s">
        <v>374</v>
      </c>
      <c r="O9" s="2" t="s">
        <v>29</v>
      </c>
      <c r="P9" s="16" t="s">
        <v>22</v>
      </c>
      <c r="Q9" s="2" t="s">
        <v>343</v>
      </c>
      <c r="R9" s="2" t="s">
        <v>19</v>
      </c>
      <c r="S9" s="2" t="s">
        <v>20</v>
      </c>
      <c r="T9" s="2" t="s">
        <v>417</v>
      </c>
    </row>
    <row r="10" spans="1:20" x14ac:dyDescent="0.25">
      <c r="A10" s="16" t="s">
        <v>770</v>
      </c>
      <c r="B10" s="2" t="s">
        <v>734</v>
      </c>
      <c r="C10" s="2" t="s">
        <v>404</v>
      </c>
      <c r="D10" s="2">
        <v>2020</v>
      </c>
      <c r="E10" s="2" t="s">
        <v>505</v>
      </c>
      <c r="F10" s="2" t="s">
        <v>518</v>
      </c>
      <c r="G10" s="2">
        <v>298</v>
      </c>
      <c r="H10" s="2">
        <v>0</v>
      </c>
      <c r="I10" s="2" t="s">
        <v>735</v>
      </c>
      <c r="J10" s="2" t="s">
        <v>21</v>
      </c>
      <c r="K10" s="2" t="s">
        <v>42</v>
      </c>
      <c r="L10" s="2" t="s">
        <v>353</v>
      </c>
      <c r="M10" s="2" t="s">
        <v>46</v>
      </c>
      <c r="N10" s="2" t="s">
        <v>388</v>
      </c>
      <c r="O10" s="2" t="s">
        <v>29</v>
      </c>
      <c r="P10" s="16" t="s">
        <v>18</v>
      </c>
      <c r="Q10" s="2" t="s">
        <v>342</v>
      </c>
      <c r="R10" s="2" t="s">
        <v>19</v>
      </c>
      <c r="S10" s="2" t="s">
        <v>20</v>
      </c>
      <c r="T10" s="2" t="s">
        <v>417</v>
      </c>
    </row>
    <row r="11" spans="1:20" x14ac:dyDescent="0.25">
      <c r="A11" s="16" t="s">
        <v>771</v>
      </c>
      <c r="B11" s="2" t="s">
        <v>736</v>
      </c>
      <c r="C11" s="2" t="s">
        <v>404</v>
      </c>
      <c r="D11" s="2">
        <v>2020</v>
      </c>
      <c r="E11" s="2" t="s">
        <v>505</v>
      </c>
      <c r="F11" s="2">
        <v>29</v>
      </c>
      <c r="G11" s="2">
        <v>305</v>
      </c>
      <c r="H11" s="2">
        <v>0</v>
      </c>
      <c r="I11" s="2" t="s">
        <v>737</v>
      </c>
      <c r="J11" s="2" t="s">
        <v>21</v>
      </c>
      <c r="K11" s="2" t="s">
        <v>42</v>
      </c>
      <c r="L11" s="2" t="s">
        <v>353</v>
      </c>
      <c r="M11" s="2" t="s">
        <v>46</v>
      </c>
      <c r="N11" s="2" t="s">
        <v>321</v>
      </c>
      <c r="O11" s="2" t="s">
        <v>29</v>
      </c>
      <c r="P11" s="16" t="s">
        <v>18</v>
      </c>
      <c r="Q11" s="2" t="s">
        <v>343</v>
      </c>
      <c r="R11" s="2" t="s">
        <v>26</v>
      </c>
      <c r="S11" s="2" t="s">
        <v>20</v>
      </c>
      <c r="T11" s="2" t="s">
        <v>417</v>
      </c>
    </row>
    <row r="12" spans="1:20" x14ac:dyDescent="0.25">
      <c r="A12" s="16" t="s">
        <v>772</v>
      </c>
      <c r="B12" s="2" t="s">
        <v>738</v>
      </c>
      <c r="C12" s="2" t="s">
        <v>404</v>
      </c>
      <c r="D12" s="2">
        <v>2020</v>
      </c>
      <c r="E12" s="2" t="s">
        <v>569</v>
      </c>
      <c r="F12" s="2">
        <v>13</v>
      </c>
      <c r="G12" s="2">
        <v>315</v>
      </c>
      <c r="H12" s="2">
        <v>0</v>
      </c>
      <c r="I12" s="2" t="s">
        <v>739</v>
      </c>
      <c r="J12" s="2" t="s">
        <v>21</v>
      </c>
      <c r="K12" s="2" t="s">
        <v>42</v>
      </c>
      <c r="L12" s="2" t="s">
        <v>353</v>
      </c>
      <c r="M12" s="2" t="s">
        <v>48</v>
      </c>
      <c r="N12" s="2" t="s">
        <v>326</v>
      </c>
      <c r="O12" s="2" t="s">
        <v>29</v>
      </c>
      <c r="P12" s="16" t="s">
        <v>22</v>
      </c>
      <c r="Q12" s="2" t="s">
        <v>341</v>
      </c>
      <c r="R12" s="2" t="s">
        <v>19</v>
      </c>
      <c r="S12" s="2" t="s">
        <v>20</v>
      </c>
      <c r="T12" s="2" t="s">
        <v>417</v>
      </c>
    </row>
    <row r="13" spans="1:20" x14ac:dyDescent="0.25">
      <c r="A13" s="16" t="s">
        <v>773</v>
      </c>
      <c r="B13" s="2" t="s">
        <v>740</v>
      </c>
      <c r="C13" s="2" t="s">
        <v>404</v>
      </c>
      <c r="D13" s="2">
        <v>2020</v>
      </c>
      <c r="E13" s="2" t="s">
        <v>569</v>
      </c>
      <c r="F13" s="2">
        <v>20</v>
      </c>
      <c r="G13" s="2">
        <v>317</v>
      </c>
      <c r="H13" s="2">
        <v>0</v>
      </c>
      <c r="I13" s="2" t="s">
        <v>741</v>
      </c>
      <c r="J13" s="2" t="s">
        <v>21</v>
      </c>
      <c r="K13" s="2" t="s">
        <v>42</v>
      </c>
      <c r="L13" s="2" t="s">
        <v>353</v>
      </c>
      <c r="M13" s="2" t="s">
        <v>46</v>
      </c>
      <c r="N13" s="2" t="s">
        <v>388</v>
      </c>
      <c r="O13" s="2" t="s">
        <v>29</v>
      </c>
      <c r="P13" s="16" t="s">
        <v>18</v>
      </c>
      <c r="Q13" s="2" t="s">
        <v>337</v>
      </c>
      <c r="R13" s="2" t="s">
        <v>26</v>
      </c>
      <c r="S13" s="2" t="s">
        <v>20</v>
      </c>
      <c r="T13" s="2" t="s">
        <v>417</v>
      </c>
    </row>
    <row r="14" spans="1:20" x14ac:dyDescent="0.25">
      <c r="A14" s="16" t="s">
        <v>774</v>
      </c>
      <c r="B14" s="2" t="s">
        <v>742</v>
      </c>
      <c r="C14" s="2" t="s">
        <v>404</v>
      </c>
      <c r="D14" s="2">
        <v>2020</v>
      </c>
      <c r="E14" s="2" t="s">
        <v>569</v>
      </c>
      <c r="F14" s="2">
        <v>24</v>
      </c>
      <c r="G14" s="2">
        <v>318</v>
      </c>
      <c r="H14" s="2">
        <v>0</v>
      </c>
      <c r="I14" s="2" t="s">
        <v>743</v>
      </c>
      <c r="J14" s="2" t="s">
        <v>21</v>
      </c>
      <c r="K14" s="2" t="s">
        <v>42</v>
      </c>
      <c r="L14" s="2" t="s">
        <v>353</v>
      </c>
      <c r="M14" s="2" t="s">
        <v>48</v>
      </c>
      <c r="N14" s="2" t="s">
        <v>325</v>
      </c>
      <c r="O14" s="2" t="s">
        <v>29</v>
      </c>
      <c r="P14" s="16" t="s">
        <v>22</v>
      </c>
      <c r="Q14" s="2" t="s">
        <v>337</v>
      </c>
      <c r="R14" s="2" t="s">
        <v>26</v>
      </c>
      <c r="S14" s="2" t="s">
        <v>20</v>
      </c>
      <c r="T14" s="2" t="s">
        <v>417</v>
      </c>
    </row>
    <row r="15" spans="1:20" x14ac:dyDescent="0.25">
      <c r="A15" s="2" t="s">
        <v>711</v>
      </c>
      <c r="B15" s="2" t="s">
        <v>744</v>
      </c>
      <c r="C15" s="2" t="s">
        <v>404</v>
      </c>
      <c r="D15" s="2">
        <v>2017</v>
      </c>
      <c r="E15" s="2" t="s">
        <v>518</v>
      </c>
      <c r="F15" s="2">
        <v>27</v>
      </c>
      <c r="G15" s="2">
        <v>144</v>
      </c>
      <c r="H15" s="2">
        <v>0</v>
      </c>
      <c r="I15" s="2" t="s">
        <v>745</v>
      </c>
      <c r="J15" s="2" t="s">
        <v>21</v>
      </c>
      <c r="K15" s="2" t="s">
        <v>42</v>
      </c>
      <c r="L15" s="2" t="s">
        <v>353</v>
      </c>
      <c r="M15" s="2" t="s">
        <v>46</v>
      </c>
      <c r="N15" s="2" t="s">
        <v>388</v>
      </c>
      <c r="O15" s="2" t="s">
        <v>29</v>
      </c>
      <c r="P15" s="16" t="s">
        <v>18</v>
      </c>
      <c r="Q15" s="2" t="s">
        <v>343</v>
      </c>
      <c r="R15" s="2" t="s">
        <v>26</v>
      </c>
      <c r="S15" s="2" t="s">
        <v>20</v>
      </c>
      <c r="T15" s="2" t="s">
        <v>417</v>
      </c>
    </row>
    <row r="16" spans="1:20" x14ac:dyDescent="0.25">
      <c r="A16" s="2" t="s">
        <v>712</v>
      </c>
      <c r="B16" s="2" t="s">
        <v>746</v>
      </c>
      <c r="C16" s="2" t="s">
        <v>404</v>
      </c>
      <c r="D16" s="2">
        <v>2019</v>
      </c>
      <c r="E16" s="2" t="s">
        <v>510</v>
      </c>
      <c r="F16" s="2">
        <v>20</v>
      </c>
      <c r="G16" s="2">
        <v>258</v>
      </c>
      <c r="H16" s="2">
        <v>0</v>
      </c>
      <c r="I16" s="2" t="s">
        <v>747</v>
      </c>
      <c r="J16" s="2" t="s">
        <v>21</v>
      </c>
      <c r="K16" s="2" t="s">
        <v>42</v>
      </c>
      <c r="L16" s="2" t="s">
        <v>353</v>
      </c>
      <c r="M16" s="2" t="s">
        <v>47</v>
      </c>
      <c r="N16" s="2" t="s">
        <v>322</v>
      </c>
      <c r="O16" s="2" t="s">
        <v>29</v>
      </c>
      <c r="P16" s="16" t="s">
        <v>22</v>
      </c>
      <c r="Q16" s="2" t="s">
        <v>337</v>
      </c>
      <c r="R16" s="2" t="s">
        <v>19</v>
      </c>
      <c r="S16" s="2" t="s">
        <v>20</v>
      </c>
      <c r="T16" s="2" t="s">
        <v>417</v>
      </c>
    </row>
    <row r="17" spans="1:20" x14ac:dyDescent="0.25">
      <c r="A17" s="2" t="s">
        <v>713</v>
      </c>
      <c r="B17" s="2" t="s">
        <v>748</v>
      </c>
      <c r="C17" s="2" t="s">
        <v>404</v>
      </c>
      <c r="D17" s="2">
        <v>2020</v>
      </c>
      <c r="E17" s="2" t="s">
        <v>505</v>
      </c>
      <c r="F17" s="2" t="s">
        <v>518</v>
      </c>
      <c r="G17" s="2">
        <v>298</v>
      </c>
      <c r="H17" s="2">
        <v>0</v>
      </c>
      <c r="I17" s="2" t="s">
        <v>749</v>
      </c>
      <c r="J17" s="2" t="s">
        <v>21</v>
      </c>
      <c r="K17" s="2" t="s">
        <v>42</v>
      </c>
      <c r="L17" s="2" t="s">
        <v>353</v>
      </c>
      <c r="M17" s="2" t="s">
        <v>46</v>
      </c>
      <c r="N17" s="2" t="s">
        <v>388</v>
      </c>
      <c r="O17" s="2" t="s">
        <v>29</v>
      </c>
      <c r="P17" s="16" t="s">
        <v>18</v>
      </c>
      <c r="Q17" s="2" t="s">
        <v>344</v>
      </c>
      <c r="R17" s="2" t="s">
        <v>26</v>
      </c>
      <c r="S17" s="2" t="s">
        <v>20</v>
      </c>
      <c r="T17" s="2" t="s">
        <v>417</v>
      </c>
    </row>
    <row r="18" spans="1:20" x14ac:dyDescent="0.25">
      <c r="A18" s="2" t="s">
        <v>714</v>
      </c>
      <c r="B18" s="2" t="s">
        <v>750</v>
      </c>
      <c r="C18" s="2" t="s">
        <v>404</v>
      </c>
      <c r="D18" s="2">
        <v>2020</v>
      </c>
      <c r="E18" s="2" t="s">
        <v>505</v>
      </c>
      <c r="F18" s="2">
        <v>19</v>
      </c>
      <c r="G18" s="2">
        <v>303</v>
      </c>
      <c r="H18" s="2">
        <v>0</v>
      </c>
      <c r="I18" s="2" t="s">
        <v>751</v>
      </c>
      <c r="J18" s="2" t="s">
        <v>21</v>
      </c>
      <c r="K18" s="2" t="s">
        <v>42</v>
      </c>
      <c r="L18" s="2" t="s">
        <v>353</v>
      </c>
      <c r="M18" s="2" t="s">
        <v>47</v>
      </c>
      <c r="N18" s="2" t="s">
        <v>323</v>
      </c>
      <c r="O18" s="2" t="s">
        <v>29</v>
      </c>
      <c r="P18" s="16" t="s">
        <v>18</v>
      </c>
      <c r="Q18" s="2" t="s">
        <v>343</v>
      </c>
      <c r="R18" s="2" t="s">
        <v>26</v>
      </c>
      <c r="S18" s="2" t="s">
        <v>20</v>
      </c>
      <c r="T18" s="2" t="s">
        <v>417</v>
      </c>
    </row>
    <row r="19" spans="1:20" x14ac:dyDescent="0.25">
      <c r="A19" s="2" t="s">
        <v>715</v>
      </c>
      <c r="B19" s="2" t="s">
        <v>752</v>
      </c>
      <c r="C19" s="2" t="s">
        <v>405</v>
      </c>
      <c r="D19" s="2">
        <v>2020</v>
      </c>
      <c r="E19" s="2" t="s">
        <v>505</v>
      </c>
      <c r="F19" s="2">
        <v>26</v>
      </c>
      <c r="G19" s="2">
        <v>304</v>
      </c>
      <c r="H19" s="2">
        <v>0</v>
      </c>
      <c r="I19" s="2" t="s">
        <v>753</v>
      </c>
      <c r="J19" s="2" t="s">
        <v>21</v>
      </c>
      <c r="K19" s="2" t="s">
        <v>42</v>
      </c>
      <c r="L19" s="2" t="s">
        <v>353</v>
      </c>
      <c r="M19" s="2" t="s">
        <v>47</v>
      </c>
      <c r="N19" s="2" t="s">
        <v>322</v>
      </c>
      <c r="O19" s="2" t="s">
        <v>29</v>
      </c>
      <c r="P19" s="16" t="s">
        <v>18</v>
      </c>
      <c r="Q19" s="2" t="s">
        <v>335</v>
      </c>
      <c r="R19" s="2" t="s">
        <v>26</v>
      </c>
      <c r="S19" s="2" t="s">
        <v>20</v>
      </c>
      <c r="T19" s="2" t="s">
        <v>417</v>
      </c>
    </row>
    <row r="20" spans="1:20" x14ac:dyDescent="0.25">
      <c r="A20" s="2" t="s">
        <v>716</v>
      </c>
      <c r="B20" s="2" t="s">
        <v>754</v>
      </c>
      <c r="C20" s="2" t="s">
        <v>404</v>
      </c>
      <c r="D20" s="2">
        <v>2020</v>
      </c>
      <c r="E20" s="2" t="s">
        <v>510</v>
      </c>
      <c r="F20" s="2">
        <v>11</v>
      </c>
      <c r="G20" s="2">
        <v>308</v>
      </c>
      <c r="H20" s="2">
        <v>0</v>
      </c>
      <c r="I20" s="2" t="s">
        <v>755</v>
      </c>
      <c r="J20" s="2" t="s">
        <v>21</v>
      </c>
      <c r="K20" s="2" t="s">
        <v>42</v>
      </c>
      <c r="L20" s="2" t="s">
        <v>353</v>
      </c>
      <c r="M20" s="2" t="s">
        <v>46</v>
      </c>
      <c r="N20" s="2" t="s">
        <v>388</v>
      </c>
      <c r="O20" s="2" t="s">
        <v>29</v>
      </c>
      <c r="P20" s="16" t="s">
        <v>18</v>
      </c>
      <c r="Q20" s="2" t="s">
        <v>334</v>
      </c>
      <c r="R20" s="2" t="s">
        <v>26</v>
      </c>
      <c r="S20" s="2" t="s">
        <v>20</v>
      </c>
      <c r="T20" s="2" t="s">
        <v>417</v>
      </c>
    </row>
    <row r="21" spans="1:20" x14ac:dyDescent="0.25">
      <c r="A21" s="2" t="s">
        <v>717</v>
      </c>
      <c r="B21" s="2" t="s">
        <v>756</v>
      </c>
      <c r="C21" s="2" t="s">
        <v>405</v>
      </c>
      <c r="D21" s="2">
        <v>2020</v>
      </c>
      <c r="E21" s="2" t="s">
        <v>569</v>
      </c>
      <c r="F21" s="2" t="s">
        <v>510</v>
      </c>
      <c r="G21" s="2">
        <v>312</v>
      </c>
      <c r="H21" s="2">
        <v>0</v>
      </c>
      <c r="I21" s="2" t="s">
        <v>757</v>
      </c>
      <c r="J21" s="2" t="s">
        <v>21</v>
      </c>
      <c r="K21" s="2" t="s">
        <v>42</v>
      </c>
      <c r="L21" s="2" t="s">
        <v>283</v>
      </c>
      <c r="M21" s="2" t="s">
        <v>296</v>
      </c>
      <c r="N21" s="2" t="s">
        <v>302</v>
      </c>
      <c r="O21" s="2" t="s">
        <v>29</v>
      </c>
      <c r="P21" s="16" t="s">
        <v>18</v>
      </c>
      <c r="Q21" s="2" t="s">
        <v>344</v>
      </c>
      <c r="R21" s="2" t="s">
        <v>19</v>
      </c>
      <c r="S21" s="2" t="s">
        <v>20</v>
      </c>
      <c r="T21" s="2" t="s">
        <v>417</v>
      </c>
    </row>
    <row r="22" spans="1:20" x14ac:dyDescent="0.25">
      <c r="A22" s="2" t="s">
        <v>718</v>
      </c>
      <c r="B22" s="2" t="s">
        <v>758</v>
      </c>
      <c r="C22" s="2" t="s">
        <v>404</v>
      </c>
      <c r="D22" s="2">
        <v>2020</v>
      </c>
      <c r="E22" s="2" t="s">
        <v>519</v>
      </c>
      <c r="F22" s="2">
        <v>16</v>
      </c>
      <c r="G22" s="2">
        <v>330</v>
      </c>
      <c r="H22" s="2">
        <v>0</v>
      </c>
      <c r="I22" s="2" t="s">
        <v>759</v>
      </c>
      <c r="J22" s="2" t="s">
        <v>21</v>
      </c>
      <c r="K22" s="2" t="s">
        <v>42</v>
      </c>
      <c r="L22" s="2" t="s">
        <v>353</v>
      </c>
      <c r="M22" s="2" t="s">
        <v>47</v>
      </c>
      <c r="N22" s="2" t="s">
        <v>323</v>
      </c>
      <c r="O22" s="2" t="s">
        <v>29</v>
      </c>
      <c r="P22" s="16" t="s">
        <v>18</v>
      </c>
      <c r="Q22" s="2" t="s">
        <v>336</v>
      </c>
      <c r="R22" s="2" t="s">
        <v>19</v>
      </c>
      <c r="S22" s="2" t="s">
        <v>20</v>
      </c>
      <c r="T22" s="2" t="s">
        <v>417</v>
      </c>
    </row>
    <row r="23" spans="1:20" x14ac:dyDescent="0.25">
      <c r="A23" s="2" t="s">
        <v>719</v>
      </c>
      <c r="B23" s="2" t="s">
        <v>760</v>
      </c>
      <c r="C23" s="2" t="s">
        <v>404</v>
      </c>
      <c r="D23" s="2">
        <v>2020</v>
      </c>
      <c r="E23" s="2">
        <v>10</v>
      </c>
      <c r="F23" s="2" t="s">
        <v>761</v>
      </c>
      <c r="G23" s="2">
        <v>333</v>
      </c>
      <c r="H23" s="2">
        <v>0</v>
      </c>
      <c r="I23" s="2" t="s">
        <v>762</v>
      </c>
      <c r="J23" s="2" t="s">
        <v>21</v>
      </c>
      <c r="K23" s="2" t="s">
        <v>42</v>
      </c>
      <c r="L23" s="2" t="s">
        <v>284</v>
      </c>
      <c r="M23" s="16" t="s">
        <v>235</v>
      </c>
      <c r="N23" s="2" t="s">
        <v>371</v>
      </c>
      <c r="O23" s="2" t="s">
        <v>29</v>
      </c>
      <c r="P23" s="16" t="s">
        <v>18</v>
      </c>
      <c r="Q23" s="16" t="s">
        <v>344</v>
      </c>
      <c r="R23" s="2" t="s">
        <v>19</v>
      </c>
      <c r="S23" s="2" t="s">
        <v>20</v>
      </c>
      <c r="T23" s="2" t="s">
        <v>417</v>
      </c>
    </row>
  </sheetData>
  <mergeCells count="18"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H1:H2"/>
    <mergeCell ref="A1:A2"/>
    <mergeCell ref="B1:B2"/>
    <mergeCell ref="C1:C2"/>
    <mergeCell ref="D1:F1"/>
    <mergeCell ref="G1:G2"/>
  </mergeCells>
  <dataValidations count="5">
    <dataValidation type="list" allowBlank="1" showInputMessage="1" showErrorMessage="1" sqref="P1:P2" xr:uid="{00000000-0002-0000-0A00-000000000000}">
      <formula1>"A,B"</formula1>
    </dataValidation>
    <dataValidation type="list" allowBlank="1" showInputMessage="1" showErrorMessage="1" sqref="C1:C2" xr:uid="{00000000-0002-0000-0A00-000001000000}">
      <formula1>"F,M"</formula1>
    </dataValidation>
    <dataValidation type="decimal" operator="greaterThan" allowBlank="1" showInputMessage="1" showErrorMessage="1" sqref="D1:D2" xr:uid="{00000000-0002-0000-0A00-000002000000}">
      <formula1>2012</formula1>
    </dataValidation>
    <dataValidation type="decimal" allowBlank="1" showInputMessage="1" showErrorMessage="1" sqref="E1:E2" xr:uid="{00000000-0002-0000-0A00-000003000000}">
      <formula1>1</formula1>
      <formula2>12</formula2>
    </dataValidation>
    <dataValidation type="decimal" allowBlank="1" showInputMessage="1" showErrorMessage="1" sqref="F1:F2" xr:uid="{00000000-0002-0000-0A00-000004000000}">
      <formula1>1</formula1>
      <formula2>31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A00-000005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A00-000006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A00-000007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A00-000008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A00-000009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A00-00000A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A00-00000B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A00-00000C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A00-00000D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A00-00000E000000}">
          <x14:formula1>
            <xm:f>Reference!$L$2:$L$3</xm:f>
          </x14:formula1>
          <xm:sqref>T1:T2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workbookViewId="0">
      <selection activeCell="D3" sqref="D3"/>
    </sheetView>
  </sheetViews>
  <sheetFormatPr defaultRowHeight="13.2" x14ac:dyDescent="0.25"/>
  <cols>
    <col min="1" max="1" width="21.21875" customWidth="1"/>
    <col min="2" max="2" width="29.21875" bestFit="1" customWidth="1"/>
    <col min="3" max="3" width="6.88671875" bestFit="1" customWidth="1"/>
    <col min="4" max="4" width="14" bestFit="1" customWidth="1"/>
    <col min="5" max="5" width="12.44140625" bestFit="1" customWidth="1"/>
    <col min="6" max="6" width="10.88671875" bestFit="1" customWidth="1"/>
    <col min="7" max="8" width="9.109375" bestFit="1" customWidth="1"/>
    <col min="9" max="9" width="13.44140625" bestFit="1" customWidth="1"/>
    <col min="10" max="10" width="10.88671875" bestFit="1" customWidth="1"/>
    <col min="11" max="11" width="12.88671875" bestFit="1" customWidth="1"/>
    <col min="12" max="12" width="34.77734375" bestFit="1" customWidth="1"/>
    <col min="13" max="13" width="20.6640625" bestFit="1" customWidth="1"/>
    <col min="14" max="14" width="40.5546875" bestFit="1" customWidth="1"/>
    <col min="15" max="15" width="7.21875" bestFit="1" customWidth="1"/>
    <col min="16" max="16" width="14.6640625" customWidth="1"/>
    <col min="17" max="17" width="21.88671875" bestFit="1" customWidth="1"/>
    <col min="18" max="18" width="4.6640625" bestFit="1" customWidth="1"/>
    <col min="19" max="19" width="9.88671875" bestFit="1" customWidth="1"/>
    <col min="20" max="20" width="9.77734375" bestFit="1" customWidth="1"/>
  </cols>
  <sheetData>
    <row r="1" spans="1:20" s="2" customFormat="1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</row>
    <row r="2" spans="1:20" s="2" customFormat="1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x14ac:dyDescent="0.25">
      <c r="A3" s="4" t="s">
        <v>785</v>
      </c>
      <c r="B3" s="4" t="s">
        <v>786</v>
      </c>
      <c r="C3" s="20" t="s">
        <v>404</v>
      </c>
      <c r="D3" s="21" t="s">
        <v>517</v>
      </c>
      <c r="E3" s="22" t="s">
        <v>538</v>
      </c>
      <c r="F3" s="23">
        <v>19</v>
      </c>
      <c r="G3" s="23">
        <v>381</v>
      </c>
      <c r="H3" s="20" t="s">
        <v>29</v>
      </c>
      <c r="I3" s="4" t="s">
        <v>787</v>
      </c>
      <c r="J3" s="20" t="s">
        <v>21</v>
      </c>
      <c r="K3" s="20" t="s">
        <v>42</v>
      </c>
      <c r="L3" s="4" t="s">
        <v>277</v>
      </c>
      <c r="M3" s="4" t="s">
        <v>289</v>
      </c>
      <c r="N3" s="4" t="s">
        <v>289</v>
      </c>
      <c r="O3" s="4" t="s">
        <v>29</v>
      </c>
      <c r="P3" s="4" t="s">
        <v>18</v>
      </c>
      <c r="Q3" s="4" t="s">
        <v>338</v>
      </c>
      <c r="R3" s="24" t="s">
        <v>19</v>
      </c>
      <c r="S3" s="2" t="s">
        <v>20</v>
      </c>
      <c r="T3" s="2" t="s">
        <v>417</v>
      </c>
    </row>
    <row r="4" spans="1:20" x14ac:dyDescent="0.25">
      <c r="A4" s="4" t="s">
        <v>788</v>
      </c>
      <c r="B4" s="4" t="s">
        <v>789</v>
      </c>
      <c r="C4" s="20" t="s">
        <v>404</v>
      </c>
      <c r="D4" s="21" t="s">
        <v>517</v>
      </c>
      <c r="E4" s="22" t="s">
        <v>538</v>
      </c>
      <c r="F4" s="23">
        <v>19</v>
      </c>
      <c r="G4" s="23">
        <v>381</v>
      </c>
      <c r="H4" s="20" t="s">
        <v>29</v>
      </c>
      <c r="I4" s="4" t="s">
        <v>790</v>
      </c>
      <c r="J4" s="20" t="s">
        <v>21</v>
      </c>
      <c r="K4" s="20" t="s">
        <v>42</v>
      </c>
      <c r="L4" s="4" t="s">
        <v>277</v>
      </c>
      <c r="M4" s="4" t="s">
        <v>289</v>
      </c>
      <c r="N4" s="4" t="s">
        <v>289</v>
      </c>
      <c r="O4" s="4" t="s">
        <v>29</v>
      </c>
      <c r="P4" s="4" t="s">
        <v>18</v>
      </c>
      <c r="Q4" s="4" t="s">
        <v>336</v>
      </c>
      <c r="R4" s="24" t="s">
        <v>19</v>
      </c>
      <c r="S4" s="2" t="s">
        <v>20</v>
      </c>
      <c r="T4" s="2" t="s">
        <v>417</v>
      </c>
    </row>
    <row r="5" spans="1:20" x14ac:dyDescent="0.25">
      <c r="A5" s="4" t="s">
        <v>791</v>
      </c>
      <c r="B5" s="4" t="s">
        <v>792</v>
      </c>
      <c r="C5" s="20" t="s">
        <v>405</v>
      </c>
      <c r="D5" s="21" t="s">
        <v>517</v>
      </c>
      <c r="E5" s="22" t="s">
        <v>538</v>
      </c>
      <c r="F5" s="23">
        <v>19</v>
      </c>
      <c r="G5" s="23">
        <v>381</v>
      </c>
      <c r="H5" s="20" t="s">
        <v>29</v>
      </c>
      <c r="I5" s="4" t="s">
        <v>793</v>
      </c>
      <c r="J5" s="20" t="s">
        <v>21</v>
      </c>
      <c r="K5" s="20" t="s">
        <v>42</v>
      </c>
      <c r="L5" s="4" t="s">
        <v>275</v>
      </c>
      <c r="M5" s="2" t="s">
        <v>360</v>
      </c>
      <c r="N5" s="2" t="s">
        <v>300</v>
      </c>
      <c r="O5" s="4" t="s">
        <v>29</v>
      </c>
      <c r="P5" s="4" t="s">
        <v>18</v>
      </c>
      <c r="Q5" s="4" t="s">
        <v>333</v>
      </c>
      <c r="R5" s="24" t="s">
        <v>19</v>
      </c>
      <c r="S5" s="2" t="s">
        <v>20</v>
      </c>
      <c r="T5" s="2" t="s">
        <v>417</v>
      </c>
    </row>
    <row r="6" spans="1:20" x14ac:dyDescent="0.25">
      <c r="A6" s="4" t="s">
        <v>794</v>
      </c>
      <c r="B6" s="4" t="s">
        <v>795</v>
      </c>
      <c r="C6" s="20" t="s">
        <v>405</v>
      </c>
      <c r="D6" s="21" t="s">
        <v>517</v>
      </c>
      <c r="E6" s="22" t="s">
        <v>538</v>
      </c>
      <c r="F6" s="23">
        <v>19</v>
      </c>
      <c r="G6" s="23">
        <v>381</v>
      </c>
      <c r="H6" s="20" t="s">
        <v>29</v>
      </c>
      <c r="I6" s="4" t="s">
        <v>796</v>
      </c>
      <c r="J6" s="20" t="s">
        <v>21</v>
      </c>
      <c r="K6" s="20" t="s">
        <v>42</v>
      </c>
      <c r="L6" s="4" t="s">
        <v>275</v>
      </c>
      <c r="M6" s="2" t="s">
        <v>360</v>
      </c>
      <c r="N6" s="2" t="s">
        <v>300</v>
      </c>
      <c r="O6" s="4" t="s">
        <v>29</v>
      </c>
      <c r="P6" s="4" t="s">
        <v>18</v>
      </c>
      <c r="Q6" s="4" t="s">
        <v>338</v>
      </c>
      <c r="R6" s="24" t="s">
        <v>19</v>
      </c>
      <c r="S6" s="2" t="s">
        <v>20</v>
      </c>
      <c r="T6" s="2" t="s">
        <v>417</v>
      </c>
    </row>
    <row r="7" spans="1:20" ht="14.4" x14ac:dyDescent="0.3">
      <c r="A7" s="25" t="s">
        <v>797</v>
      </c>
      <c r="B7" s="25" t="s">
        <v>798</v>
      </c>
      <c r="C7" s="25" t="s">
        <v>404</v>
      </c>
      <c r="D7" s="26">
        <v>2014</v>
      </c>
      <c r="E7" s="27" t="s">
        <v>538</v>
      </c>
      <c r="F7" s="28">
        <v>26</v>
      </c>
      <c r="G7" s="28" t="s">
        <v>29</v>
      </c>
      <c r="H7" s="28" t="s">
        <v>29</v>
      </c>
      <c r="I7" s="28" t="s">
        <v>29</v>
      </c>
      <c r="J7" s="25" t="s">
        <v>25</v>
      </c>
      <c r="K7" s="25" t="s">
        <v>42</v>
      </c>
      <c r="L7" s="26" t="s">
        <v>279</v>
      </c>
      <c r="M7" s="29" t="s">
        <v>29</v>
      </c>
      <c r="N7" s="29" t="s">
        <v>29</v>
      </c>
      <c r="O7" s="29" t="s">
        <v>29</v>
      </c>
      <c r="P7" s="25" t="s">
        <v>18</v>
      </c>
      <c r="Q7" s="25" t="s">
        <v>344</v>
      </c>
      <c r="R7" s="25" t="s">
        <v>19</v>
      </c>
      <c r="S7" s="25" t="s">
        <v>799</v>
      </c>
      <c r="T7" s="2" t="s">
        <v>417</v>
      </c>
    </row>
    <row r="8" spans="1:20" ht="14.4" x14ac:dyDescent="0.3">
      <c r="A8" s="26" t="s">
        <v>800</v>
      </c>
      <c r="B8" s="25" t="s">
        <v>801</v>
      </c>
      <c r="C8" s="25" t="s">
        <v>404</v>
      </c>
      <c r="D8" s="26">
        <v>2014</v>
      </c>
      <c r="E8" s="28">
        <v>10</v>
      </c>
      <c r="F8" s="28">
        <v>21</v>
      </c>
      <c r="G8" s="28" t="s">
        <v>29</v>
      </c>
      <c r="H8" s="28" t="s">
        <v>29</v>
      </c>
      <c r="I8" s="28" t="s">
        <v>29</v>
      </c>
      <c r="J8" s="25" t="s">
        <v>25</v>
      </c>
      <c r="K8" s="25" t="s">
        <v>42</v>
      </c>
      <c r="L8" s="26" t="s">
        <v>279</v>
      </c>
      <c r="M8" s="29" t="s">
        <v>29</v>
      </c>
      <c r="N8" s="29" t="s">
        <v>29</v>
      </c>
      <c r="O8" s="29" t="s">
        <v>29</v>
      </c>
      <c r="P8" s="25" t="s">
        <v>18</v>
      </c>
      <c r="Q8" s="25" t="s">
        <v>345</v>
      </c>
      <c r="R8" s="25" t="s">
        <v>19</v>
      </c>
      <c r="S8" s="25" t="s">
        <v>799</v>
      </c>
      <c r="T8" s="2" t="s">
        <v>417</v>
      </c>
    </row>
    <row r="9" spans="1:20" ht="14.4" x14ac:dyDescent="0.3">
      <c r="A9" s="30" t="s">
        <v>802</v>
      </c>
      <c r="B9" s="25" t="s">
        <v>803</v>
      </c>
      <c r="C9" s="25" t="s">
        <v>404</v>
      </c>
      <c r="D9" s="26">
        <v>2015</v>
      </c>
      <c r="E9" s="27" t="s">
        <v>518</v>
      </c>
      <c r="F9" s="27" t="s">
        <v>569</v>
      </c>
      <c r="G9" s="28" t="s">
        <v>29</v>
      </c>
      <c r="H9" s="28" t="s">
        <v>29</v>
      </c>
      <c r="I9" s="28" t="s">
        <v>29</v>
      </c>
      <c r="J9" s="25" t="s">
        <v>25</v>
      </c>
      <c r="K9" s="25" t="s">
        <v>42</v>
      </c>
      <c r="L9" s="26" t="s">
        <v>279</v>
      </c>
      <c r="M9" s="29" t="s">
        <v>29</v>
      </c>
      <c r="N9" s="29" t="s">
        <v>29</v>
      </c>
      <c r="O9" s="29" t="s">
        <v>29</v>
      </c>
      <c r="P9" s="25" t="s">
        <v>18</v>
      </c>
      <c r="Q9" s="25" t="s">
        <v>335</v>
      </c>
      <c r="R9" s="25" t="s">
        <v>26</v>
      </c>
      <c r="S9" s="25" t="s">
        <v>799</v>
      </c>
      <c r="T9" s="2" t="s">
        <v>417</v>
      </c>
    </row>
    <row r="10" spans="1:20" ht="14.4" x14ac:dyDescent="0.3">
      <c r="A10" s="30" t="s">
        <v>804</v>
      </c>
      <c r="B10" s="25" t="s">
        <v>805</v>
      </c>
      <c r="C10" s="25" t="s">
        <v>404</v>
      </c>
      <c r="D10" s="26">
        <v>2015</v>
      </c>
      <c r="E10" s="27" t="s">
        <v>518</v>
      </c>
      <c r="F10" s="28">
        <v>27</v>
      </c>
      <c r="G10" s="28" t="s">
        <v>29</v>
      </c>
      <c r="H10" s="28" t="s">
        <v>29</v>
      </c>
      <c r="I10" s="28" t="s">
        <v>29</v>
      </c>
      <c r="J10" s="25" t="s">
        <v>25</v>
      </c>
      <c r="K10" s="25" t="s">
        <v>42</v>
      </c>
      <c r="L10" s="26" t="s">
        <v>279</v>
      </c>
      <c r="M10" s="29" t="s">
        <v>29</v>
      </c>
      <c r="N10" s="29" t="s">
        <v>29</v>
      </c>
      <c r="O10" s="29" t="s">
        <v>29</v>
      </c>
      <c r="P10" s="25" t="s">
        <v>18</v>
      </c>
      <c r="Q10" s="25" t="s">
        <v>343</v>
      </c>
      <c r="R10" s="25" t="s">
        <v>19</v>
      </c>
      <c r="S10" s="25" t="s">
        <v>799</v>
      </c>
      <c r="T10" s="2" t="s">
        <v>417</v>
      </c>
    </row>
    <row r="11" spans="1:20" ht="14.4" x14ac:dyDescent="0.3">
      <c r="A11" s="30" t="s">
        <v>806</v>
      </c>
      <c r="B11" s="31" t="s">
        <v>807</v>
      </c>
      <c r="C11" s="25" t="s">
        <v>404</v>
      </c>
      <c r="D11" s="26">
        <v>2015</v>
      </c>
      <c r="E11" s="27" t="s">
        <v>519</v>
      </c>
      <c r="F11" s="28">
        <v>23</v>
      </c>
      <c r="G11" s="28" t="s">
        <v>29</v>
      </c>
      <c r="H11" s="28" t="s">
        <v>29</v>
      </c>
      <c r="I11" s="28" t="s">
        <v>29</v>
      </c>
      <c r="J11" s="25" t="s">
        <v>25</v>
      </c>
      <c r="K11" s="25" t="s">
        <v>42</v>
      </c>
      <c r="L11" s="26" t="s">
        <v>279</v>
      </c>
      <c r="M11" s="29" t="s">
        <v>29</v>
      </c>
      <c r="N11" s="29" t="s">
        <v>29</v>
      </c>
      <c r="O11" s="29" t="s">
        <v>29</v>
      </c>
      <c r="P11" s="25" t="s">
        <v>18</v>
      </c>
      <c r="Q11" s="25" t="s">
        <v>336</v>
      </c>
      <c r="R11" s="25" t="s">
        <v>19</v>
      </c>
      <c r="S11" s="25" t="s">
        <v>799</v>
      </c>
      <c r="T11" s="2" t="s">
        <v>417</v>
      </c>
    </row>
    <row r="12" spans="1:20" ht="14.4" x14ac:dyDescent="0.3">
      <c r="A12" s="30" t="s">
        <v>808</v>
      </c>
      <c r="B12" s="31" t="s">
        <v>809</v>
      </c>
      <c r="C12" s="25" t="s">
        <v>404</v>
      </c>
      <c r="D12" s="26">
        <v>2016</v>
      </c>
      <c r="E12" s="27" t="s">
        <v>510</v>
      </c>
      <c r="F12" s="28">
        <v>28</v>
      </c>
      <c r="G12" s="28" t="s">
        <v>29</v>
      </c>
      <c r="H12" s="28" t="s">
        <v>29</v>
      </c>
      <c r="I12" s="28" t="s">
        <v>29</v>
      </c>
      <c r="J12" s="25" t="s">
        <v>25</v>
      </c>
      <c r="K12" s="25" t="s">
        <v>42</v>
      </c>
      <c r="L12" s="26" t="s">
        <v>279</v>
      </c>
      <c r="M12" s="29" t="s">
        <v>29</v>
      </c>
      <c r="N12" s="29" t="s">
        <v>29</v>
      </c>
      <c r="O12" s="29" t="s">
        <v>29</v>
      </c>
      <c r="P12" s="25" t="s">
        <v>18</v>
      </c>
      <c r="Q12" s="25" t="s">
        <v>334</v>
      </c>
      <c r="R12" s="25" t="s">
        <v>19</v>
      </c>
      <c r="S12" s="25" t="s">
        <v>799</v>
      </c>
      <c r="T12" s="2" t="s">
        <v>417</v>
      </c>
    </row>
    <row r="13" spans="1:20" ht="14.4" x14ac:dyDescent="0.3">
      <c r="A13" s="30" t="s">
        <v>810</v>
      </c>
      <c r="B13" s="31" t="s">
        <v>811</v>
      </c>
      <c r="C13" s="25" t="s">
        <v>404</v>
      </c>
      <c r="D13" s="26">
        <v>2016</v>
      </c>
      <c r="E13" s="27" t="s">
        <v>522</v>
      </c>
      <c r="F13" s="27" t="s">
        <v>538</v>
      </c>
      <c r="G13" s="28" t="s">
        <v>29</v>
      </c>
      <c r="H13" s="28" t="s">
        <v>29</v>
      </c>
      <c r="I13" s="28" t="s">
        <v>29</v>
      </c>
      <c r="J13" s="25" t="s">
        <v>25</v>
      </c>
      <c r="K13" s="25" t="s">
        <v>42</v>
      </c>
      <c r="L13" s="26" t="s">
        <v>279</v>
      </c>
      <c r="M13" s="29" t="s">
        <v>29</v>
      </c>
      <c r="N13" s="29" t="s">
        <v>29</v>
      </c>
      <c r="O13" s="29" t="s">
        <v>29</v>
      </c>
      <c r="P13" s="25" t="s">
        <v>18</v>
      </c>
      <c r="Q13" s="25" t="s">
        <v>336</v>
      </c>
      <c r="R13" s="25" t="s">
        <v>26</v>
      </c>
      <c r="S13" s="25" t="s">
        <v>799</v>
      </c>
      <c r="T13" s="2" t="s">
        <v>417</v>
      </c>
    </row>
    <row r="14" spans="1:20" ht="14.4" x14ac:dyDescent="0.3">
      <c r="A14" s="30" t="s">
        <v>812</v>
      </c>
      <c r="B14" s="31" t="s">
        <v>813</v>
      </c>
      <c r="C14" s="25" t="s">
        <v>404</v>
      </c>
      <c r="D14" s="26">
        <v>2016</v>
      </c>
      <c r="E14" s="27" t="s">
        <v>569</v>
      </c>
      <c r="F14" s="28">
        <v>13</v>
      </c>
      <c r="G14" s="28" t="s">
        <v>29</v>
      </c>
      <c r="H14" s="28" t="s">
        <v>29</v>
      </c>
      <c r="I14" s="28" t="s">
        <v>29</v>
      </c>
      <c r="J14" s="25" t="s">
        <v>25</v>
      </c>
      <c r="K14" s="25" t="s">
        <v>42</v>
      </c>
      <c r="L14" s="26" t="s">
        <v>279</v>
      </c>
      <c r="M14" s="29" t="s">
        <v>29</v>
      </c>
      <c r="N14" s="29" t="s">
        <v>29</v>
      </c>
      <c r="O14" s="29" t="s">
        <v>29</v>
      </c>
      <c r="P14" s="25" t="s">
        <v>18</v>
      </c>
      <c r="Q14" s="25" t="s">
        <v>339</v>
      </c>
      <c r="R14" s="25" t="s">
        <v>26</v>
      </c>
      <c r="S14" s="25" t="s">
        <v>799</v>
      </c>
      <c r="T14" s="2" t="s">
        <v>417</v>
      </c>
    </row>
    <row r="15" spans="1:20" ht="14.4" x14ac:dyDescent="0.3">
      <c r="A15" s="30" t="s">
        <v>814</v>
      </c>
      <c r="B15" s="31" t="s">
        <v>815</v>
      </c>
      <c r="C15" s="25" t="s">
        <v>404</v>
      </c>
      <c r="D15" s="26">
        <v>2016</v>
      </c>
      <c r="E15" s="27" t="s">
        <v>761</v>
      </c>
      <c r="F15" s="28">
        <v>5</v>
      </c>
      <c r="G15" s="28" t="s">
        <v>29</v>
      </c>
      <c r="H15" s="28" t="s">
        <v>29</v>
      </c>
      <c r="I15" s="28" t="s">
        <v>29</v>
      </c>
      <c r="J15" s="25" t="s">
        <v>25</v>
      </c>
      <c r="K15" s="25" t="s">
        <v>42</v>
      </c>
      <c r="L15" s="26" t="s">
        <v>279</v>
      </c>
      <c r="M15" s="29" t="s">
        <v>29</v>
      </c>
      <c r="N15" s="29" t="s">
        <v>29</v>
      </c>
      <c r="O15" s="29" t="s">
        <v>29</v>
      </c>
      <c r="P15" s="25" t="s">
        <v>18</v>
      </c>
      <c r="Q15" s="25" t="s">
        <v>345</v>
      </c>
      <c r="R15" s="25" t="s">
        <v>19</v>
      </c>
      <c r="S15" s="25" t="s">
        <v>799</v>
      </c>
      <c r="T15" s="2" t="s">
        <v>417</v>
      </c>
    </row>
    <row r="16" spans="1:20" ht="14.4" x14ac:dyDescent="0.3">
      <c r="A16" s="30" t="s">
        <v>816</v>
      </c>
      <c r="B16" s="31" t="s">
        <v>817</v>
      </c>
      <c r="C16" s="25" t="s">
        <v>404</v>
      </c>
      <c r="D16" s="26">
        <v>2017</v>
      </c>
      <c r="E16" s="27" t="s">
        <v>518</v>
      </c>
      <c r="F16" s="28">
        <v>16</v>
      </c>
      <c r="G16" s="28" t="s">
        <v>29</v>
      </c>
      <c r="H16" s="28" t="s">
        <v>29</v>
      </c>
      <c r="I16" s="28" t="s">
        <v>29</v>
      </c>
      <c r="J16" s="25" t="s">
        <v>25</v>
      </c>
      <c r="K16" s="25" t="s">
        <v>42</v>
      </c>
      <c r="L16" s="26" t="s">
        <v>279</v>
      </c>
      <c r="M16" s="29" t="s">
        <v>29</v>
      </c>
      <c r="N16" s="29" t="s">
        <v>29</v>
      </c>
      <c r="O16" s="29" t="s">
        <v>29</v>
      </c>
      <c r="P16" s="25" t="s">
        <v>18</v>
      </c>
      <c r="Q16" s="25" t="s">
        <v>336</v>
      </c>
      <c r="R16" s="25" t="s">
        <v>26</v>
      </c>
      <c r="S16" s="25" t="s">
        <v>799</v>
      </c>
      <c r="T16" s="2" t="s">
        <v>417</v>
      </c>
    </row>
    <row r="17" spans="1:20" ht="14.4" x14ac:dyDescent="0.3">
      <c r="A17" s="30" t="s">
        <v>818</v>
      </c>
      <c r="B17" s="31" t="s">
        <v>819</v>
      </c>
      <c r="C17" s="25" t="s">
        <v>404</v>
      </c>
      <c r="D17" s="26">
        <v>2017</v>
      </c>
      <c r="E17" s="27" t="s">
        <v>538</v>
      </c>
      <c r="F17" s="28">
        <v>17</v>
      </c>
      <c r="G17" s="28" t="s">
        <v>29</v>
      </c>
      <c r="H17" s="28" t="s">
        <v>29</v>
      </c>
      <c r="I17" s="28" t="s">
        <v>29</v>
      </c>
      <c r="J17" s="25" t="s">
        <v>25</v>
      </c>
      <c r="K17" s="25" t="s">
        <v>42</v>
      </c>
      <c r="L17" s="26" t="s">
        <v>279</v>
      </c>
      <c r="M17" s="29" t="s">
        <v>29</v>
      </c>
      <c r="N17" s="29" t="s">
        <v>29</v>
      </c>
      <c r="O17" s="29" t="s">
        <v>29</v>
      </c>
      <c r="P17" s="25" t="s">
        <v>18</v>
      </c>
      <c r="Q17" s="25" t="s">
        <v>345</v>
      </c>
      <c r="R17" s="25" t="s">
        <v>26</v>
      </c>
      <c r="S17" s="25" t="s">
        <v>799</v>
      </c>
      <c r="T17" s="2" t="s">
        <v>417</v>
      </c>
    </row>
    <row r="18" spans="1:20" ht="14.4" x14ac:dyDescent="0.3">
      <c r="A18" s="30" t="s">
        <v>820</v>
      </c>
      <c r="B18" s="31" t="s">
        <v>821</v>
      </c>
      <c r="C18" s="25" t="s">
        <v>404</v>
      </c>
      <c r="D18" s="26">
        <v>2017</v>
      </c>
      <c r="E18" s="28">
        <v>12</v>
      </c>
      <c r="F18" s="27" t="s">
        <v>522</v>
      </c>
      <c r="G18" s="28" t="s">
        <v>29</v>
      </c>
      <c r="H18" s="28" t="s">
        <v>29</v>
      </c>
      <c r="I18" s="28" t="s">
        <v>29</v>
      </c>
      <c r="J18" s="25" t="s">
        <v>25</v>
      </c>
      <c r="K18" s="25" t="s">
        <v>42</v>
      </c>
      <c r="L18" s="26" t="s">
        <v>279</v>
      </c>
      <c r="M18" s="29" t="s">
        <v>29</v>
      </c>
      <c r="N18" s="29" t="s">
        <v>29</v>
      </c>
      <c r="O18" s="29" t="s">
        <v>29</v>
      </c>
      <c r="P18" s="25" t="s">
        <v>18</v>
      </c>
      <c r="Q18" s="25" t="s">
        <v>341</v>
      </c>
      <c r="R18" s="25" t="s">
        <v>19</v>
      </c>
      <c r="S18" s="25" t="s">
        <v>799</v>
      </c>
      <c r="T18" s="2" t="s">
        <v>417</v>
      </c>
    </row>
    <row r="19" spans="1:20" ht="14.4" x14ac:dyDescent="0.3">
      <c r="A19" s="30" t="s">
        <v>822</v>
      </c>
      <c r="B19" s="31" t="s">
        <v>823</v>
      </c>
      <c r="C19" s="25" t="s">
        <v>404</v>
      </c>
      <c r="D19" s="26">
        <v>2017</v>
      </c>
      <c r="E19" s="28">
        <v>12</v>
      </c>
      <c r="F19" s="28">
        <v>11</v>
      </c>
      <c r="G19" s="28" t="s">
        <v>29</v>
      </c>
      <c r="H19" s="28" t="s">
        <v>29</v>
      </c>
      <c r="I19" s="28" t="s">
        <v>29</v>
      </c>
      <c r="J19" s="25" t="s">
        <v>25</v>
      </c>
      <c r="K19" s="25" t="s">
        <v>42</v>
      </c>
      <c r="L19" s="26" t="s">
        <v>279</v>
      </c>
      <c r="M19" s="29" t="s">
        <v>29</v>
      </c>
      <c r="N19" s="29" t="s">
        <v>29</v>
      </c>
      <c r="O19" s="29" t="s">
        <v>29</v>
      </c>
      <c r="P19" s="25" t="s">
        <v>18</v>
      </c>
      <c r="Q19" s="25" t="s">
        <v>343</v>
      </c>
      <c r="R19" s="25" t="s">
        <v>26</v>
      </c>
      <c r="S19" s="25" t="s">
        <v>799</v>
      </c>
      <c r="T19" s="2" t="s">
        <v>417</v>
      </c>
    </row>
    <row r="20" spans="1:20" ht="14.4" x14ac:dyDescent="0.3">
      <c r="A20" s="30" t="s">
        <v>824</v>
      </c>
      <c r="B20" s="31" t="s">
        <v>825</v>
      </c>
      <c r="C20" s="25" t="s">
        <v>405</v>
      </c>
      <c r="D20" s="26">
        <v>2019</v>
      </c>
      <c r="E20" s="27" t="s">
        <v>569</v>
      </c>
      <c r="F20" s="27" t="s">
        <v>522</v>
      </c>
      <c r="G20" s="28" t="s">
        <v>29</v>
      </c>
      <c r="H20" s="28" t="s">
        <v>29</v>
      </c>
      <c r="I20" s="28" t="s">
        <v>29</v>
      </c>
      <c r="J20" s="25" t="s">
        <v>25</v>
      </c>
      <c r="K20" s="25" t="s">
        <v>42</v>
      </c>
      <c r="L20" s="26" t="s">
        <v>279</v>
      </c>
      <c r="M20" s="29" t="s">
        <v>29</v>
      </c>
      <c r="N20" s="29" t="s">
        <v>29</v>
      </c>
      <c r="O20" s="29" t="s">
        <v>29</v>
      </c>
      <c r="P20" s="25" t="s">
        <v>18</v>
      </c>
      <c r="Q20" s="25" t="s">
        <v>338</v>
      </c>
      <c r="R20" s="25" t="s">
        <v>26</v>
      </c>
      <c r="S20" s="25" t="s">
        <v>799</v>
      </c>
      <c r="T20" s="2" t="s">
        <v>417</v>
      </c>
    </row>
    <row r="21" spans="1:20" ht="14.4" x14ac:dyDescent="0.3">
      <c r="A21" s="30" t="s">
        <v>826</v>
      </c>
      <c r="B21" s="31" t="s">
        <v>827</v>
      </c>
      <c r="C21" s="25" t="s">
        <v>404</v>
      </c>
      <c r="D21" s="26">
        <v>2019</v>
      </c>
      <c r="E21" s="27" t="s">
        <v>546</v>
      </c>
      <c r="F21" s="27" t="s">
        <v>538</v>
      </c>
      <c r="G21" s="28" t="s">
        <v>29</v>
      </c>
      <c r="H21" s="28" t="s">
        <v>29</v>
      </c>
      <c r="I21" s="28" t="s">
        <v>29</v>
      </c>
      <c r="J21" s="25" t="s">
        <v>25</v>
      </c>
      <c r="K21" s="25" t="s">
        <v>42</v>
      </c>
      <c r="L21" s="26" t="s">
        <v>279</v>
      </c>
      <c r="M21" s="29" t="s">
        <v>29</v>
      </c>
      <c r="N21" s="29" t="s">
        <v>29</v>
      </c>
      <c r="O21" s="29" t="s">
        <v>29</v>
      </c>
      <c r="P21" s="25" t="s">
        <v>18</v>
      </c>
      <c r="Q21" s="25" t="s">
        <v>343</v>
      </c>
      <c r="R21" s="25" t="s">
        <v>26</v>
      </c>
      <c r="S21" s="25" t="s">
        <v>799</v>
      </c>
      <c r="T21" s="2" t="s">
        <v>417</v>
      </c>
    </row>
    <row r="22" spans="1:20" ht="14.4" x14ac:dyDescent="0.3">
      <c r="A22" s="30" t="s">
        <v>828</v>
      </c>
      <c r="B22" s="31" t="s">
        <v>829</v>
      </c>
      <c r="C22" s="25" t="s">
        <v>404</v>
      </c>
      <c r="D22" s="26">
        <v>2019</v>
      </c>
      <c r="E22" s="27" t="s">
        <v>546</v>
      </c>
      <c r="F22" s="27" t="s">
        <v>533</v>
      </c>
      <c r="G22" s="28" t="s">
        <v>29</v>
      </c>
      <c r="H22" s="28" t="s">
        <v>29</v>
      </c>
      <c r="I22" s="28" t="s">
        <v>29</v>
      </c>
      <c r="J22" s="25" t="s">
        <v>25</v>
      </c>
      <c r="K22" s="25" t="s">
        <v>42</v>
      </c>
      <c r="L22" s="26" t="s">
        <v>279</v>
      </c>
      <c r="M22" s="29" t="s">
        <v>29</v>
      </c>
      <c r="N22" s="29" t="s">
        <v>29</v>
      </c>
      <c r="O22" s="29" t="s">
        <v>29</v>
      </c>
      <c r="P22" s="25" t="s">
        <v>18</v>
      </c>
      <c r="Q22" s="25" t="s">
        <v>343</v>
      </c>
      <c r="R22" s="25" t="s">
        <v>19</v>
      </c>
      <c r="S22" s="25" t="s">
        <v>799</v>
      </c>
      <c r="T22" s="2" t="s">
        <v>417</v>
      </c>
    </row>
    <row r="23" spans="1:20" ht="14.4" x14ac:dyDescent="0.3">
      <c r="A23" s="30" t="s">
        <v>830</v>
      </c>
      <c r="B23" s="31" t="s">
        <v>831</v>
      </c>
      <c r="C23" s="25" t="s">
        <v>404</v>
      </c>
      <c r="D23" s="26">
        <v>2019</v>
      </c>
      <c r="E23" s="27" t="s">
        <v>519</v>
      </c>
      <c r="F23" s="27" t="s">
        <v>510</v>
      </c>
      <c r="G23" s="28" t="s">
        <v>29</v>
      </c>
      <c r="H23" s="28" t="s">
        <v>29</v>
      </c>
      <c r="I23" s="28" t="s">
        <v>29</v>
      </c>
      <c r="J23" s="25" t="s">
        <v>25</v>
      </c>
      <c r="K23" s="25" t="s">
        <v>42</v>
      </c>
      <c r="L23" s="26" t="s">
        <v>279</v>
      </c>
      <c r="M23" s="29" t="s">
        <v>29</v>
      </c>
      <c r="N23" s="29" t="s">
        <v>29</v>
      </c>
      <c r="O23" s="29" t="s">
        <v>29</v>
      </c>
      <c r="P23" s="25" t="s">
        <v>18</v>
      </c>
      <c r="Q23" s="25" t="s">
        <v>345</v>
      </c>
      <c r="R23" s="25" t="s">
        <v>26</v>
      </c>
      <c r="S23" s="25" t="s">
        <v>799</v>
      </c>
      <c r="T23" s="2" t="s">
        <v>417</v>
      </c>
    </row>
    <row r="24" spans="1:20" ht="14.4" x14ac:dyDescent="0.3">
      <c r="A24" s="30" t="s">
        <v>832</v>
      </c>
      <c r="B24" s="31" t="s">
        <v>833</v>
      </c>
      <c r="C24" s="25" t="s">
        <v>404</v>
      </c>
      <c r="D24" s="26">
        <v>2021</v>
      </c>
      <c r="E24" s="27" t="s">
        <v>518</v>
      </c>
      <c r="F24" s="28">
        <v>14</v>
      </c>
      <c r="G24" s="28" t="s">
        <v>29</v>
      </c>
      <c r="H24" s="28" t="s">
        <v>29</v>
      </c>
      <c r="I24" s="28" t="s">
        <v>29</v>
      </c>
      <c r="J24" s="25" t="s">
        <v>25</v>
      </c>
      <c r="K24" s="25" t="s">
        <v>42</v>
      </c>
      <c r="L24" s="26" t="s">
        <v>279</v>
      </c>
      <c r="M24" s="29" t="s">
        <v>29</v>
      </c>
      <c r="N24" s="29" t="s">
        <v>29</v>
      </c>
      <c r="O24" s="29" t="s">
        <v>29</v>
      </c>
      <c r="P24" s="25" t="s">
        <v>18</v>
      </c>
      <c r="Q24" s="25" t="s">
        <v>335</v>
      </c>
      <c r="R24" s="25" t="s">
        <v>19</v>
      </c>
      <c r="S24" s="25" t="s">
        <v>799</v>
      </c>
      <c r="T24" s="2" t="s">
        <v>417</v>
      </c>
    </row>
    <row r="25" spans="1:20" ht="14.4" x14ac:dyDescent="0.3">
      <c r="A25" s="30" t="s">
        <v>834</v>
      </c>
      <c r="B25" s="31" t="s">
        <v>835</v>
      </c>
      <c r="C25" s="25" t="s">
        <v>404</v>
      </c>
      <c r="D25" s="26">
        <v>2021</v>
      </c>
      <c r="E25" s="27" t="s">
        <v>518</v>
      </c>
      <c r="F25" s="27" t="s">
        <v>647</v>
      </c>
      <c r="G25" s="28" t="s">
        <v>29</v>
      </c>
      <c r="H25" s="28" t="s">
        <v>29</v>
      </c>
      <c r="I25" s="28" t="s">
        <v>29</v>
      </c>
      <c r="J25" s="25" t="s">
        <v>25</v>
      </c>
      <c r="K25" s="25" t="s">
        <v>42</v>
      </c>
      <c r="L25" s="26" t="s">
        <v>279</v>
      </c>
      <c r="M25" s="29" t="s">
        <v>29</v>
      </c>
      <c r="N25" s="29" t="s">
        <v>29</v>
      </c>
      <c r="O25" s="29" t="s">
        <v>29</v>
      </c>
      <c r="P25" s="25" t="s">
        <v>18</v>
      </c>
      <c r="Q25" s="25" t="s">
        <v>338</v>
      </c>
      <c r="R25" s="25" t="s">
        <v>19</v>
      </c>
      <c r="S25" s="25" t="s">
        <v>799</v>
      </c>
      <c r="T25" s="2" t="s">
        <v>417</v>
      </c>
    </row>
    <row r="26" spans="1:20" x14ac:dyDescent="0.25">
      <c r="A26" s="25" t="s">
        <v>836</v>
      </c>
      <c r="B26" s="25" t="s">
        <v>837</v>
      </c>
      <c r="C26" s="25" t="s">
        <v>405</v>
      </c>
      <c r="D26" s="26">
        <v>2013</v>
      </c>
      <c r="E26" s="27" t="s">
        <v>549</v>
      </c>
      <c r="F26" s="28">
        <v>19</v>
      </c>
      <c r="G26" s="28" t="s">
        <v>29</v>
      </c>
      <c r="H26" s="28" t="s">
        <v>29</v>
      </c>
      <c r="I26" s="28" t="s">
        <v>29</v>
      </c>
      <c r="J26" s="25" t="s">
        <v>31</v>
      </c>
      <c r="K26" s="25" t="s">
        <v>42</v>
      </c>
      <c r="L26" s="26" t="s">
        <v>355</v>
      </c>
      <c r="M26" s="28" t="s">
        <v>29</v>
      </c>
      <c r="N26" s="28" t="s">
        <v>29</v>
      </c>
      <c r="O26" s="28" t="s">
        <v>29</v>
      </c>
      <c r="P26" s="25" t="s">
        <v>18</v>
      </c>
      <c r="Q26" s="25" t="s">
        <v>342</v>
      </c>
      <c r="R26" s="32" t="s">
        <v>19</v>
      </c>
      <c r="S26" s="25" t="s">
        <v>799</v>
      </c>
      <c r="T26" s="2" t="s">
        <v>417</v>
      </c>
    </row>
    <row r="27" spans="1:20" x14ac:dyDescent="0.25">
      <c r="A27" s="26" t="s">
        <v>838</v>
      </c>
      <c r="B27" s="25" t="s">
        <v>839</v>
      </c>
      <c r="C27" s="25" t="s">
        <v>404</v>
      </c>
      <c r="D27" s="26">
        <v>2019</v>
      </c>
      <c r="E27" s="27" t="s">
        <v>761</v>
      </c>
      <c r="F27" s="27" t="s">
        <v>522</v>
      </c>
      <c r="G27" s="28" t="s">
        <v>29</v>
      </c>
      <c r="H27" s="28" t="s">
        <v>29</v>
      </c>
      <c r="I27" s="28" t="s">
        <v>29</v>
      </c>
      <c r="J27" s="25" t="s">
        <v>31</v>
      </c>
      <c r="K27" s="25" t="s">
        <v>42</v>
      </c>
      <c r="L27" s="26" t="s">
        <v>355</v>
      </c>
      <c r="M27" s="28" t="s">
        <v>29</v>
      </c>
      <c r="N27" s="28" t="s">
        <v>29</v>
      </c>
      <c r="O27" s="28" t="s">
        <v>29</v>
      </c>
      <c r="P27" s="25" t="s">
        <v>18</v>
      </c>
      <c r="Q27" s="25" t="s">
        <v>341</v>
      </c>
      <c r="R27" s="32" t="s">
        <v>19</v>
      </c>
      <c r="S27" s="25" t="s">
        <v>799</v>
      </c>
      <c r="T27" s="2" t="s">
        <v>417</v>
      </c>
    </row>
    <row r="28" spans="1:20" x14ac:dyDescent="0.25">
      <c r="A28" s="30" t="s">
        <v>840</v>
      </c>
      <c r="B28" s="25" t="s">
        <v>841</v>
      </c>
      <c r="C28" s="25" t="s">
        <v>404</v>
      </c>
      <c r="D28" s="26">
        <v>2019</v>
      </c>
      <c r="E28" s="27" t="s">
        <v>569</v>
      </c>
      <c r="F28" s="27">
        <v>18</v>
      </c>
      <c r="G28" s="28" t="s">
        <v>29</v>
      </c>
      <c r="H28" s="28" t="s">
        <v>29</v>
      </c>
      <c r="I28" s="28" t="s">
        <v>29</v>
      </c>
      <c r="J28" s="25" t="s">
        <v>31</v>
      </c>
      <c r="K28" s="25" t="s">
        <v>42</v>
      </c>
      <c r="L28" s="26" t="s">
        <v>355</v>
      </c>
      <c r="M28" s="28" t="s">
        <v>29</v>
      </c>
      <c r="N28" s="28" t="s">
        <v>29</v>
      </c>
      <c r="O28" s="28" t="s">
        <v>29</v>
      </c>
      <c r="P28" s="25" t="s">
        <v>18</v>
      </c>
      <c r="Q28" s="25" t="s">
        <v>343</v>
      </c>
      <c r="R28" s="32" t="s">
        <v>19</v>
      </c>
      <c r="S28" s="25" t="s">
        <v>799</v>
      </c>
      <c r="T28" s="2" t="s">
        <v>417</v>
      </c>
    </row>
    <row r="29" spans="1:20" x14ac:dyDescent="0.25">
      <c r="A29" s="30" t="s">
        <v>842</v>
      </c>
      <c r="B29" s="25" t="s">
        <v>843</v>
      </c>
      <c r="C29" s="25" t="s">
        <v>404</v>
      </c>
      <c r="D29" s="26">
        <v>2019</v>
      </c>
      <c r="E29" s="27" t="s">
        <v>522</v>
      </c>
      <c r="F29" s="28">
        <v>10</v>
      </c>
      <c r="G29" s="28" t="s">
        <v>29</v>
      </c>
      <c r="H29" s="28" t="s">
        <v>29</v>
      </c>
      <c r="I29" s="28" t="s">
        <v>29</v>
      </c>
      <c r="J29" s="25" t="s">
        <v>31</v>
      </c>
      <c r="K29" s="25" t="s">
        <v>42</v>
      </c>
      <c r="L29" s="26" t="s">
        <v>355</v>
      </c>
      <c r="M29" s="28" t="s">
        <v>29</v>
      </c>
      <c r="N29" s="28" t="s">
        <v>29</v>
      </c>
      <c r="O29" s="28" t="s">
        <v>29</v>
      </c>
      <c r="P29" s="25" t="s">
        <v>18</v>
      </c>
      <c r="Q29" s="25" t="s">
        <v>333</v>
      </c>
      <c r="R29" s="32" t="s">
        <v>19</v>
      </c>
      <c r="S29" s="25" t="s">
        <v>799</v>
      </c>
      <c r="T29" s="2" t="s">
        <v>417</v>
      </c>
    </row>
    <row r="30" spans="1:20" x14ac:dyDescent="0.25">
      <c r="A30" s="30" t="s">
        <v>844</v>
      </c>
      <c r="B30" s="25" t="s">
        <v>845</v>
      </c>
      <c r="C30" s="25" t="s">
        <v>404</v>
      </c>
      <c r="D30" s="26">
        <v>2012</v>
      </c>
      <c r="E30" s="27" t="s">
        <v>761</v>
      </c>
      <c r="F30" s="27" t="s">
        <v>518</v>
      </c>
      <c r="G30" s="28" t="s">
        <v>29</v>
      </c>
      <c r="H30" s="28" t="s">
        <v>29</v>
      </c>
      <c r="I30" s="28" t="s">
        <v>29</v>
      </c>
      <c r="J30" s="25" t="s">
        <v>31</v>
      </c>
      <c r="K30" s="25" t="s">
        <v>42</v>
      </c>
      <c r="L30" s="26" t="s">
        <v>355</v>
      </c>
      <c r="M30" s="28" t="s">
        <v>29</v>
      </c>
      <c r="N30" s="28" t="s">
        <v>29</v>
      </c>
      <c r="O30" s="28" t="s">
        <v>29</v>
      </c>
      <c r="P30" s="25" t="s">
        <v>18</v>
      </c>
      <c r="Q30" s="25" t="s">
        <v>345</v>
      </c>
      <c r="R30" s="32" t="s">
        <v>19</v>
      </c>
      <c r="S30" s="25" t="s">
        <v>799</v>
      </c>
      <c r="T30" s="2" t="s">
        <v>417</v>
      </c>
    </row>
    <row r="31" spans="1:20" x14ac:dyDescent="0.25">
      <c r="A31" s="30" t="s">
        <v>846</v>
      </c>
      <c r="B31" s="25" t="s">
        <v>847</v>
      </c>
      <c r="C31" s="25" t="s">
        <v>404</v>
      </c>
      <c r="D31" s="26">
        <v>2018</v>
      </c>
      <c r="E31" s="27" t="s">
        <v>569</v>
      </c>
      <c r="F31" s="27" t="s">
        <v>518</v>
      </c>
      <c r="G31" s="28" t="s">
        <v>29</v>
      </c>
      <c r="H31" s="28" t="s">
        <v>29</v>
      </c>
      <c r="I31" s="28" t="s">
        <v>29</v>
      </c>
      <c r="J31" s="25" t="s">
        <v>31</v>
      </c>
      <c r="K31" s="25" t="s">
        <v>42</v>
      </c>
      <c r="L31" s="26" t="s">
        <v>355</v>
      </c>
      <c r="M31" s="28" t="s">
        <v>29</v>
      </c>
      <c r="N31" s="28" t="s">
        <v>29</v>
      </c>
      <c r="O31" s="28" t="s">
        <v>29</v>
      </c>
      <c r="P31" s="25" t="s">
        <v>18</v>
      </c>
      <c r="Q31" s="25" t="s">
        <v>343</v>
      </c>
      <c r="R31" s="32" t="s">
        <v>26</v>
      </c>
      <c r="S31" s="25" t="s">
        <v>799</v>
      </c>
      <c r="T31" s="2" t="s">
        <v>417</v>
      </c>
    </row>
    <row r="32" spans="1:20" x14ac:dyDescent="0.25">
      <c r="A32" s="30" t="s">
        <v>848</v>
      </c>
      <c r="B32" s="25" t="s">
        <v>849</v>
      </c>
      <c r="C32" s="25" t="s">
        <v>404</v>
      </c>
      <c r="D32" s="26">
        <v>2013</v>
      </c>
      <c r="E32" s="27" t="s">
        <v>505</v>
      </c>
      <c r="F32" s="27" t="s">
        <v>518</v>
      </c>
      <c r="G32" s="28" t="s">
        <v>29</v>
      </c>
      <c r="H32" s="28" t="s">
        <v>29</v>
      </c>
      <c r="I32" s="28" t="s">
        <v>29</v>
      </c>
      <c r="J32" s="25" t="s">
        <v>31</v>
      </c>
      <c r="K32" s="25" t="s">
        <v>42</v>
      </c>
      <c r="L32" s="26" t="s">
        <v>355</v>
      </c>
      <c r="M32" s="28" t="s">
        <v>29</v>
      </c>
      <c r="N32" s="28" t="s">
        <v>29</v>
      </c>
      <c r="O32" s="28" t="s">
        <v>29</v>
      </c>
      <c r="P32" s="25" t="s">
        <v>18</v>
      </c>
      <c r="Q32" s="25" t="s">
        <v>345</v>
      </c>
      <c r="R32" s="32" t="s">
        <v>26</v>
      </c>
      <c r="S32" s="25" t="s">
        <v>799</v>
      </c>
      <c r="T32" s="2" t="s">
        <v>417</v>
      </c>
    </row>
    <row r="33" spans="1:20" x14ac:dyDescent="0.25">
      <c r="A33" s="30" t="s">
        <v>850</v>
      </c>
      <c r="B33" s="25" t="s">
        <v>851</v>
      </c>
      <c r="C33" s="25" t="s">
        <v>405</v>
      </c>
      <c r="D33" s="26">
        <v>2019</v>
      </c>
      <c r="E33" s="27" t="s">
        <v>510</v>
      </c>
      <c r="F33" s="28">
        <v>30</v>
      </c>
      <c r="G33" s="28" t="s">
        <v>29</v>
      </c>
      <c r="H33" s="28" t="s">
        <v>29</v>
      </c>
      <c r="I33" s="28" t="s">
        <v>29</v>
      </c>
      <c r="J33" s="25" t="s">
        <v>31</v>
      </c>
      <c r="K33" s="25" t="s">
        <v>42</v>
      </c>
      <c r="L33" s="26" t="s">
        <v>355</v>
      </c>
      <c r="M33" s="28" t="s">
        <v>29</v>
      </c>
      <c r="N33" s="28" t="s">
        <v>29</v>
      </c>
      <c r="O33" s="28" t="s">
        <v>29</v>
      </c>
      <c r="P33" s="25" t="s">
        <v>18</v>
      </c>
      <c r="Q33" s="25" t="s">
        <v>344</v>
      </c>
      <c r="R33" s="32" t="s">
        <v>19</v>
      </c>
      <c r="S33" s="25" t="s">
        <v>799</v>
      </c>
      <c r="T33" s="2" t="s">
        <v>417</v>
      </c>
    </row>
    <row r="34" spans="1:20" x14ac:dyDescent="0.25">
      <c r="A34" s="30" t="s">
        <v>852</v>
      </c>
      <c r="B34" s="25" t="s">
        <v>853</v>
      </c>
      <c r="C34" s="25" t="s">
        <v>405</v>
      </c>
      <c r="D34" s="26">
        <v>2019</v>
      </c>
      <c r="E34" s="27" t="s">
        <v>546</v>
      </c>
      <c r="F34" s="28">
        <v>29</v>
      </c>
      <c r="G34" s="28" t="s">
        <v>29</v>
      </c>
      <c r="H34" s="28" t="s">
        <v>29</v>
      </c>
      <c r="I34" s="28" t="s">
        <v>29</v>
      </c>
      <c r="J34" s="25" t="s">
        <v>31</v>
      </c>
      <c r="K34" s="25" t="s">
        <v>42</v>
      </c>
      <c r="L34" s="26" t="s">
        <v>355</v>
      </c>
      <c r="M34" s="28" t="s">
        <v>29</v>
      </c>
      <c r="N34" s="28" t="s">
        <v>29</v>
      </c>
      <c r="O34" s="28" t="s">
        <v>29</v>
      </c>
      <c r="P34" s="25" t="s">
        <v>18</v>
      </c>
      <c r="Q34" s="25" t="s">
        <v>343</v>
      </c>
      <c r="R34" s="32" t="s">
        <v>26</v>
      </c>
      <c r="S34" s="25" t="s">
        <v>799</v>
      </c>
      <c r="T34" s="2" t="s">
        <v>417</v>
      </c>
    </row>
    <row r="35" spans="1:20" x14ac:dyDescent="0.25">
      <c r="A35" s="30" t="s">
        <v>854</v>
      </c>
      <c r="B35" s="25" t="s">
        <v>855</v>
      </c>
      <c r="C35" s="25" t="s">
        <v>404</v>
      </c>
      <c r="D35" s="26">
        <v>2019</v>
      </c>
      <c r="E35" s="27" t="s">
        <v>569</v>
      </c>
      <c r="F35" s="27" t="s">
        <v>538</v>
      </c>
      <c r="G35" s="28" t="s">
        <v>29</v>
      </c>
      <c r="H35" s="28" t="s">
        <v>29</v>
      </c>
      <c r="I35" s="28" t="s">
        <v>29</v>
      </c>
      <c r="J35" s="25" t="s">
        <v>31</v>
      </c>
      <c r="K35" s="25" t="s">
        <v>42</v>
      </c>
      <c r="L35" s="26" t="s">
        <v>355</v>
      </c>
      <c r="M35" s="28" t="s">
        <v>29</v>
      </c>
      <c r="N35" s="28" t="s">
        <v>29</v>
      </c>
      <c r="O35" s="28" t="s">
        <v>29</v>
      </c>
      <c r="P35" s="25" t="s">
        <v>18</v>
      </c>
      <c r="Q35" s="25" t="s">
        <v>345</v>
      </c>
      <c r="R35" s="32" t="s">
        <v>19</v>
      </c>
      <c r="S35" s="25" t="s">
        <v>799</v>
      </c>
      <c r="T35" s="2" t="s">
        <v>417</v>
      </c>
    </row>
    <row r="36" spans="1:20" x14ac:dyDescent="0.25">
      <c r="A36" s="30" t="s">
        <v>856</v>
      </c>
      <c r="B36" s="25" t="s">
        <v>857</v>
      </c>
      <c r="C36" s="25" t="s">
        <v>405</v>
      </c>
      <c r="D36" s="26">
        <v>2020</v>
      </c>
      <c r="E36" s="27" t="s">
        <v>546</v>
      </c>
      <c r="F36" s="28">
        <v>12</v>
      </c>
      <c r="G36" s="28" t="s">
        <v>29</v>
      </c>
      <c r="H36" s="28" t="s">
        <v>29</v>
      </c>
      <c r="I36" s="28" t="s">
        <v>29</v>
      </c>
      <c r="J36" s="25" t="s">
        <v>31</v>
      </c>
      <c r="K36" s="25" t="s">
        <v>42</v>
      </c>
      <c r="L36" s="26" t="s">
        <v>355</v>
      </c>
      <c r="M36" s="28" t="s">
        <v>29</v>
      </c>
      <c r="N36" s="28" t="s">
        <v>29</v>
      </c>
      <c r="O36" s="28" t="s">
        <v>29</v>
      </c>
      <c r="P36" s="25" t="s">
        <v>18</v>
      </c>
      <c r="Q36" s="25" t="s">
        <v>345</v>
      </c>
      <c r="R36" s="32" t="s">
        <v>19</v>
      </c>
      <c r="S36" s="25" t="s">
        <v>799</v>
      </c>
      <c r="T36" s="2" t="s">
        <v>417</v>
      </c>
    </row>
    <row r="37" spans="1:20" x14ac:dyDescent="0.25">
      <c r="A37" s="30" t="s">
        <v>858</v>
      </c>
      <c r="B37" s="25" t="s">
        <v>859</v>
      </c>
      <c r="C37" s="25" t="s">
        <v>405</v>
      </c>
      <c r="D37" s="26">
        <v>2019</v>
      </c>
      <c r="E37" s="27" t="s">
        <v>518</v>
      </c>
      <c r="F37" s="27">
        <v>21</v>
      </c>
      <c r="G37" s="28" t="s">
        <v>29</v>
      </c>
      <c r="H37" s="28" t="s">
        <v>29</v>
      </c>
      <c r="I37" s="28" t="s">
        <v>29</v>
      </c>
      <c r="J37" s="25" t="s">
        <v>31</v>
      </c>
      <c r="K37" s="25" t="s">
        <v>42</v>
      </c>
      <c r="L37" s="26" t="s">
        <v>355</v>
      </c>
      <c r="M37" s="28" t="s">
        <v>29</v>
      </c>
      <c r="N37" s="28" t="s">
        <v>29</v>
      </c>
      <c r="O37" s="28" t="s">
        <v>29</v>
      </c>
      <c r="P37" s="25" t="s">
        <v>18</v>
      </c>
      <c r="Q37" s="25" t="s">
        <v>345</v>
      </c>
      <c r="R37" s="32" t="s">
        <v>19</v>
      </c>
      <c r="S37" s="25" t="s">
        <v>799</v>
      </c>
      <c r="T37" s="2" t="s">
        <v>417</v>
      </c>
    </row>
    <row r="38" spans="1:20" x14ac:dyDescent="0.25">
      <c r="A38" s="30" t="s">
        <v>860</v>
      </c>
      <c r="B38" s="25" t="s">
        <v>861</v>
      </c>
      <c r="C38" s="25" t="s">
        <v>405</v>
      </c>
      <c r="D38" s="26">
        <v>2020</v>
      </c>
      <c r="E38" s="27" t="s">
        <v>509</v>
      </c>
      <c r="F38" s="27" t="s">
        <v>510</v>
      </c>
      <c r="G38" s="28" t="s">
        <v>29</v>
      </c>
      <c r="H38" s="28" t="s">
        <v>29</v>
      </c>
      <c r="I38" s="28" t="s">
        <v>29</v>
      </c>
      <c r="J38" s="25" t="s">
        <v>31</v>
      </c>
      <c r="K38" s="25" t="s">
        <v>42</v>
      </c>
      <c r="L38" s="26" t="s">
        <v>355</v>
      </c>
      <c r="M38" s="28" t="s">
        <v>29</v>
      </c>
      <c r="N38" s="28" t="s">
        <v>29</v>
      </c>
      <c r="O38" s="28" t="s">
        <v>29</v>
      </c>
      <c r="P38" s="25" t="s">
        <v>18</v>
      </c>
      <c r="Q38" s="25" t="s">
        <v>336</v>
      </c>
      <c r="R38" s="32" t="s">
        <v>26</v>
      </c>
      <c r="S38" s="25" t="s">
        <v>799</v>
      </c>
      <c r="T38" s="2" t="s">
        <v>417</v>
      </c>
    </row>
    <row r="39" spans="1:20" x14ac:dyDescent="0.25">
      <c r="A39" s="30" t="s">
        <v>862</v>
      </c>
      <c r="B39" s="25" t="s">
        <v>863</v>
      </c>
      <c r="C39" s="25" t="s">
        <v>404</v>
      </c>
      <c r="D39" s="26">
        <v>2019</v>
      </c>
      <c r="E39" s="27" t="s">
        <v>505</v>
      </c>
      <c r="F39" s="27">
        <v>14</v>
      </c>
      <c r="G39" s="28" t="s">
        <v>29</v>
      </c>
      <c r="H39" s="28" t="s">
        <v>29</v>
      </c>
      <c r="I39" s="28" t="s">
        <v>29</v>
      </c>
      <c r="J39" s="25" t="s">
        <v>31</v>
      </c>
      <c r="K39" s="25" t="s">
        <v>42</v>
      </c>
      <c r="L39" s="26" t="s">
        <v>355</v>
      </c>
      <c r="M39" s="28" t="s">
        <v>29</v>
      </c>
      <c r="N39" s="28" t="s">
        <v>29</v>
      </c>
      <c r="O39" s="28" t="s">
        <v>29</v>
      </c>
      <c r="P39" s="25" t="s">
        <v>18</v>
      </c>
      <c r="Q39" s="25" t="s">
        <v>343</v>
      </c>
      <c r="R39" s="32" t="s">
        <v>26</v>
      </c>
      <c r="S39" s="25" t="s">
        <v>799</v>
      </c>
      <c r="T39" s="2" t="s">
        <v>417</v>
      </c>
    </row>
    <row r="40" spans="1:20" x14ac:dyDescent="0.25">
      <c r="A40" s="30" t="s">
        <v>864</v>
      </c>
      <c r="B40" s="25" t="s">
        <v>865</v>
      </c>
      <c r="C40" s="25" t="s">
        <v>405</v>
      </c>
      <c r="D40" s="26">
        <v>2020</v>
      </c>
      <c r="E40" s="27">
        <v>10</v>
      </c>
      <c r="F40" s="27" t="s">
        <v>518</v>
      </c>
      <c r="G40" s="28" t="s">
        <v>29</v>
      </c>
      <c r="H40" s="28" t="s">
        <v>29</v>
      </c>
      <c r="I40" s="28" t="s">
        <v>29</v>
      </c>
      <c r="J40" s="25" t="s">
        <v>31</v>
      </c>
      <c r="K40" s="25" t="s">
        <v>42</v>
      </c>
      <c r="L40" s="26" t="s">
        <v>355</v>
      </c>
      <c r="M40" s="28" t="s">
        <v>29</v>
      </c>
      <c r="N40" s="28" t="s">
        <v>29</v>
      </c>
      <c r="O40" s="28" t="s">
        <v>29</v>
      </c>
      <c r="P40" s="25" t="s">
        <v>18</v>
      </c>
      <c r="Q40" s="25" t="s">
        <v>345</v>
      </c>
      <c r="R40" s="32" t="s">
        <v>19</v>
      </c>
      <c r="S40" s="25" t="s">
        <v>799</v>
      </c>
      <c r="T40" s="2" t="s">
        <v>417</v>
      </c>
    </row>
    <row r="41" spans="1:20" x14ac:dyDescent="0.25">
      <c r="A41" s="30" t="s">
        <v>866</v>
      </c>
      <c r="B41" s="25" t="s">
        <v>867</v>
      </c>
      <c r="C41" s="25" t="s">
        <v>405</v>
      </c>
      <c r="D41" s="26">
        <v>2019</v>
      </c>
      <c r="E41" s="27" t="s">
        <v>569</v>
      </c>
      <c r="F41" s="27" t="s">
        <v>522</v>
      </c>
      <c r="G41" s="28" t="s">
        <v>29</v>
      </c>
      <c r="H41" s="28" t="s">
        <v>29</v>
      </c>
      <c r="I41" s="28" t="s">
        <v>29</v>
      </c>
      <c r="J41" s="25" t="s">
        <v>31</v>
      </c>
      <c r="K41" s="25" t="s">
        <v>42</v>
      </c>
      <c r="L41" s="26" t="s">
        <v>355</v>
      </c>
      <c r="M41" s="28" t="s">
        <v>29</v>
      </c>
      <c r="N41" s="28" t="s">
        <v>29</v>
      </c>
      <c r="O41" s="28" t="s">
        <v>29</v>
      </c>
      <c r="P41" s="25" t="s">
        <v>18</v>
      </c>
      <c r="Q41" s="25" t="s">
        <v>335</v>
      </c>
      <c r="R41" s="32" t="s">
        <v>19</v>
      </c>
      <c r="S41" s="25" t="s">
        <v>799</v>
      </c>
      <c r="T41" s="2" t="s">
        <v>417</v>
      </c>
    </row>
    <row r="42" spans="1:20" x14ac:dyDescent="0.25">
      <c r="A42" s="30" t="s">
        <v>868</v>
      </c>
      <c r="B42" s="25" t="s">
        <v>869</v>
      </c>
      <c r="C42" s="25" t="s">
        <v>405</v>
      </c>
      <c r="D42" s="26">
        <v>2020</v>
      </c>
      <c r="E42" s="27">
        <v>10</v>
      </c>
      <c r="F42" s="27" t="s">
        <v>518</v>
      </c>
      <c r="G42" s="28" t="s">
        <v>29</v>
      </c>
      <c r="H42" s="28" t="s">
        <v>29</v>
      </c>
      <c r="I42" s="28" t="s">
        <v>29</v>
      </c>
      <c r="J42" s="25" t="s">
        <v>31</v>
      </c>
      <c r="K42" s="25" t="s">
        <v>42</v>
      </c>
      <c r="L42" s="26" t="s">
        <v>355</v>
      </c>
      <c r="M42" s="28" t="s">
        <v>29</v>
      </c>
      <c r="N42" s="28" t="s">
        <v>29</v>
      </c>
      <c r="O42" s="28" t="s">
        <v>29</v>
      </c>
      <c r="P42" s="25" t="s">
        <v>18</v>
      </c>
      <c r="Q42" s="25" t="s">
        <v>345</v>
      </c>
      <c r="R42" s="32" t="s">
        <v>26</v>
      </c>
      <c r="S42" s="25" t="s">
        <v>799</v>
      </c>
      <c r="T42" s="2" t="s">
        <v>417</v>
      </c>
    </row>
    <row r="43" spans="1:20" x14ac:dyDescent="0.25">
      <c r="A43" s="30" t="s">
        <v>870</v>
      </c>
      <c r="B43" s="25" t="s">
        <v>871</v>
      </c>
      <c r="C43" s="25" t="s">
        <v>404</v>
      </c>
      <c r="D43" s="25">
        <v>2019</v>
      </c>
      <c r="E43" s="27" t="s">
        <v>761</v>
      </c>
      <c r="F43" s="28">
        <v>25</v>
      </c>
      <c r="G43" s="28" t="s">
        <v>29</v>
      </c>
      <c r="H43" s="28" t="s">
        <v>29</v>
      </c>
      <c r="I43" s="28" t="s">
        <v>29</v>
      </c>
      <c r="J43" s="25" t="s">
        <v>31</v>
      </c>
      <c r="K43" s="25" t="s">
        <v>42</v>
      </c>
      <c r="L43" s="26" t="s">
        <v>355</v>
      </c>
      <c r="M43" s="28" t="s">
        <v>29</v>
      </c>
      <c r="N43" s="28" t="s">
        <v>29</v>
      </c>
      <c r="O43" s="28" t="s">
        <v>29</v>
      </c>
      <c r="P43" s="25" t="s">
        <v>18</v>
      </c>
      <c r="Q43" s="25" t="s">
        <v>343</v>
      </c>
      <c r="R43" s="32" t="s">
        <v>26</v>
      </c>
      <c r="S43" s="25" t="s">
        <v>799</v>
      </c>
      <c r="T43" s="2" t="s">
        <v>417</v>
      </c>
    </row>
    <row r="44" spans="1:20" x14ac:dyDescent="0.25">
      <c r="A44" s="30" t="s">
        <v>872</v>
      </c>
      <c r="B44" s="25" t="s">
        <v>873</v>
      </c>
      <c r="C44" s="25" t="s">
        <v>404</v>
      </c>
      <c r="D44" s="26">
        <v>2013</v>
      </c>
      <c r="E44" s="27" t="s">
        <v>510</v>
      </c>
      <c r="F44" s="27" t="s">
        <v>518</v>
      </c>
      <c r="G44" s="28" t="s">
        <v>29</v>
      </c>
      <c r="H44" s="28" t="s">
        <v>29</v>
      </c>
      <c r="I44" s="28" t="s">
        <v>29</v>
      </c>
      <c r="J44" s="25" t="s">
        <v>31</v>
      </c>
      <c r="K44" s="25" t="s">
        <v>42</v>
      </c>
      <c r="L44" s="26" t="s">
        <v>355</v>
      </c>
      <c r="M44" s="28" t="s">
        <v>29</v>
      </c>
      <c r="N44" s="28" t="s">
        <v>29</v>
      </c>
      <c r="O44" s="28" t="s">
        <v>29</v>
      </c>
      <c r="P44" s="25" t="s">
        <v>18</v>
      </c>
      <c r="Q44" s="25" t="s">
        <v>345</v>
      </c>
      <c r="R44" s="32" t="s">
        <v>19</v>
      </c>
      <c r="S44" s="25" t="s">
        <v>799</v>
      </c>
      <c r="T44" s="2" t="s">
        <v>417</v>
      </c>
    </row>
    <row r="45" spans="1:20" x14ac:dyDescent="0.25">
      <c r="A45" s="30" t="s">
        <v>874</v>
      </c>
      <c r="B45" s="25" t="s">
        <v>875</v>
      </c>
      <c r="C45" s="25" t="s">
        <v>404</v>
      </c>
      <c r="D45" s="26">
        <v>2020</v>
      </c>
      <c r="E45" s="28">
        <v>10</v>
      </c>
      <c r="F45" s="27" t="s">
        <v>510</v>
      </c>
      <c r="G45" s="28" t="s">
        <v>29</v>
      </c>
      <c r="H45" s="28" t="s">
        <v>29</v>
      </c>
      <c r="I45" s="28" t="s">
        <v>29</v>
      </c>
      <c r="J45" s="25" t="s">
        <v>31</v>
      </c>
      <c r="K45" s="25" t="s">
        <v>42</v>
      </c>
      <c r="L45" s="26" t="s">
        <v>355</v>
      </c>
      <c r="M45" s="28" t="s">
        <v>29</v>
      </c>
      <c r="N45" s="28" t="s">
        <v>29</v>
      </c>
      <c r="O45" s="28" t="s">
        <v>29</v>
      </c>
      <c r="P45" s="25" t="s">
        <v>18</v>
      </c>
      <c r="Q45" s="25" t="s">
        <v>338</v>
      </c>
      <c r="R45" s="32" t="s">
        <v>19</v>
      </c>
      <c r="S45" s="25" t="s">
        <v>799</v>
      </c>
      <c r="T45" s="2" t="s">
        <v>417</v>
      </c>
    </row>
    <row r="46" spans="1:20" x14ac:dyDescent="0.25">
      <c r="A46" s="30" t="s">
        <v>876</v>
      </c>
      <c r="B46" s="25" t="s">
        <v>877</v>
      </c>
      <c r="C46" s="25" t="s">
        <v>404</v>
      </c>
      <c r="D46" s="26">
        <v>2019</v>
      </c>
      <c r="E46" s="27" t="s">
        <v>569</v>
      </c>
      <c r="F46" s="28">
        <v>19</v>
      </c>
      <c r="G46" s="28" t="s">
        <v>29</v>
      </c>
      <c r="H46" s="28" t="s">
        <v>29</v>
      </c>
      <c r="I46" s="28" t="s">
        <v>29</v>
      </c>
      <c r="J46" s="25" t="s">
        <v>31</v>
      </c>
      <c r="K46" s="25" t="s">
        <v>42</v>
      </c>
      <c r="L46" s="26" t="s">
        <v>355</v>
      </c>
      <c r="M46" s="28" t="s">
        <v>29</v>
      </c>
      <c r="N46" s="28" t="s">
        <v>29</v>
      </c>
      <c r="O46" s="28" t="s">
        <v>29</v>
      </c>
      <c r="P46" s="25" t="s">
        <v>18</v>
      </c>
      <c r="Q46" s="25" t="s">
        <v>343</v>
      </c>
      <c r="R46" s="32" t="s">
        <v>26</v>
      </c>
      <c r="S46" s="25" t="s">
        <v>799</v>
      </c>
      <c r="T46" s="2" t="s">
        <v>417</v>
      </c>
    </row>
    <row r="47" spans="1:20" x14ac:dyDescent="0.25">
      <c r="A47" s="30" t="s">
        <v>878</v>
      </c>
      <c r="B47" s="25" t="s">
        <v>879</v>
      </c>
      <c r="C47" s="25" t="s">
        <v>405</v>
      </c>
      <c r="D47" s="26">
        <v>2020</v>
      </c>
      <c r="E47" s="27" t="s">
        <v>509</v>
      </c>
      <c r="F47" s="27" t="s">
        <v>518</v>
      </c>
      <c r="G47" s="28" t="s">
        <v>29</v>
      </c>
      <c r="H47" s="28" t="s">
        <v>29</v>
      </c>
      <c r="I47" s="28" t="s">
        <v>29</v>
      </c>
      <c r="J47" s="25" t="s">
        <v>31</v>
      </c>
      <c r="K47" s="25" t="s">
        <v>42</v>
      </c>
      <c r="L47" s="26" t="s">
        <v>355</v>
      </c>
      <c r="M47" s="28" t="s">
        <v>29</v>
      </c>
      <c r="N47" s="28" t="s">
        <v>29</v>
      </c>
      <c r="O47" s="28" t="s">
        <v>29</v>
      </c>
      <c r="P47" s="25" t="s">
        <v>18</v>
      </c>
      <c r="Q47" s="25" t="s">
        <v>342</v>
      </c>
      <c r="R47" s="32" t="s">
        <v>19</v>
      </c>
      <c r="S47" s="25" t="s">
        <v>799</v>
      </c>
      <c r="T47" s="2" t="s">
        <v>417</v>
      </c>
    </row>
    <row r="48" spans="1:20" x14ac:dyDescent="0.25">
      <c r="A48" s="30" t="s">
        <v>880</v>
      </c>
      <c r="B48" s="25" t="s">
        <v>881</v>
      </c>
      <c r="C48" s="25" t="s">
        <v>404</v>
      </c>
      <c r="D48" s="26">
        <v>2018</v>
      </c>
      <c r="E48" s="28">
        <v>10</v>
      </c>
      <c r="F48" s="28">
        <v>10</v>
      </c>
      <c r="G48" s="28" t="s">
        <v>29</v>
      </c>
      <c r="H48" s="28" t="s">
        <v>29</v>
      </c>
      <c r="I48" s="28" t="s">
        <v>29</v>
      </c>
      <c r="J48" s="25" t="s">
        <v>31</v>
      </c>
      <c r="K48" s="25" t="s">
        <v>42</v>
      </c>
      <c r="L48" s="26" t="s">
        <v>355</v>
      </c>
      <c r="M48" s="28" t="s">
        <v>29</v>
      </c>
      <c r="N48" s="28" t="s">
        <v>29</v>
      </c>
      <c r="O48" s="28" t="s">
        <v>29</v>
      </c>
      <c r="P48" s="25" t="s">
        <v>18</v>
      </c>
      <c r="Q48" s="25" t="s">
        <v>343</v>
      </c>
      <c r="R48" s="32" t="s">
        <v>19</v>
      </c>
      <c r="S48" s="25" t="s">
        <v>799</v>
      </c>
      <c r="T48" s="2" t="s">
        <v>417</v>
      </c>
    </row>
    <row r="49" spans="1:20" x14ac:dyDescent="0.25">
      <c r="A49" s="30" t="s">
        <v>882</v>
      </c>
      <c r="B49" s="25" t="s">
        <v>883</v>
      </c>
      <c r="C49" s="25" t="s">
        <v>404</v>
      </c>
      <c r="D49" s="26">
        <v>2020</v>
      </c>
      <c r="E49" s="27" t="s">
        <v>505</v>
      </c>
      <c r="F49" s="28">
        <v>24</v>
      </c>
      <c r="G49" s="28" t="s">
        <v>29</v>
      </c>
      <c r="H49" s="28" t="s">
        <v>29</v>
      </c>
      <c r="I49" s="28" t="s">
        <v>29</v>
      </c>
      <c r="J49" s="25" t="s">
        <v>31</v>
      </c>
      <c r="K49" s="25" t="s">
        <v>42</v>
      </c>
      <c r="L49" s="26" t="s">
        <v>355</v>
      </c>
      <c r="M49" s="28" t="s">
        <v>29</v>
      </c>
      <c r="N49" s="28" t="s">
        <v>29</v>
      </c>
      <c r="O49" s="28" t="s">
        <v>29</v>
      </c>
      <c r="P49" s="25" t="s">
        <v>18</v>
      </c>
      <c r="Q49" s="25" t="s">
        <v>343</v>
      </c>
      <c r="R49" s="32" t="s">
        <v>26</v>
      </c>
      <c r="S49" s="25" t="s">
        <v>799</v>
      </c>
      <c r="T49" s="2" t="s">
        <v>417</v>
      </c>
    </row>
    <row r="50" spans="1:20" x14ac:dyDescent="0.25">
      <c r="A50" s="30" t="s">
        <v>884</v>
      </c>
      <c r="B50" s="25" t="s">
        <v>885</v>
      </c>
      <c r="C50" s="25" t="s">
        <v>404</v>
      </c>
      <c r="D50" s="26">
        <v>2019</v>
      </c>
      <c r="E50" s="27" t="s">
        <v>522</v>
      </c>
      <c r="F50" s="27" t="s">
        <v>510</v>
      </c>
      <c r="G50" s="28" t="s">
        <v>29</v>
      </c>
      <c r="H50" s="28" t="s">
        <v>29</v>
      </c>
      <c r="I50" s="28" t="s">
        <v>29</v>
      </c>
      <c r="J50" s="25" t="s">
        <v>31</v>
      </c>
      <c r="K50" s="25" t="s">
        <v>42</v>
      </c>
      <c r="L50" s="26" t="s">
        <v>355</v>
      </c>
      <c r="M50" s="28" t="s">
        <v>29</v>
      </c>
      <c r="N50" s="28" t="s">
        <v>29</v>
      </c>
      <c r="O50" s="28" t="s">
        <v>29</v>
      </c>
      <c r="P50" s="25" t="s">
        <v>18</v>
      </c>
      <c r="Q50" s="25" t="s">
        <v>343</v>
      </c>
      <c r="R50" s="32" t="s">
        <v>26</v>
      </c>
      <c r="S50" s="25" t="s">
        <v>799</v>
      </c>
      <c r="T50" s="2" t="s">
        <v>417</v>
      </c>
    </row>
    <row r="51" spans="1:20" x14ac:dyDescent="0.25">
      <c r="A51" s="30" t="s">
        <v>886</v>
      </c>
      <c r="B51" s="25" t="s">
        <v>887</v>
      </c>
      <c r="C51" s="25" t="s">
        <v>405</v>
      </c>
      <c r="D51" s="26">
        <v>2019</v>
      </c>
      <c r="E51" s="28">
        <v>10</v>
      </c>
      <c r="F51" s="27" t="s">
        <v>523</v>
      </c>
      <c r="G51" s="28" t="s">
        <v>29</v>
      </c>
      <c r="H51" s="28" t="s">
        <v>29</v>
      </c>
      <c r="I51" s="28" t="s">
        <v>29</v>
      </c>
      <c r="J51" s="25" t="s">
        <v>31</v>
      </c>
      <c r="K51" s="25" t="s">
        <v>42</v>
      </c>
      <c r="L51" s="26" t="s">
        <v>355</v>
      </c>
      <c r="M51" s="28" t="s">
        <v>29</v>
      </c>
      <c r="N51" s="28" t="s">
        <v>29</v>
      </c>
      <c r="O51" s="28" t="s">
        <v>29</v>
      </c>
      <c r="P51" s="25" t="s">
        <v>18</v>
      </c>
      <c r="Q51" s="25" t="s">
        <v>343</v>
      </c>
      <c r="R51" s="32" t="s">
        <v>19</v>
      </c>
      <c r="S51" s="25" t="s">
        <v>799</v>
      </c>
      <c r="T51" s="2" t="s">
        <v>417</v>
      </c>
    </row>
    <row r="52" spans="1:20" x14ac:dyDescent="0.25">
      <c r="A52" s="30" t="s">
        <v>888</v>
      </c>
      <c r="B52" s="25" t="s">
        <v>889</v>
      </c>
      <c r="C52" s="25" t="s">
        <v>404</v>
      </c>
      <c r="D52" s="26">
        <v>2020</v>
      </c>
      <c r="E52" s="28">
        <v>11</v>
      </c>
      <c r="F52" s="28">
        <v>11</v>
      </c>
      <c r="G52" s="28" t="s">
        <v>29</v>
      </c>
      <c r="H52" s="28" t="s">
        <v>29</v>
      </c>
      <c r="I52" s="28" t="s">
        <v>29</v>
      </c>
      <c r="J52" s="25" t="s">
        <v>31</v>
      </c>
      <c r="K52" s="25" t="s">
        <v>42</v>
      </c>
      <c r="L52" s="26" t="s">
        <v>355</v>
      </c>
      <c r="M52" s="28" t="s">
        <v>29</v>
      </c>
      <c r="N52" s="28" t="s">
        <v>29</v>
      </c>
      <c r="O52" s="28" t="s">
        <v>29</v>
      </c>
      <c r="P52" s="25" t="s">
        <v>18</v>
      </c>
      <c r="Q52" s="25" t="s">
        <v>334</v>
      </c>
      <c r="R52" s="32" t="s">
        <v>26</v>
      </c>
      <c r="S52" s="25" t="s">
        <v>799</v>
      </c>
      <c r="T52" s="2" t="s">
        <v>417</v>
      </c>
    </row>
    <row r="53" spans="1:20" x14ac:dyDescent="0.25">
      <c r="A53" s="30" t="s">
        <v>890</v>
      </c>
      <c r="B53" s="25" t="s">
        <v>891</v>
      </c>
      <c r="C53" s="25" t="s">
        <v>405</v>
      </c>
      <c r="D53" s="26">
        <v>2021</v>
      </c>
      <c r="E53" s="27" t="s">
        <v>518</v>
      </c>
      <c r="F53" s="28">
        <v>13</v>
      </c>
      <c r="G53" s="28" t="s">
        <v>29</v>
      </c>
      <c r="H53" s="28" t="s">
        <v>29</v>
      </c>
      <c r="I53" s="28" t="s">
        <v>29</v>
      </c>
      <c r="J53" s="25" t="s">
        <v>31</v>
      </c>
      <c r="K53" s="25" t="s">
        <v>42</v>
      </c>
      <c r="L53" s="26" t="s">
        <v>355</v>
      </c>
      <c r="M53" s="28" t="s">
        <v>29</v>
      </c>
      <c r="N53" s="28" t="s">
        <v>29</v>
      </c>
      <c r="O53" s="28" t="s">
        <v>29</v>
      </c>
      <c r="P53" s="25" t="s">
        <v>18</v>
      </c>
      <c r="Q53" s="25" t="s">
        <v>344</v>
      </c>
      <c r="R53" s="32" t="s">
        <v>19</v>
      </c>
      <c r="S53" s="25" t="s">
        <v>799</v>
      </c>
      <c r="T53" s="2" t="s">
        <v>417</v>
      </c>
    </row>
    <row r="54" spans="1:20" x14ac:dyDescent="0.25">
      <c r="A54" s="30" t="s">
        <v>892</v>
      </c>
      <c r="B54" s="25" t="s">
        <v>893</v>
      </c>
      <c r="C54" s="25" t="s">
        <v>405</v>
      </c>
      <c r="D54" s="26">
        <v>2021</v>
      </c>
      <c r="E54" s="27" t="s">
        <v>518</v>
      </c>
      <c r="F54" s="28">
        <v>18</v>
      </c>
      <c r="G54" s="28" t="s">
        <v>29</v>
      </c>
      <c r="H54" s="28" t="s">
        <v>29</v>
      </c>
      <c r="I54" s="28" t="s">
        <v>29</v>
      </c>
      <c r="J54" s="25" t="s">
        <v>31</v>
      </c>
      <c r="K54" s="25" t="s">
        <v>42</v>
      </c>
      <c r="L54" s="26" t="s">
        <v>355</v>
      </c>
      <c r="M54" s="28" t="s">
        <v>29</v>
      </c>
      <c r="N54" s="28" t="s">
        <v>29</v>
      </c>
      <c r="O54" s="28" t="s">
        <v>29</v>
      </c>
      <c r="P54" s="25" t="s">
        <v>18</v>
      </c>
      <c r="Q54" s="25" t="s">
        <v>340</v>
      </c>
      <c r="R54" s="32" t="s">
        <v>26</v>
      </c>
      <c r="S54" s="25" t="s">
        <v>799</v>
      </c>
      <c r="T54" s="2" t="s">
        <v>417</v>
      </c>
    </row>
    <row r="55" spans="1:20" x14ac:dyDescent="0.25">
      <c r="A55" s="30" t="s">
        <v>894</v>
      </c>
      <c r="B55" s="25" t="s">
        <v>895</v>
      </c>
      <c r="C55" s="25" t="s">
        <v>404</v>
      </c>
      <c r="D55" s="26">
        <v>2021</v>
      </c>
      <c r="E55" s="27" t="s">
        <v>518</v>
      </c>
      <c r="F55" s="28">
        <v>23</v>
      </c>
      <c r="G55" s="28" t="s">
        <v>29</v>
      </c>
      <c r="H55" s="28" t="s">
        <v>29</v>
      </c>
      <c r="I55" s="28" t="s">
        <v>29</v>
      </c>
      <c r="J55" s="25" t="s">
        <v>31</v>
      </c>
      <c r="K55" s="25" t="s">
        <v>42</v>
      </c>
      <c r="L55" s="26" t="s">
        <v>355</v>
      </c>
      <c r="M55" s="28" t="s">
        <v>29</v>
      </c>
      <c r="N55" s="28" t="s">
        <v>29</v>
      </c>
      <c r="O55" s="28" t="s">
        <v>29</v>
      </c>
      <c r="P55" s="25" t="s">
        <v>18</v>
      </c>
      <c r="Q55" s="25" t="s">
        <v>345</v>
      </c>
      <c r="R55" s="32" t="s">
        <v>19</v>
      </c>
      <c r="S55" s="25" t="s">
        <v>799</v>
      </c>
      <c r="T55" s="2" t="s">
        <v>417</v>
      </c>
    </row>
    <row r="56" spans="1:20" x14ac:dyDescent="0.25">
      <c r="A56" s="30" t="s">
        <v>896</v>
      </c>
      <c r="B56" s="25" t="s">
        <v>897</v>
      </c>
      <c r="C56" s="25" t="s">
        <v>405</v>
      </c>
      <c r="D56" s="26">
        <v>2021</v>
      </c>
      <c r="E56" s="27" t="s">
        <v>518</v>
      </c>
      <c r="F56" s="28">
        <v>25</v>
      </c>
      <c r="G56" s="28" t="s">
        <v>29</v>
      </c>
      <c r="H56" s="28" t="s">
        <v>29</v>
      </c>
      <c r="I56" s="28" t="s">
        <v>29</v>
      </c>
      <c r="J56" s="25" t="s">
        <v>31</v>
      </c>
      <c r="K56" s="25" t="s">
        <v>42</v>
      </c>
      <c r="L56" s="26" t="s">
        <v>355</v>
      </c>
      <c r="M56" s="28" t="s">
        <v>29</v>
      </c>
      <c r="N56" s="28" t="s">
        <v>29</v>
      </c>
      <c r="O56" s="28" t="s">
        <v>29</v>
      </c>
      <c r="P56" s="25" t="s">
        <v>18</v>
      </c>
      <c r="Q56" s="25" t="s">
        <v>345</v>
      </c>
      <c r="R56" s="32" t="s">
        <v>19</v>
      </c>
      <c r="S56" s="25" t="s">
        <v>799</v>
      </c>
      <c r="T56" s="2" t="s">
        <v>417</v>
      </c>
    </row>
    <row r="57" spans="1:20" x14ac:dyDescent="0.25">
      <c r="A57" s="30" t="s">
        <v>898</v>
      </c>
      <c r="B57" s="25" t="s">
        <v>899</v>
      </c>
      <c r="C57" s="25" t="s">
        <v>405</v>
      </c>
      <c r="D57" s="26">
        <v>2021</v>
      </c>
      <c r="E57" s="27" t="s">
        <v>505</v>
      </c>
      <c r="F57" s="27" t="s">
        <v>505</v>
      </c>
      <c r="G57" s="28" t="s">
        <v>29</v>
      </c>
      <c r="H57" s="28" t="s">
        <v>29</v>
      </c>
      <c r="I57" s="28" t="s">
        <v>29</v>
      </c>
      <c r="J57" s="25" t="s">
        <v>31</v>
      </c>
      <c r="K57" s="25" t="s">
        <v>42</v>
      </c>
      <c r="L57" s="26" t="s">
        <v>355</v>
      </c>
      <c r="M57" s="28" t="s">
        <v>29</v>
      </c>
      <c r="N57" s="28" t="s">
        <v>29</v>
      </c>
      <c r="O57" s="28" t="s">
        <v>29</v>
      </c>
      <c r="P57" s="25" t="s">
        <v>18</v>
      </c>
      <c r="Q57" s="25" t="s">
        <v>345</v>
      </c>
      <c r="R57" s="32" t="s">
        <v>26</v>
      </c>
      <c r="S57" s="25" t="s">
        <v>799</v>
      </c>
      <c r="T57" s="2" t="s">
        <v>417</v>
      </c>
    </row>
    <row r="58" spans="1:20" x14ac:dyDescent="0.25">
      <c r="A58" s="30" t="s">
        <v>900</v>
      </c>
      <c r="B58" s="25" t="s">
        <v>901</v>
      </c>
      <c r="C58" s="25" t="s">
        <v>405</v>
      </c>
      <c r="D58" s="26">
        <v>2021</v>
      </c>
      <c r="E58" s="27" t="s">
        <v>505</v>
      </c>
      <c r="F58" s="27" t="s">
        <v>510</v>
      </c>
      <c r="G58" s="28" t="s">
        <v>29</v>
      </c>
      <c r="H58" s="28" t="s">
        <v>29</v>
      </c>
      <c r="I58" s="28" t="s">
        <v>29</v>
      </c>
      <c r="J58" s="25" t="s">
        <v>31</v>
      </c>
      <c r="K58" s="25" t="s">
        <v>42</v>
      </c>
      <c r="L58" s="26" t="s">
        <v>355</v>
      </c>
      <c r="M58" s="28" t="s">
        <v>29</v>
      </c>
      <c r="N58" s="28" t="s">
        <v>29</v>
      </c>
      <c r="O58" s="28" t="s">
        <v>29</v>
      </c>
      <c r="P58" s="25" t="s">
        <v>18</v>
      </c>
      <c r="Q58" s="25" t="s">
        <v>343</v>
      </c>
      <c r="R58" s="32" t="s">
        <v>26</v>
      </c>
      <c r="S58" s="25" t="s">
        <v>799</v>
      </c>
      <c r="T58" s="2" t="s">
        <v>417</v>
      </c>
    </row>
    <row r="59" spans="1:20" x14ac:dyDescent="0.25">
      <c r="A59" s="30" t="s">
        <v>902</v>
      </c>
      <c r="B59" s="25" t="s">
        <v>903</v>
      </c>
      <c r="C59" s="25" t="s">
        <v>405</v>
      </c>
      <c r="D59" s="26">
        <v>2021</v>
      </c>
      <c r="E59" s="27" t="s">
        <v>505</v>
      </c>
      <c r="F59" s="28">
        <v>26</v>
      </c>
      <c r="G59" s="28" t="s">
        <v>29</v>
      </c>
      <c r="H59" s="28" t="s">
        <v>29</v>
      </c>
      <c r="I59" s="28" t="s">
        <v>29</v>
      </c>
      <c r="J59" s="25" t="s">
        <v>31</v>
      </c>
      <c r="K59" s="25" t="s">
        <v>42</v>
      </c>
      <c r="L59" s="26" t="s">
        <v>355</v>
      </c>
      <c r="M59" s="28" t="s">
        <v>29</v>
      </c>
      <c r="N59" s="28" t="s">
        <v>29</v>
      </c>
      <c r="O59" s="28" t="s">
        <v>29</v>
      </c>
      <c r="P59" s="25" t="s">
        <v>18</v>
      </c>
      <c r="Q59" s="25" t="s">
        <v>343</v>
      </c>
      <c r="R59" s="32" t="s">
        <v>26</v>
      </c>
      <c r="S59" s="25" t="s">
        <v>799</v>
      </c>
      <c r="T59" s="2" t="s">
        <v>417</v>
      </c>
    </row>
    <row r="60" spans="1:20" x14ac:dyDescent="0.25">
      <c r="A60" s="30" t="s">
        <v>904</v>
      </c>
      <c r="B60" s="25" t="s">
        <v>905</v>
      </c>
      <c r="C60" s="25" t="s">
        <v>405</v>
      </c>
      <c r="D60" s="26">
        <v>2021</v>
      </c>
      <c r="E60" s="27" t="s">
        <v>510</v>
      </c>
      <c r="F60" s="28">
        <v>12</v>
      </c>
      <c r="G60" s="28" t="s">
        <v>29</v>
      </c>
      <c r="H60" s="28" t="s">
        <v>29</v>
      </c>
      <c r="I60" s="28" t="s">
        <v>29</v>
      </c>
      <c r="J60" s="25" t="s">
        <v>31</v>
      </c>
      <c r="K60" s="25" t="s">
        <v>42</v>
      </c>
      <c r="L60" s="26" t="s">
        <v>355</v>
      </c>
      <c r="M60" s="28" t="s">
        <v>29</v>
      </c>
      <c r="N60" s="28" t="s">
        <v>29</v>
      </c>
      <c r="O60" s="28" t="s">
        <v>29</v>
      </c>
      <c r="P60" s="25" t="s">
        <v>18</v>
      </c>
      <c r="Q60" s="25" t="s">
        <v>335</v>
      </c>
      <c r="R60" s="32" t="s">
        <v>26</v>
      </c>
      <c r="S60" s="25" t="s">
        <v>799</v>
      </c>
      <c r="T60" s="2" t="s">
        <v>417</v>
      </c>
    </row>
    <row r="61" spans="1:20" x14ac:dyDescent="0.25">
      <c r="A61" s="30" t="s">
        <v>906</v>
      </c>
      <c r="B61" s="25" t="s">
        <v>907</v>
      </c>
      <c r="C61" s="25" t="s">
        <v>405</v>
      </c>
      <c r="D61" s="26">
        <v>2021</v>
      </c>
      <c r="E61" s="27" t="s">
        <v>510</v>
      </c>
      <c r="F61" s="28">
        <v>13</v>
      </c>
      <c r="G61" s="28" t="s">
        <v>29</v>
      </c>
      <c r="H61" s="28" t="s">
        <v>29</v>
      </c>
      <c r="I61" s="28" t="s">
        <v>29</v>
      </c>
      <c r="J61" s="25" t="s">
        <v>31</v>
      </c>
      <c r="K61" s="25" t="s">
        <v>42</v>
      </c>
      <c r="L61" s="26" t="s">
        <v>355</v>
      </c>
      <c r="M61" s="28" t="s">
        <v>29</v>
      </c>
      <c r="N61" s="28" t="s">
        <v>29</v>
      </c>
      <c r="O61" s="28" t="s">
        <v>29</v>
      </c>
      <c r="P61" s="25" t="s">
        <v>18</v>
      </c>
      <c r="Q61" s="25" t="s">
        <v>344</v>
      </c>
      <c r="R61" s="32" t="s">
        <v>19</v>
      </c>
      <c r="S61" s="25" t="s">
        <v>799</v>
      </c>
      <c r="T61" s="2" t="s">
        <v>417</v>
      </c>
    </row>
    <row r="62" spans="1:20" x14ac:dyDescent="0.25">
      <c r="A62" s="30" t="s">
        <v>908</v>
      </c>
      <c r="B62" s="25" t="s">
        <v>909</v>
      </c>
      <c r="C62" s="25" t="s">
        <v>405</v>
      </c>
      <c r="D62" s="26">
        <v>2021</v>
      </c>
      <c r="E62" s="27" t="s">
        <v>510</v>
      </c>
      <c r="F62" s="28">
        <v>20</v>
      </c>
      <c r="G62" s="28" t="s">
        <v>29</v>
      </c>
      <c r="H62" s="28" t="s">
        <v>29</v>
      </c>
      <c r="I62" s="28" t="s">
        <v>29</v>
      </c>
      <c r="J62" s="25" t="s">
        <v>31</v>
      </c>
      <c r="K62" s="25" t="s">
        <v>42</v>
      </c>
      <c r="L62" s="26" t="s">
        <v>355</v>
      </c>
      <c r="M62" s="28" t="s">
        <v>29</v>
      </c>
      <c r="N62" s="28" t="s">
        <v>29</v>
      </c>
      <c r="O62" s="28" t="s">
        <v>29</v>
      </c>
      <c r="P62" s="25" t="s">
        <v>18</v>
      </c>
      <c r="Q62" s="25" t="s">
        <v>344</v>
      </c>
      <c r="R62" s="32" t="s">
        <v>26</v>
      </c>
      <c r="S62" s="25" t="s">
        <v>799</v>
      </c>
      <c r="T62" s="2" t="s">
        <v>417</v>
      </c>
    </row>
    <row r="63" spans="1:20" x14ac:dyDescent="0.25">
      <c r="A63" s="30" t="s">
        <v>910</v>
      </c>
      <c r="B63" s="25" t="s">
        <v>911</v>
      </c>
      <c r="C63" s="25" t="s">
        <v>405</v>
      </c>
      <c r="D63" s="26">
        <v>2021</v>
      </c>
      <c r="E63" s="27" t="s">
        <v>510</v>
      </c>
      <c r="F63" s="28">
        <v>25</v>
      </c>
      <c r="G63" s="28" t="s">
        <v>29</v>
      </c>
      <c r="H63" s="28" t="s">
        <v>29</v>
      </c>
      <c r="I63" s="28" t="s">
        <v>29</v>
      </c>
      <c r="J63" s="25" t="s">
        <v>31</v>
      </c>
      <c r="K63" s="25" t="s">
        <v>42</v>
      </c>
      <c r="L63" s="26" t="s">
        <v>355</v>
      </c>
      <c r="M63" s="28" t="s">
        <v>29</v>
      </c>
      <c r="N63" s="28" t="s">
        <v>29</v>
      </c>
      <c r="O63" s="28" t="s">
        <v>29</v>
      </c>
      <c r="P63" s="25" t="s">
        <v>18</v>
      </c>
      <c r="Q63" s="25" t="s">
        <v>343</v>
      </c>
      <c r="R63" s="32" t="s">
        <v>19</v>
      </c>
      <c r="S63" s="25" t="s">
        <v>799</v>
      </c>
      <c r="T63" s="2" t="s">
        <v>417</v>
      </c>
    </row>
    <row r="64" spans="1:20" x14ac:dyDescent="0.25">
      <c r="A64" s="30" t="s">
        <v>912</v>
      </c>
      <c r="B64" s="25" t="s">
        <v>913</v>
      </c>
      <c r="C64" s="25" t="s">
        <v>405</v>
      </c>
      <c r="D64" s="26">
        <v>2021</v>
      </c>
      <c r="E64" s="27" t="s">
        <v>522</v>
      </c>
      <c r="F64" s="27" t="s">
        <v>761</v>
      </c>
      <c r="G64" s="28" t="s">
        <v>29</v>
      </c>
      <c r="H64" s="28" t="s">
        <v>29</v>
      </c>
      <c r="I64" s="28" t="s">
        <v>29</v>
      </c>
      <c r="J64" s="25" t="s">
        <v>31</v>
      </c>
      <c r="K64" s="25" t="s">
        <v>42</v>
      </c>
      <c r="L64" s="26" t="s">
        <v>355</v>
      </c>
      <c r="M64" s="28" t="s">
        <v>29</v>
      </c>
      <c r="N64" s="28" t="s">
        <v>29</v>
      </c>
      <c r="O64" s="28" t="s">
        <v>29</v>
      </c>
      <c r="P64" s="25" t="s">
        <v>18</v>
      </c>
      <c r="Q64" s="25" t="s">
        <v>335</v>
      </c>
      <c r="R64" s="32" t="s">
        <v>19</v>
      </c>
      <c r="S64" s="25" t="s">
        <v>799</v>
      </c>
      <c r="T64" s="2" t="s">
        <v>417</v>
      </c>
    </row>
    <row r="65" spans="1:20" x14ac:dyDescent="0.25">
      <c r="A65" s="30" t="s">
        <v>914</v>
      </c>
      <c r="B65" s="25" t="s">
        <v>915</v>
      </c>
      <c r="C65" s="25" t="s">
        <v>404</v>
      </c>
      <c r="D65" s="26">
        <v>2021</v>
      </c>
      <c r="E65" s="27" t="s">
        <v>522</v>
      </c>
      <c r="F65" s="27" t="s">
        <v>546</v>
      </c>
      <c r="G65" s="28" t="s">
        <v>29</v>
      </c>
      <c r="H65" s="28" t="s">
        <v>29</v>
      </c>
      <c r="I65" s="28" t="s">
        <v>29</v>
      </c>
      <c r="J65" s="25" t="s">
        <v>31</v>
      </c>
      <c r="K65" s="25" t="s">
        <v>42</v>
      </c>
      <c r="L65" s="26" t="s">
        <v>355</v>
      </c>
      <c r="M65" s="28" t="s">
        <v>29</v>
      </c>
      <c r="N65" s="28" t="s">
        <v>29</v>
      </c>
      <c r="O65" s="28" t="s">
        <v>29</v>
      </c>
      <c r="P65" s="25" t="s">
        <v>18</v>
      </c>
      <c r="Q65" s="25" t="s">
        <v>340</v>
      </c>
      <c r="R65" s="32" t="s">
        <v>19</v>
      </c>
      <c r="S65" s="25" t="s">
        <v>799</v>
      </c>
      <c r="T65" s="2" t="s">
        <v>417</v>
      </c>
    </row>
    <row r="66" spans="1:20" x14ac:dyDescent="0.25">
      <c r="A66" s="30" t="s">
        <v>916</v>
      </c>
      <c r="B66" s="25" t="s">
        <v>917</v>
      </c>
      <c r="C66" s="25" t="s">
        <v>404</v>
      </c>
      <c r="D66" s="26">
        <v>2021</v>
      </c>
      <c r="E66" s="27" t="s">
        <v>538</v>
      </c>
      <c r="F66" s="27" t="s">
        <v>661</v>
      </c>
      <c r="G66" s="28" t="s">
        <v>29</v>
      </c>
      <c r="H66" s="28" t="s">
        <v>29</v>
      </c>
      <c r="I66" s="28" t="s">
        <v>29</v>
      </c>
      <c r="J66" s="25" t="s">
        <v>31</v>
      </c>
      <c r="K66" s="25" t="s">
        <v>42</v>
      </c>
      <c r="L66" s="26" t="s">
        <v>355</v>
      </c>
      <c r="M66" s="28" t="s">
        <v>29</v>
      </c>
      <c r="N66" s="28" t="s">
        <v>29</v>
      </c>
      <c r="O66" s="28" t="s">
        <v>29</v>
      </c>
      <c r="P66" s="25" t="s">
        <v>18</v>
      </c>
      <c r="Q66" s="25" t="s">
        <v>345</v>
      </c>
      <c r="R66" s="32" t="s">
        <v>19</v>
      </c>
      <c r="S66" s="25" t="s">
        <v>799</v>
      </c>
      <c r="T66" s="2" t="s">
        <v>417</v>
      </c>
    </row>
  </sheetData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conditionalFormatting sqref="B7:B25">
    <cfRule type="duplicateValues" dxfId="1" priority="3"/>
  </conditionalFormatting>
  <conditionalFormatting sqref="B26:B66">
    <cfRule type="duplicateValues" dxfId="0" priority="2"/>
  </conditionalFormatting>
  <dataValidations count="5">
    <dataValidation type="decimal" allowBlank="1" showInputMessage="1" showErrorMessage="1" sqref="F1:F2" xr:uid="{00000000-0002-0000-0100-000000000000}">
      <formula1>1</formula1>
      <formula2>31</formula2>
    </dataValidation>
    <dataValidation type="decimal" allowBlank="1" showInputMessage="1" showErrorMessage="1" sqref="E1:E2" xr:uid="{00000000-0002-0000-0100-000001000000}">
      <formula1>1</formula1>
      <formula2>12</formula2>
    </dataValidation>
    <dataValidation type="decimal" operator="greaterThan" allowBlank="1" showInputMessage="1" showErrorMessage="1" sqref="D1:D2" xr:uid="{00000000-0002-0000-0100-000002000000}">
      <formula1>2012</formula1>
    </dataValidation>
    <dataValidation type="list" allowBlank="1" showInputMessage="1" showErrorMessage="1" sqref="C1:C2" xr:uid="{00000000-0002-0000-0100-000003000000}">
      <formula1>"F,M"</formula1>
    </dataValidation>
    <dataValidation type="list" allowBlank="1" showInputMessage="1" showErrorMessage="1" sqref="P1:P6 P7:P66" xr:uid="{00000000-0002-0000-0100-000004000000}">
      <formula1>"A,B"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5000000}">
          <x14:formula1>
            <xm:f>Reference!$L$2:$L$3</xm:f>
          </x14:formula1>
          <xm:sqref>T1:T2</xm:sqref>
        </x14:dataValidation>
        <x14:dataValidation type="list" allowBlank="1" showInputMessage="1" showErrorMessage="1" xr:uid="{00000000-0002-0000-0100-000006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100-000007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100-000008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100-000009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100-00000A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100-00000B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100-00000C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100-00000D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100-00000E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100-00000F000000}">
          <x14:formula1>
            <xm:f>'C:\Users\FAS\AppData\Local\Microsoft\Windows\INetCache\Content.Outlook\060W796W\[Manpower Adjustment Template 0522.xlsx]Reference'!#REF!</xm:f>
          </x14:formula1>
          <xm:sqref>T7:T66 Q3:T6 L5:M6</xm:sqref>
        </x14:dataValidation>
        <x14:dataValidation type="list" allowBlank="1" showInputMessage="1" showErrorMessage="1" xr:uid="{00000000-0002-0000-0100-000010000000}">
          <x14:formula1>
            <xm:f>'C:\Users\FAS\AppData\Local\Microsoft\Windows\INetCache\Content.Outlook\060W796W\[Manpower Adjustment Template 0522.xlsx]Line No'!#REF!</xm:f>
          </x14:formula1>
          <xm:sqref>O3:O6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topLeftCell="B1" zoomScaleNormal="100" workbookViewId="0">
      <selection activeCell="A3" sqref="A3:T62"/>
    </sheetView>
  </sheetViews>
  <sheetFormatPr defaultRowHeight="13.2" x14ac:dyDescent="0.25"/>
  <cols>
    <col min="1" max="1" width="11.44140625" bestFit="1" customWidth="1"/>
    <col min="2" max="2" width="24.77734375" bestFit="1" customWidth="1"/>
    <col min="3" max="3" width="6.88671875" bestFit="1" customWidth="1"/>
    <col min="4" max="4" width="14" bestFit="1" customWidth="1"/>
    <col min="5" max="5" width="12.44140625" bestFit="1" customWidth="1"/>
    <col min="6" max="6" width="10.88671875" bestFit="1" customWidth="1"/>
    <col min="7" max="8" width="9.109375" bestFit="1" customWidth="1"/>
    <col min="9" max="9" width="7.5546875" bestFit="1" customWidth="1"/>
    <col min="10" max="10" width="10.88671875" bestFit="1" customWidth="1"/>
    <col min="11" max="11" width="6.77734375" bestFit="1" customWidth="1"/>
    <col min="12" max="12" width="18.77734375" bestFit="1" customWidth="1"/>
    <col min="13" max="13" width="7" bestFit="1" customWidth="1"/>
    <col min="14" max="14" width="10.5546875" bestFit="1" customWidth="1"/>
    <col min="15" max="15" width="7.21875" bestFit="1" customWidth="1"/>
    <col min="16" max="16" width="4.77734375" bestFit="1" customWidth="1"/>
    <col min="17" max="17" width="19.21875" bestFit="1" customWidth="1"/>
    <col min="18" max="18" width="4.6640625" bestFit="1" customWidth="1"/>
    <col min="19" max="19" width="9.109375" bestFit="1" customWidth="1"/>
    <col min="20" max="20" width="9.88671875" bestFit="1" customWidth="1"/>
  </cols>
  <sheetData>
    <row r="1" spans="1:20" s="2" customFormat="1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</row>
    <row r="2" spans="1:20" s="2" customFormat="1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ht="14.4" x14ac:dyDescent="0.25">
      <c r="A3" s="10" t="s">
        <v>797</v>
      </c>
      <c r="B3" s="9" t="str">
        <f>VLOOKUP(A3,'New Employee15'!$A$3:$T$66,2,FALSE)</f>
        <v>Uyanib, Lanny Rose G.</v>
      </c>
      <c r="C3" s="9" t="str">
        <f>VLOOKUP($A3,'New Employee15'!$A$3:$T$66,3,FALSE)</f>
        <v>F</v>
      </c>
      <c r="D3" s="9">
        <f>VLOOKUP($A3,'New Employee15'!$A$3:$T$66,4,FALSE)</f>
        <v>2014</v>
      </c>
      <c r="E3" s="9" t="str">
        <f>VLOOKUP($A3,'New Employee15'!$A$3:$T$66,5,FALSE)</f>
        <v>05</v>
      </c>
      <c r="F3" s="9">
        <f>VLOOKUP($A3,'New Employee15'!$A$3:$T$66,6,FALSE)</f>
        <v>26</v>
      </c>
      <c r="G3" s="9" t="str">
        <f>VLOOKUP($A3,'New Employee15'!$A$3:$T$66,7,FALSE)</f>
        <v>N/A</v>
      </c>
      <c r="H3" s="9" t="str">
        <f>VLOOKUP($A3,'New Employee15'!$A$3:$T$66,8,FALSE)</f>
        <v>N/A</v>
      </c>
      <c r="I3" s="9" t="str">
        <f>VLOOKUP($A3,'New Employee15'!$A$3:$T$66,9,FALSE)</f>
        <v>N/A</v>
      </c>
      <c r="J3" s="9" t="str">
        <f>VLOOKUP($A3,'New Employee15'!$A$3:$T$66,10,FALSE)</f>
        <v>Coordinator</v>
      </c>
      <c r="K3" s="9" t="str">
        <f>VLOOKUP($A3,'New Employee15'!$A$3:$T$66,11,FALSE)</f>
        <v>PKIMT</v>
      </c>
      <c r="L3" s="9" t="str">
        <f>VLOOKUP($A3,'New Employee15'!$A$3:$T$66,12,FALSE)</f>
        <v>NON-FALP (Non-Falp)</v>
      </c>
      <c r="M3" s="9" t="str">
        <f>VLOOKUP($A3,'New Employee15'!$A$3:$T$66,13,FALSE)</f>
        <v>N/A</v>
      </c>
      <c r="N3" s="9" t="str">
        <f>VLOOKUP($A3,'New Employee15'!$A$3:$T$66,14,FALSE)</f>
        <v>N/A</v>
      </c>
      <c r="O3" s="9" t="str">
        <f>VLOOKUP($A3,'New Employee15'!$A$3:$T$66,15,FALSE)</f>
        <v>N/A</v>
      </c>
      <c r="P3" s="9" t="str">
        <f>VLOOKUP($A3,'New Employee15'!$A$3:$T$66,16,FALSE)</f>
        <v>A</v>
      </c>
      <c r="Q3" s="9" t="str">
        <f>VLOOKUP($A3,'New Employee15'!$A$3:$T$66,17,FALSE)</f>
        <v>STO. TOMAS MALAPIT</v>
      </c>
      <c r="R3" s="9" t="str">
        <f>VLOOKUP($A3,'New Employee15'!$A$3:$T$66,18,FALSE)</f>
        <v>DS</v>
      </c>
      <c r="S3" s="9" t="str">
        <f>VLOOKUP($A3,'New Employee15'!$A$3:$T$66,19,FALSE)</f>
        <v>8:00-5:00</v>
      </c>
      <c r="T3" s="9" t="str">
        <f>VLOOKUP($A3,'New Employee15'!$A$3:$T$66,20,FALSE)</f>
        <v>Permanent</v>
      </c>
    </row>
    <row r="4" spans="1:20" ht="14.4" x14ac:dyDescent="0.25">
      <c r="A4" s="10" t="s">
        <v>800</v>
      </c>
      <c r="B4" s="9" t="str">
        <f>VLOOKUP(A4,'New Employee15'!$A$3:$T$66,2,FALSE)</f>
        <v>Leonor, Mary Grace M.</v>
      </c>
      <c r="C4" s="9" t="str">
        <f>VLOOKUP($A4,'New Employee15'!$A$3:$T$66,3,FALSE)</f>
        <v>F</v>
      </c>
      <c r="D4" s="9">
        <f>VLOOKUP($A4,'New Employee15'!$A$3:$T$66,4,FALSE)</f>
        <v>2014</v>
      </c>
      <c r="E4" s="9">
        <f>VLOOKUP($A4,'New Employee15'!$A$3:$T$66,5,FALSE)</f>
        <v>10</v>
      </c>
      <c r="F4" s="9">
        <f>VLOOKUP($A4,'New Employee15'!$A$3:$T$66,6,FALSE)</f>
        <v>21</v>
      </c>
      <c r="G4" s="9" t="str">
        <f>VLOOKUP($A4,'New Employee15'!$A$3:$T$66,7,FALSE)</f>
        <v>N/A</v>
      </c>
      <c r="H4" s="9" t="str">
        <f>VLOOKUP($A4,'New Employee15'!$A$3:$T$66,8,FALSE)</f>
        <v>N/A</v>
      </c>
      <c r="I4" s="9" t="str">
        <f>VLOOKUP($A4,'New Employee15'!$A$3:$T$66,9,FALSE)</f>
        <v>N/A</v>
      </c>
      <c r="J4" s="9" t="str">
        <f>VLOOKUP($A4,'New Employee15'!$A$3:$T$66,10,FALSE)</f>
        <v>Coordinator</v>
      </c>
      <c r="K4" s="9" t="str">
        <f>VLOOKUP($A4,'New Employee15'!$A$3:$T$66,11,FALSE)</f>
        <v>PKIMT</v>
      </c>
      <c r="L4" s="9" t="str">
        <f>VLOOKUP($A4,'New Employee15'!$A$3:$T$66,12,FALSE)</f>
        <v>NON-FALP (Non-Falp)</v>
      </c>
      <c r="M4" s="9" t="str">
        <f>VLOOKUP($A4,'New Employee15'!$A$3:$T$66,13,FALSE)</f>
        <v>N/A</v>
      </c>
      <c r="N4" s="9" t="str">
        <f>VLOOKUP($A4,'New Employee15'!$A$3:$T$66,14,FALSE)</f>
        <v>N/A</v>
      </c>
      <c r="O4" s="9" t="str">
        <f>VLOOKUP($A4,'New Employee15'!$A$3:$T$66,15,FALSE)</f>
        <v>N/A</v>
      </c>
      <c r="P4" s="9" t="str">
        <f>VLOOKUP($A4,'New Employee15'!$A$3:$T$66,16,FALSE)</f>
        <v>A</v>
      </c>
      <c r="Q4" s="9" t="str">
        <f>VLOOKUP($A4,'New Employee15'!$A$3:$T$66,17,FALSE)</f>
        <v>STO. TOMAS MALAYO</v>
      </c>
      <c r="R4" s="9" t="str">
        <f>VLOOKUP($A4,'New Employee15'!$A$3:$T$66,18,FALSE)</f>
        <v>DS</v>
      </c>
      <c r="S4" s="9" t="str">
        <f>VLOOKUP($A4,'New Employee15'!$A$3:$T$66,19,FALSE)</f>
        <v>8:00-5:00</v>
      </c>
      <c r="T4" s="9" t="str">
        <f>VLOOKUP($A4,'New Employee15'!$A$3:$T$66,20,FALSE)</f>
        <v>Permanent</v>
      </c>
    </row>
    <row r="5" spans="1:20" ht="14.4" x14ac:dyDescent="0.25">
      <c r="A5" s="10" t="s">
        <v>802</v>
      </c>
      <c r="B5" s="9" t="str">
        <f>VLOOKUP(A5,'New Employee15'!$A$3:$T$66,2,FALSE)</f>
        <v>Claveria, Emelyn A.</v>
      </c>
      <c r="C5" s="9" t="str">
        <f>VLOOKUP($A5,'New Employee15'!$A$3:$T$66,3,FALSE)</f>
        <v>F</v>
      </c>
      <c r="D5" s="9">
        <f>VLOOKUP($A5,'New Employee15'!$A$3:$T$66,4,FALSE)</f>
        <v>2015</v>
      </c>
      <c r="E5" s="9" t="str">
        <f>VLOOKUP($A5,'New Employee15'!$A$3:$T$66,5,FALSE)</f>
        <v>01</v>
      </c>
      <c r="F5" s="9" t="str">
        <f>VLOOKUP($A5,'New Employee15'!$A$3:$T$66,6,FALSE)</f>
        <v>06</v>
      </c>
      <c r="G5" s="9" t="str">
        <f>VLOOKUP($A5,'New Employee15'!$A$3:$T$66,7,FALSE)</f>
        <v>N/A</v>
      </c>
      <c r="H5" s="9" t="str">
        <f>VLOOKUP($A5,'New Employee15'!$A$3:$T$66,8,FALSE)</f>
        <v>N/A</v>
      </c>
      <c r="I5" s="9" t="str">
        <f>VLOOKUP($A5,'New Employee15'!$A$3:$T$66,9,FALSE)</f>
        <v>N/A</v>
      </c>
      <c r="J5" s="9" t="str">
        <f>VLOOKUP($A5,'New Employee15'!$A$3:$T$66,10,FALSE)</f>
        <v>Coordinator</v>
      </c>
      <c r="K5" s="9" t="str">
        <f>VLOOKUP($A5,'New Employee15'!$A$3:$T$66,11,FALSE)</f>
        <v>PKIMT</v>
      </c>
      <c r="L5" s="9" t="str">
        <f>VLOOKUP($A5,'New Employee15'!$A$3:$T$66,12,FALSE)</f>
        <v>NON-FALP (Non-Falp)</v>
      </c>
      <c r="M5" s="9" t="str">
        <f>VLOOKUP($A5,'New Employee15'!$A$3:$T$66,13,FALSE)</f>
        <v>N/A</v>
      </c>
      <c r="N5" s="9" t="str">
        <f>VLOOKUP($A5,'New Employee15'!$A$3:$T$66,14,FALSE)</f>
        <v>N/A</v>
      </c>
      <c r="O5" s="9" t="str">
        <f>VLOOKUP($A5,'New Employee15'!$A$3:$T$66,15,FALSE)</f>
        <v>N/A</v>
      </c>
      <c r="P5" s="9" t="str">
        <f>VLOOKUP($A5,'New Employee15'!$A$3:$T$66,16,FALSE)</f>
        <v>A</v>
      </c>
      <c r="Q5" s="9" t="str">
        <f>VLOOKUP($A5,'New Employee15'!$A$3:$T$66,17,FALSE)</f>
        <v>LIPA MALAPIT</v>
      </c>
      <c r="R5" s="9" t="str">
        <f>VLOOKUP($A5,'New Employee15'!$A$3:$T$66,18,FALSE)</f>
        <v>NS</v>
      </c>
      <c r="S5" s="9" t="str">
        <f>VLOOKUP($A5,'New Employee15'!$A$3:$T$66,19,FALSE)</f>
        <v>8:00-5:00</v>
      </c>
      <c r="T5" s="9" t="str">
        <f>VLOOKUP($A5,'New Employee15'!$A$3:$T$66,20,FALSE)</f>
        <v>Permanent</v>
      </c>
    </row>
    <row r="6" spans="1:20" ht="14.4" x14ac:dyDescent="0.25">
      <c r="A6" s="10" t="s">
        <v>804</v>
      </c>
      <c r="B6" s="9" t="str">
        <f>VLOOKUP(A6,'New Employee15'!$A$3:$T$66,2,FALSE)</f>
        <v>Magbuhos, Lhealyne R.</v>
      </c>
      <c r="C6" s="9" t="str">
        <f>VLOOKUP($A6,'New Employee15'!$A$3:$T$66,3,FALSE)</f>
        <v>F</v>
      </c>
      <c r="D6" s="9">
        <f>VLOOKUP($A6,'New Employee15'!$A$3:$T$66,4,FALSE)</f>
        <v>2015</v>
      </c>
      <c r="E6" s="9" t="str">
        <f>VLOOKUP($A6,'New Employee15'!$A$3:$T$66,5,FALSE)</f>
        <v>01</v>
      </c>
      <c r="F6" s="9">
        <f>VLOOKUP($A6,'New Employee15'!$A$3:$T$66,6,FALSE)</f>
        <v>27</v>
      </c>
      <c r="G6" s="9" t="str">
        <f>VLOOKUP($A6,'New Employee15'!$A$3:$T$66,7,FALSE)</f>
        <v>N/A</v>
      </c>
      <c r="H6" s="9" t="str">
        <f>VLOOKUP($A6,'New Employee15'!$A$3:$T$66,8,FALSE)</f>
        <v>N/A</v>
      </c>
      <c r="I6" s="9" t="str">
        <f>VLOOKUP($A6,'New Employee15'!$A$3:$T$66,9,FALSE)</f>
        <v>N/A</v>
      </c>
      <c r="J6" s="9" t="str">
        <f>VLOOKUP($A6,'New Employee15'!$A$3:$T$66,10,FALSE)</f>
        <v>Coordinator</v>
      </c>
      <c r="K6" s="9" t="str">
        <f>VLOOKUP($A6,'New Employee15'!$A$3:$T$66,11,FALSE)</f>
        <v>PKIMT</v>
      </c>
      <c r="L6" s="9" t="str">
        <f>VLOOKUP($A6,'New Employee15'!$A$3:$T$66,12,FALSE)</f>
        <v>NON-FALP (Non-Falp)</v>
      </c>
      <c r="M6" s="9" t="str">
        <f>VLOOKUP($A6,'New Employee15'!$A$3:$T$66,13,FALSE)</f>
        <v>N/A</v>
      </c>
      <c r="N6" s="9" t="str">
        <f>VLOOKUP($A6,'New Employee15'!$A$3:$T$66,14,FALSE)</f>
        <v>N/A</v>
      </c>
      <c r="O6" s="9" t="str">
        <f>VLOOKUP($A6,'New Employee15'!$A$3:$T$66,15,FALSE)</f>
        <v>N/A</v>
      </c>
      <c r="P6" s="9" t="str">
        <f>VLOOKUP($A6,'New Employee15'!$A$3:$T$66,16,FALSE)</f>
        <v>A</v>
      </c>
      <c r="Q6" s="9" t="str">
        <f>VLOOKUP($A6,'New Employee15'!$A$3:$T$66,17,FALSE)</f>
        <v>STA. TERESITA</v>
      </c>
      <c r="R6" s="9" t="str">
        <f>VLOOKUP($A6,'New Employee15'!$A$3:$T$66,18,FALSE)</f>
        <v>DS</v>
      </c>
      <c r="S6" s="9" t="str">
        <f>VLOOKUP($A6,'New Employee15'!$A$3:$T$66,19,FALSE)</f>
        <v>8:00-5:00</v>
      </c>
      <c r="T6" s="9" t="str">
        <f>VLOOKUP($A6,'New Employee15'!$A$3:$T$66,20,FALSE)</f>
        <v>Permanent</v>
      </c>
    </row>
    <row r="7" spans="1:20" ht="14.4" x14ac:dyDescent="0.25">
      <c r="A7" s="10" t="s">
        <v>836</v>
      </c>
      <c r="B7" s="9" t="str">
        <f>VLOOKUP(A7,'New Employee15'!$A$3:$T$66,2,FALSE)</f>
        <v>Alcantara III, Romeo C.</v>
      </c>
      <c r="C7" s="9" t="str">
        <f>VLOOKUP($A7,'New Employee15'!$A$3:$T$66,3,FALSE)</f>
        <v>M</v>
      </c>
      <c r="D7" s="9">
        <f>VLOOKUP($A7,'New Employee15'!$A$3:$T$66,4,FALSE)</f>
        <v>2013</v>
      </c>
      <c r="E7" s="9" t="str">
        <f>VLOOKUP($A7,'New Employee15'!$A$3:$T$66,5,FALSE)</f>
        <v>11</v>
      </c>
      <c r="F7" s="9">
        <f>VLOOKUP($A7,'New Employee15'!$A$3:$T$66,6,FALSE)</f>
        <v>19</v>
      </c>
      <c r="G7" s="9" t="str">
        <f>VLOOKUP($A7,'New Employee15'!$A$3:$T$66,7,FALSE)</f>
        <v>N/A</v>
      </c>
      <c r="H7" s="9" t="str">
        <f>VLOOKUP($A7,'New Employee15'!$A$3:$T$66,8,FALSE)</f>
        <v>N/A</v>
      </c>
      <c r="I7" s="9" t="str">
        <f>VLOOKUP($A7,'New Employee15'!$A$3:$T$66,9,FALSE)</f>
        <v>N/A</v>
      </c>
      <c r="J7" s="9" t="str">
        <f>VLOOKUP($A7,'New Employee15'!$A$3:$T$66,10,FALSE)</f>
        <v>Housekeeping</v>
      </c>
      <c r="K7" s="9" t="str">
        <f>VLOOKUP($A7,'New Employee15'!$A$3:$T$66,11,FALSE)</f>
        <v>PKIMT</v>
      </c>
      <c r="L7" s="9" t="str">
        <f>VLOOKUP($A7,'New Employee15'!$A$3:$T$66,12,FALSE)</f>
        <v>HK (Housekeeping)</v>
      </c>
      <c r="M7" s="9" t="str">
        <f>VLOOKUP($A7,'New Employee15'!$A$3:$T$66,13,FALSE)</f>
        <v>N/A</v>
      </c>
      <c r="N7" s="9" t="str">
        <f>VLOOKUP($A7,'New Employee15'!$A$3:$T$66,14,FALSE)</f>
        <v>N/A</v>
      </c>
      <c r="O7" s="9" t="str">
        <f>VLOOKUP($A7,'New Employee15'!$A$3:$T$66,15,FALSE)</f>
        <v>N/A</v>
      </c>
      <c r="P7" s="9" t="str">
        <f>VLOOKUP($A7,'New Employee15'!$A$3:$T$66,16,FALSE)</f>
        <v>A</v>
      </c>
      <c r="Q7" s="9" t="str">
        <f>VLOOKUP($A7,'New Employee15'!$A$3:$T$66,17,FALSE)</f>
        <v>SAN PABLO VIA TOMAS</v>
      </c>
      <c r="R7" s="9" t="str">
        <f>VLOOKUP($A7,'New Employee15'!$A$3:$T$66,18,FALSE)</f>
        <v>DS</v>
      </c>
      <c r="S7" s="9" t="str">
        <f>VLOOKUP($A7,'New Employee15'!$A$3:$T$66,19,FALSE)</f>
        <v>8:00-5:00</v>
      </c>
      <c r="T7" s="9" t="str">
        <f>VLOOKUP($A7,'New Employee15'!$A$3:$T$66,20,FALSE)</f>
        <v>Permanent</v>
      </c>
    </row>
    <row r="8" spans="1:20" ht="14.4" x14ac:dyDescent="0.25">
      <c r="A8" s="10" t="s">
        <v>844</v>
      </c>
      <c r="B8" s="9" t="str">
        <f>VLOOKUP(A8,'New Employee15'!$A$3:$T$66,2,FALSE)</f>
        <v>Arada, Sonia M.</v>
      </c>
      <c r="C8" s="9" t="str">
        <f>VLOOKUP($A8,'New Employee15'!$A$3:$T$66,3,FALSE)</f>
        <v>F</v>
      </c>
      <c r="D8" s="9">
        <f>VLOOKUP($A8,'New Employee15'!$A$3:$T$66,4,FALSE)</f>
        <v>2012</v>
      </c>
      <c r="E8" s="9" t="str">
        <f>VLOOKUP($A8,'New Employee15'!$A$3:$T$66,5,FALSE)</f>
        <v>07</v>
      </c>
      <c r="F8" s="9" t="str">
        <f>VLOOKUP($A8,'New Employee15'!$A$3:$T$66,6,FALSE)</f>
        <v>01</v>
      </c>
      <c r="G8" s="9" t="str">
        <f>VLOOKUP($A8,'New Employee15'!$A$3:$T$66,7,FALSE)</f>
        <v>N/A</v>
      </c>
      <c r="H8" s="9" t="str">
        <f>VLOOKUP($A8,'New Employee15'!$A$3:$T$66,8,FALSE)</f>
        <v>N/A</v>
      </c>
      <c r="I8" s="9" t="str">
        <f>VLOOKUP($A8,'New Employee15'!$A$3:$T$66,9,FALSE)</f>
        <v>N/A</v>
      </c>
      <c r="J8" s="9" t="str">
        <f>VLOOKUP($A8,'New Employee15'!$A$3:$T$66,10,FALSE)</f>
        <v>Housekeeping</v>
      </c>
      <c r="K8" s="9" t="str">
        <f>VLOOKUP($A8,'New Employee15'!$A$3:$T$66,11,FALSE)</f>
        <v>PKIMT</v>
      </c>
      <c r="L8" s="9" t="str">
        <f>VLOOKUP($A8,'New Employee15'!$A$3:$T$66,12,FALSE)</f>
        <v>HK (Housekeeping)</v>
      </c>
      <c r="M8" s="9" t="str">
        <f>VLOOKUP($A8,'New Employee15'!$A$3:$T$66,13,FALSE)</f>
        <v>N/A</v>
      </c>
      <c r="N8" s="9" t="str">
        <f>VLOOKUP($A8,'New Employee15'!$A$3:$T$66,14,FALSE)</f>
        <v>N/A</v>
      </c>
      <c r="O8" s="9" t="str">
        <f>VLOOKUP($A8,'New Employee15'!$A$3:$T$66,15,FALSE)</f>
        <v>N/A</v>
      </c>
      <c r="P8" s="9" t="str">
        <f>VLOOKUP($A8,'New Employee15'!$A$3:$T$66,16,FALSE)</f>
        <v>A</v>
      </c>
      <c r="Q8" s="9" t="str">
        <f>VLOOKUP($A8,'New Employee15'!$A$3:$T$66,17,FALSE)</f>
        <v>STO. TOMAS MALAYO</v>
      </c>
      <c r="R8" s="9" t="str">
        <f>VLOOKUP($A8,'New Employee15'!$A$3:$T$66,18,FALSE)</f>
        <v>DS</v>
      </c>
      <c r="S8" s="9" t="str">
        <f>VLOOKUP($A8,'New Employee15'!$A$3:$T$66,19,FALSE)</f>
        <v>8:00-5:00</v>
      </c>
      <c r="T8" s="9" t="str">
        <f>VLOOKUP($A8,'New Employee15'!$A$3:$T$66,20,FALSE)</f>
        <v>Permanent</v>
      </c>
    </row>
    <row r="9" spans="1:20" ht="14.4" x14ac:dyDescent="0.25">
      <c r="A9" s="10" t="s">
        <v>848</v>
      </c>
      <c r="B9" s="9" t="str">
        <f>VLOOKUP(A9,'New Employee15'!$A$3:$T$66,2,FALSE)</f>
        <v>Avenido, Mariel C.</v>
      </c>
      <c r="C9" s="9" t="str">
        <f>VLOOKUP($A9,'New Employee15'!$A$3:$T$66,3,FALSE)</f>
        <v>F</v>
      </c>
      <c r="D9" s="9">
        <f>VLOOKUP($A9,'New Employee15'!$A$3:$T$66,4,FALSE)</f>
        <v>2013</v>
      </c>
      <c r="E9" s="9" t="str">
        <f>VLOOKUP($A9,'New Employee15'!$A$3:$T$66,5,FALSE)</f>
        <v>02</v>
      </c>
      <c r="F9" s="9" t="str">
        <f>VLOOKUP($A9,'New Employee15'!$A$3:$T$66,6,FALSE)</f>
        <v>01</v>
      </c>
      <c r="G9" s="9" t="str">
        <f>VLOOKUP($A9,'New Employee15'!$A$3:$T$66,7,FALSE)</f>
        <v>N/A</v>
      </c>
      <c r="H9" s="9" t="str">
        <f>VLOOKUP($A9,'New Employee15'!$A$3:$T$66,8,FALSE)</f>
        <v>N/A</v>
      </c>
      <c r="I9" s="9" t="str">
        <f>VLOOKUP($A9,'New Employee15'!$A$3:$T$66,9,FALSE)</f>
        <v>N/A</v>
      </c>
      <c r="J9" s="9" t="str">
        <f>VLOOKUP($A9,'New Employee15'!$A$3:$T$66,10,FALSE)</f>
        <v>Housekeeping</v>
      </c>
      <c r="K9" s="9" t="str">
        <f>VLOOKUP($A9,'New Employee15'!$A$3:$T$66,11,FALSE)</f>
        <v>PKIMT</v>
      </c>
      <c r="L9" s="9" t="str">
        <f>VLOOKUP($A9,'New Employee15'!$A$3:$T$66,12,FALSE)</f>
        <v>HK (Housekeeping)</v>
      </c>
      <c r="M9" s="9" t="str">
        <f>VLOOKUP($A9,'New Employee15'!$A$3:$T$66,13,FALSE)</f>
        <v>N/A</v>
      </c>
      <c r="N9" s="9" t="str">
        <f>VLOOKUP($A9,'New Employee15'!$A$3:$T$66,14,FALSE)</f>
        <v>N/A</v>
      </c>
      <c r="O9" s="9" t="str">
        <f>VLOOKUP($A9,'New Employee15'!$A$3:$T$66,15,FALSE)</f>
        <v>N/A</v>
      </c>
      <c r="P9" s="9" t="str">
        <f>VLOOKUP($A9,'New Employee15'!$A$3:$T$66,16,FALSE)</f>
        <v>A</v>
      </c>
      <c r="Q9" s="9" t="str">
        <f>VLOOKUP($A9,'New Employee15'!$A$3:$T$66,17,FALSE)</f>
        <v>STO. TOMAS MALAYO</v>
      </c>
      <c r="R9" s="9" t="str">
        <f>VLOOKUP($A9,'New Employee15'!$A$3:$T$66,18,FALSE)</f>
        <v>NS</v>
      </c>
      <c r="S9" s="9" t="str">
        <f>VLOOKUP($A9,'New Employee15'!$A$3:$T$66,19,FALSE)</f>
        <v>8:00-5:00</v>
      </c>
      <c r="T9" s="9" t="str">
        <f>VLOOKUP($A9,'New Employee15'!$A$3:$T$66,20,FALSE)</f>
        <v>Permanent</v>
      </c>
    </row>
    <row r="10" spans="1:20" ht="14.4" x14ac:dyDescent="0.25">
      <c r="A10" s="10" t="s">
        <v>858</v>
      </c>
      <c r="B10" s="9" t="str">
        <f>VLOOKUP(A10,'New Employee15'!$A$3:$T$66,2,FALSE)</f>
        <v>Castillo, Rene B.</v>
      </c>
      <c r="C10" s="9" t="str">
        <f>VLOOKUP($A10,'New Employee15'!$A$3:$T$66,3,FALSE)</f>
        <v>M</v>
      </c>
      <c r="D10" s="9">
        <f>VLOOKUP($A10,'New Employee15'!$A$3:$T$66,4,FALSE)</f>
        <v>2019</v>
      </c>
      <c r="E10" s="9" t="str">
        <f>VLOOKUP($A10,'New Employee15'!$A$3:$T$66,5,FALSE)</f>
        <v>01</v>
      </c>
      <c r="F10" s="9">
        <f>VLOOKUP($A10,'New Employee15'!$A$3:$T$66,6,FALSE)</f>
        <v>21</v>
      </c>
      <c r="G10" s="9" t="str">
        <f>VLOOKUP($A10,'New Employee15'!$A$3:$T$66,7,FALSE)</f>
        <v>N/A</v>
      </c>
      <c r="H10" s="9" t="str">
        <f>VLOOKUP($A10,'New Employee15'!$A$3:$T$66,8,FALSE)</f>
        <v>N/A</v>
      </c>
      <c r="I10" s="9" t="str">
        <f>VLOOKUP($A10,'New Employee15'!$A$3:$T$66,9,FALSE)</f>
        <v>N/A</v>
      </c>
      <c r="J10" s="9" t="str">
        <f>VLOOKUP($A10,'New Employee15'!$A$3:$T$66,10,FALSE)</f>
        <v>Housekeeping</v>
      </c>
      <c r="K10" s="9" t="str">
        <f>VLOOKUP($A10,'New Employee15'!$A$3:$T$66,11,FALSE)</f>
        <v>PKIMT</v>
      </c>
      <c r="L10" s="9" t="str">
        <f>VLOOKUP($A10,'New Employee15'!$A$3:$T$66,12,FALSE)</f>
        <v>HK (Housekeeping)</v>
      </c>
      <c r="M10" s="9" t="str">
        <f>VLOOKUP($A10,'New Employee15'!$A$3:$T$66,13,FALSE)</f>
        <v>N/A</v>
      </c>
      <c r="N10" s="9" t="str">
        <f>VLOOKUP($A10,'New Employee15'!$A$3:$T$66,14,FALSE)</f>
        <v>N/A</v>
      </c>
      <c r="O10" s="9" t="str">
        <f>VLOOKUP($A10,'New Employee15'!$A$3:$T$66,15,FALSE)</f>
        <v>N/A</v>
      </c>
      <c r="P10" s="9" t="str">
        <f>VLOOKUP($A10,'New Employee15'!$A$3:$T$66,16,FALSE)</f>
        <v>A</v>
      </c>
      <c r="Q10" s="9" t="str">
        <f>VLOOKUP($A10,'New Employee15'!$A$3:$T$66,17,FALSE)</f>
        <v>STO. TOMAS MALAYO</v>
      </c>
      <c r="R10" s="9" t="str">
        <f>VLOOKUP($A10,'New Employee15'!$A$3:$T$66,18,FALSE)</f>
        <v>DS</v>
      </c>
      <c r="S10" s="9" t="str">
        <f>VLOOKUP($A10,'New Employee15'!$A$3:$T$66,19,FALSE)</f>
        <v>8:00-5:00</v>
      </c>
      <c r="T10" s="9" t="str">
        <f>VLOOKUP($A10,'New Employee15'!$A$3:$T$66,20,FALSE)</f>
        <v>Permanent</v>
      </c>
    </row>
    <row r="11" spans="1:20" ht="14.4" x14ac:dyDescent="0.25">
      <c r="A11" s="10" t="s">
        <v>868</v>
      </c>
      <c r="B11" s="9" t="str">
        <f>VLOOKUP(A11,'New Employee15'!$A$3:$T$66,2,FALSE)</f>
        <v>Entila, Carmelito G.</v>
      </c>
      <c r="C11" s="9" t="str">
        <f>VLOOKUP($A11,'New Employee15'!$A$3:$T$66,3,FALSE)</f>
        <v>M</v>
      </c>
      <c r="D11" s="9">
        <f>VLOOKUP($A11,'New Employee15'!$A$3:$T$66,4,FALSE)</f>
        <v>2020</v>
      </c>
      <c r="E11" s="9">
        <f>VLOOKUP($A11,'New Employee15'!$A$3:$T$66,5,FALSE)</f>
        <v>10</v>
      </c>
      <c r="F11" s="9" t="str">
        <f>VLOOKUP($A11,'New Employee15'!$A$3:$T$66,6,FALSE)</f>
        <v>01</v>
      </c>
      <c r="G11" s="9" t="str">
        <f>VLOOKUP($A11,'New Employee15'!$A$3:$T$66,7,FALSE)</f>
        <v>N/A</v>
      </c>
      <c r="H11" s="9" t="str">
        <f>VLOOKUP($A11,'New Employee15'!$A$3:$T$66,8,FALSE)</f>
        <v>N/A</v>
      </c>
      <c r="I11" s="9" t="str">
        <f>VLOOKUP($A11,'New Employee15'!$A$3:$T$66,9,FALSE)</f>
        <v>N/A</v>
      </c>
      <c r="J11" s="9" t="str">
        <f>VLOOKUP($A11,'New Employee15'!$A$3:$T$66,10,FALSE)</f>
        <v>Housekeeping</v>
      </c>
      <c r="K11" s="9" t="str">
        <f>VLOOKUP($A11,'New Employee15'!$A$3:$T$66,11,FALSE)</f>
        <v>PKIMT</v>
      </c>
      <c r="L11" s="9" t="str">
        <f>VLOOKUP($A11,'New Employee15'!$A$3:$T$66,12,FALSE)</f>
        <v>HK (Housekeeping)</v>
      </c>
      <c r="M11" s="9" t="str">
        <f>VLOOKUP($A11,'New Employee15'!$A$3:$T$66,13,FALSE)</f>
        <v>N/A</v>
      </c>
      <c r="N11" s="9" t="str">
        <f>VLOOKUP($A11,'New Employee15'!$A$3:$T$66,14,FALSE)</f>
        <v>N/A</v>
      </c>
      <c r="O11" s="9" t="str">
        <f>VLOOKUP($A11,'New Employee15'!$A$3:$T$66,15,FALSE)</f>
        <v>N/A</v>
      </c>
      <c r="P11" s="9" t="str">
        <f>VLOOKUP($A11,'New Employee15'!$A$3:$T$66,16,FALSE)</f>
        <v>A</v>
      </c>
      <c r="Q11" s="9" t="str">
        <f>VLOOKUP($A11,'New Employee15'!$A$3:$T$66,17,FALSE)</f>
        <v>STO. TOMAS MALAYO</v>
      </c>
      <c r="R11" s="9" t="str">
        <f>VLOOKUP($A11,'New Employee15'!$A$3:$T$66,18,FALSE)</f>
        <v>NS</v>
      </c>
      <c r="S11" s="9" t="str">
        <f>VLOOKUP($A11,'New Employee15'!$A$3:$T$66,19,FALSE)</f>
        <v>8:00-5:00</v>
      </c>
      <c r="T11" s="9" t="str">
        <f>VLOOKUP($A11,'New Employee15'!$A$3:$T$66,20,FALSE)</f>
        <v>Permanent</v>
      </c>
    </row>
    <row r="12" spans="1:20" ht="14.4" x14ac:dyDescent="0.25">
      <c r="A12" s="10" t="s">
        <v>872</v>
      </c>
      <c r="B12" s="9" t="str">
        <f>VLOOKUP(A12,'New Employee15'!$A$3:$T$66,2,FALSE)</f>
        <v>Marasigan, Laura V.</v>
      </c>
      <c r="C12" s="9" t="str">
        <f>VLOOKUP($A12,'New Employee15'!$A$3:$T$66,3,FALSE)</f>
        <v>F</v>
      </c>
      <c r="D12" s="9">
        <f>VLOOKUP($A12,'New Employee15'!$A$3:$T$66,4,FALSE)</f>
        <v>2013</v>
      </c>
      <c r="E12" s="9" t="str">
        <f>VLOOKUP($A12,'New Employee15'!$A$3:$T$66,5,FALSE)</f>
        <v>03</v>
      </c>
      <c r="F12" s="9" t="str">
        <f>VLOOKUP($A12,'New Employee15'!$A$3:$T$66,6,FALSE)</f>
        <v>01</v>
      </c>
      <c r="G12" s="9" t="str">
        <f>VLOOKUP($A12,'New Employee15'!$A$3:$T$66,7,FALSE)</f>
        <v>N/A</v>
      </c>
      <c r="H12" s="9" t="str">
        <f>VLOOKUP($A12,'New Employee15'!$A$3:$T$66,8,FALSE)</f>
        <v>N/A</v>
      </c>
      <c r="I12" s="9" t="str">
        <f>VLOOKUP($A12,'New Employee15'!$A$3:$T$66,9,FALSE)</f>
        <v>N/A</v>
      </c>
      <c r="J12" s="9" t="str">
        <f>VLOOKUP($A12,'New Employee15'!$A$3:$T$66,10,FALSE)</f>
        <v>Housekeeping</v>
      </c>
      <c r="K12" s="9" t="str">
        <f>VLOOKUP($A12,'New Employee15'!$A$3:$T$66,11,FALSE)</f>
        <v>PKIMT</v>
      </c>
      <c r="L12" s="9" t="str">
        <f>VLOOKUP($A12,'New Employee15'!$A$3:$T$66,12,FALSE)</f>
        <v>HK (Housekeeping)</v>
      </c>
      <c r="M12" s="9" t="str">
        <f>VLOOKUP($A12,'New Employee15'!$A$3:$T$66,13,FALSE)</f>
        <v>N/A</v>
      </c>
      <c r="N12" s="9" t="str">
        <f>VLOOKUP($A12,'New Employee15'!$A$3:$T$66,14,FALSE)</f>
        <v>N/A</v>
      </c>
      <c r="O12" s="9" t="str">
        <f>VLOOKUP($A12,'New Employee15'!$A$3:$T$66,15,FALSE)</f>
        <v>N/A</v>
      </c>
      <c r="P12" s="9" t="str">
        <f>VLOOKUP($A12,'New Employee15'!$A$3:$T$66,16,FALSE)</f>
        <v>A</v>
      </c>
      <c r="Q12" s="9" t="str">
        <f>VLOOKUP($A12,'New Employee15'!$A$3:$T$66,17,FALSE)</f>
        <v>STO. TOMAS MALAYO</v>
      </c>
      <c r="R12" s="9" t="str">
        <f>VLOOKUP($A12,'New Employee15'!$A$3:$T$66,18,FALSE)</f>
        <v>DS</v>
      </c>
      <c r="S12" s="9" t="str">
        <f>VLOOKUP($A12,'New Employee15'!$A$3:$T$66,19,FALSE)</f>
        <v>8:00-5:00</v>
      </c>
      <c r="T12" s="9" t="str">
        <f>VLOOKUP($A12,'New Employee15'!$A$3:$T$66,20,FALSE)</f>
        <v>Permanent</v>
      </c>
    </row>
    <row r="13" spans="1:20" ht="14.4" x14ac:dyDescent="0.25">
      <c r="A13" s="10" t="s">
        <v>878</v>
      </c>
      <c r="B13" s="9" t="str">
        <f>VLOOKUP(A13,'New Employee15'!$A$3:$T$66,2,FALSE)</f>
        <v>Navarette, Pelagio M.</v>
      </c>
      <c r="C13" s="9" t="str">
        <f>VLOOKUP($A13,'New Employee15'!$A$3:$T$66,3,FALSE)</f>
        <v>M</v>
      </c>
      <c r="D13" s="9">
        <f>VLOOKUP($A13,'New Employee15'!$A$3:$T$66,4,FALSE)</f>
        <v>2020</v>
      </c>
      <c r="E13" s="9" t="str">
        <f>VLOOKUP($A13,'New Employee15'!$A$3:$T$66,5,FALSE)</f>
        <v>10</v>
      </c>
      <c r="F13" s="9" t="str">
        <f>VLOOKUP($A13,'New Employee15'!$A$3:$T$66,6,FALSE)</f>
        <v>01</v>
      </c>
      <c r="G13" s="9" t="str">
        <f>VLOOKUP($A13,'New Employee15'!$A$3:$T$66,7,FALSE)</f>
        <v>N/A</v>
      </c>
      <c r="H13" s="9" t="str">
        <f>VLOOKUP($A13,'New Employee15'!$A$3:$T$66,8,FALSE)</f>
        <v>N/A</v>
      </c>
      <c r="I13" s="9" t="str">
        <f>VLOOKUP($A13,'New Employee15'!$A$3:$T$66,9,FALSE)</f>
        <v>N/A</v>
      </c>
      <c r="J13" s="9" t="str">
        <f>VLOOKUP($A13,'New Employee15'!$A$3:$T$66,10,FALSE)</f>
        <v>Housekeeping</v>
      </c>
      <c r="K13" s="9" t="str">
        <f>VLOOKUP($A13,'New Employee15'!$A$3:$T$66,11,FALSE)</f>
        <v>PKIMT</v>
      </c>
      <c r="L13" s="9" t="str">
        <f>VLOOKUP($A13,'New Employee15'!$A$3:$T$66,12,FALSE)</f>
        <v>HK (Housekeeping)</v>
      </c>
      <c r="M13" s="9" t="str">
        <f>VLOOKUP($A13,'New Employee15'!$A$3:$T$66,13,FALSE)</f>
        <v>N/A</v>
      </c>
      <c r="N13" s="9" t="str">
        <f>VLOOKUP($A13,'New Employee15'!$A$3:$T$66,14,FALSE)</f>
        <v>N/A</v>
      </c>
      <c r="O13" s="9" t="str">
        <f>VLOOKUP($A13,'New Employee15'!$A$3:$T$66,15,FALSE)</f>
        <v>N/A</v>
      </c>
      <c r="P13" s="9" t="str">
        <f>VLOOKUP($A13,'New Employee15'!$A$3:$T$66,16,FALSE)</f>
        <v>A</v>
      </c>
      <c r="Q13" s="9" t="str">
        <f>VLOOKUP($A13,'New Employee15'!$A$3:$T$66,17,FALSE)</f>
        <v>SAN PABLO VIA TOMAS</v>
      </c>
      <c r="R13" s="9" t="str">
        <f>VLOOKUP($A13,'New Employee15'!$A$3:$T$66,18,FALSE)</f>
        <v>DS</v>
      </c>
      <c r="S13" s="9" t="str">
        <f>VLOOKUP($A13,'New Employee15'!$A$3:$T$66,19,FALSE)</f>
        <v>8:00-5:00</v>
      </c>
      <c r="T13" s="9" t="str">
        <f>VLOOKUP($A13,'New Employee15'!$A$3:$T$66,20,FALSE)</f>
        <v>Permanent</v>
      </c>
    </row>
    <row r="14" spans="1:20" ht="14.4" x14ac:dyDescent="0.25">
      <c r="A14" s="10" t="s">
        <v>904</v>
      </c>
      <c r="B14" s="9" t="str">
        <f>VLOOKUP(A14,'New Employee15'!$A$3:$T$66,2,FALSE)</f>
        <v>Marquez, Dennis D.</v>
      </c>
      <c r="C14" s="9" t="str">
        <f>VLOOKUP($A14,'New Employee15'!$A$3:$T$66,3,FALSE)</f>
        <v>M</v>
      </c>
      <c r="D14" s="9">
        <f>VLOOKUP($A14,'New Employee15'!$A$3:$T$66,4,FALSE)</f>
        <v>2021</v>
      </c>
      <c r="E14" s="9" t="str">
        <f>VLOOKUP($A14,'New Employee15'!$A$3:$T$66,5,FALSE)</f>
        <v>03</v>
      </c>
      <c r="F14" s="9">
        <f>VLOOKUP($A14,'New Employee15'!$A$3:$T$66,6,FALSE)</f>
        <v>12</v>
      </c>
      <c r="G14" s="9" t="str">
        <f>VLOOKUP($A14,'New Employee15'!$A$3:$T$66,7,FALSE)</f>
        <v>N/A</v>
      </c>
      <c r="H14" s="9" t="str">
        <f>VLOOKUP($A14,'New Employee15'!$A$3:$T$66,8,FALSE)</f>
        <v>N/A</v>
      </c>
      <c r="I14" s="9" t="str">
        <f>VLOOKUP($A14,'New Employee15'!$A$3:$T$66,9,FALSE)</f>
        <v>N/A</v>
      </c>
      <c r="J14" s="9" t="str">
        <f>VLOOKUP($A14,'New Employee15'!$A$3:$T$66,10,FALSE)</f>
        <v>Housekeeping</v>
      </c>
      <c r="K14" s="9" t="str">
        <f>VLOOKUP($A14,'New Employee15'!$A$3:$T$66,11,FALSE)</f>
        <v>PKIMT</v>
      </c>
      <c r="L14" s="9" t="str">
        <f>VLOOKUP($A14,'New Employee15'!$A$3:$T$66,12,FALSE)</f>
        <v>HK (Housekeeping)</v>
      </c>
      <c r="M14" s="9" t="str">
        <f>VLOOKUP($A14,'New Employee15'!$A$3:$T$66,13,FALSE)</f>
        <v>N/A</v>
      </c>
      <c r="N14" s="9" t="str">
        <f>VLOOKUP($A14,'New Employee15'!$A$3:$T$66,14,FALSE)</f>
        <v>N/A</v>
      </c>
      <c r="O14" s="9" t="str">
        <f>VLOOKUP($A14,'New Employee15'!$A$3:$T$66,15,FALSE)</f>
        <v>N/A</v>
      </c>
      <c r="P14" s="9" t="str">
        <f>VLOOKUP($A14,'New Employee15'!$A$3:$T$66,16,FALSE)</f>
        <v>A</v>
      </c>
      <c r="Q14" s="9" t="str">
        <f>VLOOKUP($A14,'New Employee15'!$A$3:$T$66,17,FALSE)</f>
        <v>LIPA MALAPIT</v>
      </c>
      <c r="R14" s="9" t="str">
        <f>VLOOKUP($A14,'New Employee15'!$A$3:$T$66,18,FALSE)</f>
        <v>NS</v>
      </c>
      <c r="S14" s="9" t="str">
        <f>VLOOKUP($A14,'New Employee15'!$A$3:$T$66,19,FALSE)</f>
        <v>8:00-5:00</v>
      </c>
      <c r="T14" s="9" t="str">
        <f>VLOOKUP($A14,'New Employee15'!$A$3:$T$66,20,FALSE)</f>
        <v>Permanent</v>
      </c>
    </row>
    <row r="15" spans="1:20" ht="14.4" x14ac:dyDescent="0.25">
      <c r="A15" s="10" t="s">
        <v>806</v>
      </c>
      <c r="B15" s="9" t="str">
        <f>VLOOKUP(A15,'New Employee15'!$A$3:$T$66,2,FALSE)</f>
        <v>Vergara, Dahna Mae C.</v>
      </c>
      <c r="C15" s="9" t="str">
        <f>VLOOKUP($A15,'New Employee15'!$A$3:$T$66,3,FALSE)</f>
        <v>F</v>
      </c>
      <c r="D15" s="9">
        <f>VLOOKUP($A15,'New Employee15'!$A$3:$T$66,4,FALSE)</f>
        <v>2015</v>
      </c>
      <c r="E15" s="9" t="str">
        <f>VLOOKUP($A15,'New Employee15'!$A$3:$T$66,5,FALSE)</f>
        <v>09</v>
      </c>
      <c r="F15" s="9">
        <f>VLOOKUP($A15,'New Employee15'!$A$3:$T$66,6,FALSE)</f>
        <v>23</v>
      </c>
      <c r="G15" s="9" t="str">
        <f>VLOOKUP($A15,'New Employee15'!$A$3:$T$66,7,FALSE)</f>
        <v>N/A</v>
      </c>
      <c r="H15" s="9" t="str">
        <f>VLOOKUP($A15,'New Employee15'!$A$3:$T$66,8,FALSE)</f>
        <v>N/A</v>
      </c>
      <c r="I15" s="9" t="str">
        <f>VLOOKUP($A15,'New Employee15'!$A$3:$T$66,9,FALSE)</f>
        <v>N/A</v>
      </c>
      <c r="J15" s="9" t="str">
        <f>VLOOKUP($A15,'New Employee15'!$A$3:$T$66,10,FALSE)</f>
        <v>Coordinator</v>
      </c>
      <c r="K15" s="9" t="str">
        <f>VLOOKUP($A15,'New Employee15'!$A$3:$T$66,11,FALSE)</f>
        <v>PKIMT</v>
      </c>
      <c r="L15" s="9" t="str">
        <f>VLOOKUP($A15,'New Employee15'!$A$3:$T$66,12,FALSE)</f>
        <v>NON-FALP (Non-Falp)</v>
      </c>
      <c r="M15" s="9" t="str">
        <f>VLOOKUP($A15,'New Employee15'!$A$3:$T$66,13,FALSE)</f>
        <v>N/A</v>
      </c>
      <c r="N15" s="9" t="str">
        <f>VLOOKUP($A15,'New Employee15'!$A$3:$T$66,14,FALSE)</f>
        <v>N/A</v>
      </c>
      <c r="O15" s="9" t="str">
        <f>VLOOKUP($A15,'New Employee15'!$A$3:$T$66,15,FALSE)</f>
        <v>N/A</v>
      </c>
      <c r="P15" s="9" t="str">
        <f>VLOOKUP($A15,'New Employee15'!$A$3:$T$66,16,FALSE)</f>
        <v>A</v>
      </c>
      <c r="Q15" s="9" t="str">
        <f>VLOOKUP($A15,'New Employee15'!$A$3:$T$66,17,FALSE)</f>
        <v>LIPA MALAYO</v>
      </c>
      <c r="R15" s="9" t="str">
        <f>VLOOKUP($A15,'New Employee15'!$A$3:$T$66,18,FALSE)</f>
        <v>DS</v>
      </c>
      <c r="S15" s="9" t="str">
        <f>VLOOKUP($A15,'New Employee15'!$A$3:$T$66,19,FALSE)</f>
        <v>8:00-5:00</v>
      </c>
      <c r="T15" s="9" t="str">
        <f>VLOOKUP($A15,'New Employee15'!$A$3:$T$66,20,FALSE)</f>
        <v>Permanent</v>
      </c>
    </row>
    <row r="16" spans="1:20" ht="14.4" x14ac:dyDescent="0.25">
      <c r="A16" s="10" t="s">
        <v>808</v>
      </c>
      <c r="B16" s="9" t="str">
        <f>VLOOKUP(A16,'New Employee15'!$A$3:$T$66,2,FALSE)</f>
        <v>Hermosa, Louie Grace G.</v>
      </c>
      <c r="C16" s="9" t="str">
        <f>VLOOKUP($A16,'New Employee15'!$A$3:$T$66,3,FALSE)</f>
        <v>F</v>
      </c>
      <c r="D16" s="9">
        <f>VLOOKUP($A16,'New Employee15'!$A$3:$T$66,4,FALSE)</f>
        <v>2016</v>
      </c>
      <c r="E16" s="9" t="str">
        <f>VLOOKUP($A16,'New Employee15'!$A$3:$T$66,5,FALSE)</f>
        <v>03</v>
      </c>
      <c r="F16" s="9">
        <f>VLOOKUP($A16,'New Employee15'!$A$3:$T$66,6,FALSE)</f>
        <v>28</v>
      </c>
      <c r="G16" s="9" t="str">
        <f>VLOOKUP($A16,'New Employee15'!$A$3:$T$66,7,FALSE)</f>
        <v>N/A</v>
      </c>
      <c r="H16" s="9" t="str">
        <f>VLOOKUP($A16,'New Employee15'!$A$3:$T$66,8,FALSE)</f>
        <v>N/A</v>
      </c>
      <c r="I16" s="9" t="str">
        <f>VLOOKUP($A16,'New Employee15'!$A$3:$T$66,9,FALSE)</f>
        <v>N/A</v>
      </c>
      <c r="J16" s="9" t="str">
        <f>VLOOKUP($A16,'New Employee15'!$A$3:$T$66,10,FALSE)</f>
        <v>Coordinator</v>
      </c>
      <c r="K16" s="9" t="str">
        <f>VLOOKUP($A16,'New Employee15'!$A$3:$T$66,11,FALSE)</f>
        <v>PKIMT</v>
      </c>
      <c r="L16" s="9" t="str">
        <f>VLOOKUP($A16,'New Employee15'!$A$3:$T$66,12,FALSE)</f>
        <v>NON-FALP (Non-Falp)</v>
      </c>
      <c r="M16" s="9" t="str">
        <f>VLOOKUP($A16,'New Employee15'!$A$3:$T$66,13,FALSE)</f>
        <v>N/A</v>
      </c>
      <c r="N16" s="9" t="str">
        <f>VLOOKUP($A16,'New Employee15'!$A$3:$T$66,14,FALSE)</f>
        <v>N/A</v>
      </c>
      <c r="O16" s="9" t="str">
        <f>VLOOKUP($A16,'New Employee15'!$A$3:$T$66,15,FALSE)</f>
        <v>N/A</v>
      </c>
      <c r="P16" s="9" t="str">
        <f>VLOOKUP($A16,'New Employee15'!$A$3:$T$66,16,FALSE)</f>
        <v>A</v>
      </c>
      <c r="Q16" s="9" t="str">
        <f>VLOOKUP($A16,'New Employee15'!$A$3:$T$66,17,FALSE)</f>
        <v>IBAAN</v>
      </c>
      <c r="R16" s="9" t="str">
        <f>VLOOKUP($A16,'New Employee15'!$A$3:$T$66,18,FALSE)</f>
        <v>DS</v>
      </c>
      <c r="S16" s="9" t="str">
        <f>VLOOKUP($A16,'New Employee15'!$A$3:$T$66,19,FALSE)</f>
        <v>8:00-5:00</v>
      </c>
      <c r="T16" s="9" t="str">
        <f>VLOOKUP($A16,'New Employee15'!$A$3:$T$66,20,FALSE)</f>
        <v>Permanent</v>
      </c>
    </row>
    <row r="17" spans="1:20" ht="14.4" x14ac:dyDescent="0.25">
      <c r="A17" s="10" t="s">
        <v>810</v>
      </c>
      <c r="B17" s="9" t="str">
        <f>VLOOKUP(A17,'New Employee15'!$A$3:$T$66,2,FALSE)</f>
        <v>Zoleta, Eisel F.</v>
      </c>
      <c r="C17" s="9" t="str">
        <f>VLOOKUP($A17,'New Employee15'!$A$3:$T$66,3,FALSE)</f>
        <v>F</v>
      </c>
      <c r="D17" s="9">
        <f>VLOOKUP($A17,'New Employee15'!$A$3:$T$66,4,FALSE)</f>
        <v>2016</v>
      </c>
      <c r="E17" s="9" t="str">
        <f>VLOOKUP($A17,'New Employee15'!$A$3:$T$66,5,FALSE)</f>
        <v>04</v>
      </c>
      <c r="F17" s="9" t="str">
        <f>VLOOKUP($A17,'New Employee15'!$A$3:$T$66,6,FALSE)</f>
        <v>05</v>
      </c>
      <c r="G17" s="9" t="str">
        <f>VLOOKUP($A17,'New Employee15'!$A$3:$T$66,7,FALSE)</f>
        <v>N/A</v>
      </c>
      <c r="H17" s="9" t="str">
        <f>VLOOKUP($A17,'New Employee15'!$A$3:$T$66,8,FALSE)</f>
        <v>N/A</v>
      </c>
      <c r="I17" s="9" t="str">
        <f>VLOOKUP($A17,'New Employee15'!$A$3:$T$66,9,FALSE)</f>
        <v>N/A</v>
      </c>
      <c r="J17" s="9" t="str">
        <f>VLOOKUP($A17,'New Employee15'!$A$3:$T$66,10,FALSE)</f>
        <v>Coordinator</v>
      </c>
      <c r="K17" s="9" t="str">
        <f>VLOOKUP($A17,'New Employee15'!$A$3:$T$66,11,FALSE)</f>
        <v>PKIMT</v>
      </c>
      <c r="L17" s="9" t="str">
        <f>VLOOKUP($A17,'New Employee15'!$A$3:$T$66,12,FALSE)</f>
        <v>NON-FALP (Non-Falp)</v>
      </c>
      <c r="M17" s="9" t="str">
        <f>VLOOKUP($A17,'New Employee15'!$A$3:$T$66,13,FALSE)</f>
        <v>N/A</v>
      </c>
      <c r="N17" s="9" t="str">
        <f>VLOOKUP($A17,'New Employee15'!$A$3:$T$66,14,FALSE)</f>
        <v>N/A</v>
      </c>
      <c r="O17" s="9" t="str">
        <f>VLOOKUP($A17,'New Employee15'!$A$3:$T$66,15,FALSE)</f>
        <v>N/A</v>
      </c>
      <c r="P17" s="9" t="str">
        <f>VLOOKUP($A17,'New Employee15'!$A$3:$T$66,16,FALSE)</f>
        <v>A</v>
      </c>
      <c r="Q17" s="9" t="str">
        <f>VLOOKUP($A17,'New Employee15'!$A$3:$T$66,17,FALSE)</f>
        <v>LIPA MALAYO</v>
      </c>
      <c r="R17" s="9" t="str">
        <f>VLOOKUP($A17,'New Employee15'!$A$3:$T$66,18,FALSE)</f>
        <v>NS</v>
      </c>
      <c r="S17" s="9" t="str">
        <f>VLOOKUP($A17,'New Employee15'!$A$3:$T$66,19,FALSE)</f>
        <v>8:00-5:00</v>
      </c>
      <c r="T17" s="9" t="str">
        <f>VLOOKUP($A17,'New Employee15'!$A$3:$T$66,20,FALSE)</f>
        <v>Permanent</v>
      </c>
    </row>
    <row r="18" spans="1:20" ht="14.4" x14ac:dyDescent="0.25">
      <c r="A18" s="10" t="s">
        <v>812</v>
      </c>
      <c r="B18" s="9" t="str">
        <f>VLOOKUP(A18,'New Employee15'!$A$3:$T$66,2,FALSE)</f>
        <v>Illut, Dina I.</v>
      </c>
      <c r="C18" s="9" t="str">
        <f>VLOOKUP($A18,'New Employee15'!$A$3:$T$66,3,FALSE)</f>
        <v>F</v>
      </c>
      <c r="D18" s="9">
        <f>VLOOKUP($A18,'New Employee15'!$A$3:$T$66,4,FALSE)</f>
        <v>2016</v>
      </c>
      <c r="E18" s="9" t="str">
        <f>VLOOKUP($A18,'New Employee15'!$A$3:$T$66,5,FALSE)</f>
        <v>06</v>
      </c>
      <c r="F18" s="9">
        <f>VLOOKUP($A18,'New Employee15'!$A$3:$T$66,6,FALSE)</f>
        <v>13</v>
      </c>
      <c r="G18" s="9" t="str">
        <f>VLOOKUP($A18,'New Employee15'!$A$3:$T$66,7,FALSE)</f>
        <v>N/A</v>
      </c>
      <c r="H18" s="9" t="str">
        <f>VLOOKUP($A18,'New Employee15'!$A$3:$T$66,8,FALSE)</f>
        <v>N/A</v>
      </c>
      <c r="I18" s="9" t="str">
        <f>VLOOKUP($A18,'New Employee15'!$A$3:$T$66,9,FALSE)</f>
        <v>N/A</v>
      </c>
      <c r="J18" s="9" t="str">
        <f>VLOOKUP($A18,'New Employee15'!$A$3:$T$66,10,FALSE)</f>
        <v>Coordinator</v>
      </c>
      <c r="K18" s="9" t="str">
        <f>VLOOKUP($A18,'New Employee15'!$A$3:$T$66,11,FALSE)</f>
        <v>PKIMT</v>
      </c>
      <c r="L18" s="9" t="str">
        <f>VLOOKUP($A18,'New Employee15'!$A$3:$T$66,12,FALSE)</f>
        <v>NON-FALP (Non-Falp)</v>
      </c>
      <c r="M18" s="9" t="str">
        <f>VLOOKUP($A18,'New Employee15'!$A$3:$T$66,13,FALSE)</f>
        <v>N/A</v>
      </c>
      <c r="N18" s="9" t="str">
        <f>VLOOKUP($A18,'New Employee15'!$A$3:$T$66,14,FALSE)</f>
        <v>N/A</v>
      </c>
      <c r="O18" s="9" t="str">
        <f>VLOOKUP($A18,'New Employee15'!$A$3:$T$66,15,FALSE)</f>
        <v>N/A</v>
      </c>
      <c r="P18" s="9" t="str">
        <f>VLOOKUP($A18,'New Employee15'!$A$3:$T$66,16,FALSE)</f>
        <v>A</v>
      </c>
      <c r="Q18" s="9" t="str">
        <f>VLOOKUP($A18,'New Employee15'!$A$3:$T$66,17,FALSE)</f>
        <v>SAN JOSE</v>
      </c>
      <c r="R18" s="9" t="str">
        <f>VLOOKUP($A18,'New Employee15'!$A$3:$T$66,18,FALSE)</f>
        <v>NS</v>
      </c>
      <c r="S18" s="9" t="str">
        <f>VLOOKUP($A18,'New Employee15'!$A$3:$T$66,19,FALSE)</f>
        <v>8:00-5:00</v>
      </c>
      <c r="T18" s="9" t="str">
        <f>VLOOKUP($A18,'New Employee15'!$A$3:$T$66,20,FALSE)</f>
        <v>Permanent</v>
      </c>
    </row>
    <row r="19" spans="1:20" ht="14.4" x14ac:dyDescent="0.25">
      <c r="A19" s="10" t="s">
        <v>814</v>
      </c>
      <c r="B19" s="9" t="str">
        <f>VLOOKUP(A19,'New Employee15'!$A$3:$T$66,2,FALSE)</f>
        <v>Barbadillo, Glennis K.</v>
      </c>
      <c r="C19" s="9" t="str">
        <f>VLOOKUP($A19,'New Employee15'!$A$3:$T$66,3,FALSE)</f>
        <v>F</v>
      </c>
      <c r="D19" s="9">
        <f>VLOOKUP($A19,'New Employee15'!$A$3:$T$66,4,FALSE)</f>
        <v>2016</v>
      </c>
      <c r="E19" s="9" t="str">
        <f>VLOOKUP($A19,'New Employee15'!$A$3:$T$66,5,FALSE)</f>
        <v>07</v>
      </c>
      <c r="F19" s="9">
        <f>VLOOKUP($A19,'New Employee15'!$A$3:$T$66,6,FALSE)</f>
        <v>5</v>
      </c>
      <c r="G19" s="9" t="str">
        <f>VLOOKUP($A19,'New Employee15'!$A$3:$T$66,7,FALSE)</f>
        <v>N/A</v>
      </c>
      <c r="H19" s="9" t="str">
        <f>VLOOKUP($A19,'New Employee15'!$A$3:$T$66,8,FALSE)</f>
        <v>N/A</v>
      </c>
      <c r="I19" s="9" t="str">
        <f>VLOOKUP($A19,'New Employee15'!$A$3:$T$66,9,FALSE)</f>
        <v>N/A</v>
      </c>
      <c r="J19" s="9" t="str">
        <f>VLOOKUP($A19,'New Employee15'!$A$3:$T$66,10,FALSE)</f>
        <v>Coordinator</v>
      </c>
      <c r="K19" s="9" t="str">
        <f>VLOOKUP($A19,'New Employee15'!$A$3:$T$66,11,FALSE)</f>
        <v>PKIMT</v>
      </c>
      <c r="L19" s="9" t="str">
        <f>VLOOKUP($A19,'New Employee15'!$A$3:$T$66,12,FALSE)</f>
        <v>NON-FALP (Non-Falp)</v>
      </c>
      <c r="M19" s="9" t="str">
        <f>VLOOKUP($A19,'New Employee15'!$A$3:$T$66,13,FALSE)</f>
        <v>N/A</v>
      </c>
      <c r="N19" s="9" t="str">
        <f>VLOOKUP($A19,'New Employee15'!$A$3:$T$66,14,FALSE)</f>
        <v>N/A</v>
      </c>
      <c r="O19" s="9" t="str">
        <f>VLOOKUP($A19,'New Employee15'!$A$3:$T$66,15,FALSE)</f>
        <v>N/A</v>
      </c>
      <c r="P19" s="9" t="str">
        <f>VLOOKUP($A19,'New Employee15'!$A$3:$T$66,16,FALSE)</f>
        <v>A</v>
      </c>
      <c r="Q19" s="9" t="str">
        <f>VLOOKUP($A19,'New Employee15'!$A$3:$T$66,17,FALSE)</f>
        <v>STO. TOMAS MALAYO</v>
      </c>
      <c r="R19" s="9" t="str">
        <f>VLOOKUP($A19,'New Employee15'!$A$3:$T$66,18,FALSE)</f>
        <v>DS</v>
      </c>
      <c r="S19" s="9" t="str">
        <f>VLOOKUP($A19,'New Employee15'!$A$3:$T$66,19,FALSE)</f>
        <v>8:00-5:00</v>
      </c>
      <c r="T19" s="9" t="str">
        <f>VLOOKUP($A19,'New Employee15'!$A$3:$T$66,20,FALSE)</f>
        <v>Permanent</v>
      </c>
    </row>
    <row r="20" spans="1:20" ht="14.4" x14ac:dyDescent="0.25">
      <c r="A20" s="10" t="s">
        <v>816</v>
      </c>
      <c r="B20" s="9" t="str">
        <f>VLOOKUP(A20,'New Employee15'!$A$3:$T$66,2,FALSE)</f>
        <v>Gacias, Maya Liza Christina S.</v>
      </c>
      <c r="C20" s="9" t="str">
        <f>VLOOKUP($A20,'New Employee15'!$A$3:$T$66,3,FALSE)</f>
        <v>F</v>
      </c>
      <c r="D20" s="9">
        <f>VLOOKUP($A20,'New Employee15'!$A$3:$T$66,4,FALSE)</f>
        <v>2017</v>
      </c>
      <c r="E20" s="9" t="str">
        <f>VLOOKUP($A20,'New Employee15'!$A$3:$T$66,5,FALSE)</f>
        <v>01</v>
      </c>
      <c r="F20" s="9">
        <f>VLOOKUP($A20,'New Employee15'!$A$3:$T$66,6,FALSE)</f>
        <v>16</v>
      </c>
      <c r="G20" s="9" t="str">
        <f>VLOOKUP($A20,'New Employee15'!$A$3:$T$66,7,FALSE)</f>
        <v>N/A</v>
      </c>
      <c r="H20" s="9" t="str">
        <f>VLOOKUP($A20,'New Employee15'!$A$3:$T$66,8,FALSE)</f>
        <v>N/A</v>
      </c>
      <c r="I20" s="9" t="str">
        <f>VLOOKUP($A20,'New Employee15'!$A$3:$T$66,9,FALSE)</f>
        <v>N/A</v>
      </c>
      <c r="J20" s="9" t="str">
        <f>VLOOKUP($A20,'New Employee15'!$A$3:$T$66,10,FALSE)</f>
        <v>Coordinator</v>
      </c>
      <c r="K20" s="9" t="str">
        <f>VLOOKUP($A20,'New Employee15'!$A$3:$T$66,11,FALSE)</f>
        <v>PKIMT</v>
      </c>
      <c r="L20" s="9" t="str">
        <f>VLOOKUP($A20,'New Employee15'!$A$3:$T$66,12,FALSE)</f>
        <v>NON-FALP (Non-Falp)</v>
      </c>
      <c r="M20" s="9" t="str">
        <f>VLOOKUP($A20,'New Employee15'!$A$3:$T$66,13,FALSE)</f>
        <v>N/A</v>
      </c>
      <c r="N20" s="9" t="str">
        <f>VLOOKUP($A20,'New Employee15'!$A$3:$T$66,14,FALSE)</f>
        <v>N/A</v>
      </c>
      <c r="O20" s="9" t="str">
        <f>VLOOKUP($A20,'New Employee15'!$A$3:$T$66,15,FALSE)</f>
        <v>N/A</v>
      </c>
      <c r="P20" s="9" t="str">
        <f>VLOOKUP($A20,'New Employee15'!$A$3:$T$66,16,FALSE)</f>
        <v>A</v>
      </c>
      <c r="Q20" s="9" t="str">
        <f>VLOOKUP($A20,'New Employee15'!$A$3:$T$66,17,FALSE)</f>
        <v>LIPA MALAYO</v>
      </c>
      <c r="R20" s="9" t="str">
        <f>VLOOKUP($A20,'New Employee15'!$A$3:$T$66,18,FALSE)</f>
        <v>NS</v>
      </c>
      <c r="S20" s="9" t="str">
        <f>VLOOKUP($A20,'New Employee15'!$A$3:$T$66,19,FALSE)</f>
        <v>8:00-5:00</v>
      </c>
      <c r="T20" s="9" t="str">
        <f>VLOOKUP($A20,'New Employee15'!$A$3:$T$66,20,FALSE)</f>
        <v>Permanent</v>
      </c>
    </row>
    <row r="21" spans="1:20" ht="14.4" x14ac:dyDescent="0.25">
      <c r="A21" s="10" t="s">
        <v>818</v>
      </c>
      <c r="B21" s="9" t="str">
        <f>VLOOKUP(A21,'New Employee15'!$A$3:$T$66,2,FALSE)</f>
        <v>Garde, Sharon Rose B.</v>
      </c>
      <c r="C21" s="9" t="str">
        <f>VLOOKUP($A21,'New Employee15'!$A$3:$T$66,3,FALSE)</f>
        <v>F</v>
      </c>
      <c r="D21" s="9">
        <f>VLOOKUP($A21,'New Employee15'!$A$3:$T$66,4,FALSE)</f>
        <v>2017</v>
      </c>
      <c r="E21" s="9" t="str">
        <f>VLOOKUP($A21,'New Employee15'!$A$3:$T$66,5,FALSE)</f>
        <v>05</v>
      </c>
      <c r="F21" s="9">
        <f>VLOOKUP($A21,'New Employee15'!$A$3:$T$66,6,FALSE)</f>
        <v>17</v>
      </c>
      <c r="G21" s="9" t="str">
        <f>VLOOKUP($A21,'New Employee15'!$A$3:$T$66,7,FALSE)</f>
        <v>N/A</v>
      </c>
      <c r="H21" s="9" t="str">
        <f>VLOOKUP($A21,'New Employee15'!$A$3:$T$66,8,FALSE)</f>
        <v>N/A</v>
      </c>
      <c r="I21" s="9" t="str">
        <f>VLOOKUP($A21,'New Employee15'!$A$3:$T$66,9,FALSE)</f>
        <v>N/A</v>
      </c>
      <c r="J21" s="9" t="str">
        <f>VLOOKUP($A21,'New Employee15'!$A$3:$T$66,10,FALSE)</f>
        <v>Coordinator</v>
      </c>
      <c r="K21" s="9" t="str">
        <f>VLOOKUP($A21,'New Employee15'!$A$3:$T$66,11,FALSE)</f>
        <v>PKIMT</v>
      </c>
      <c r="L21" s="9" t="str">
        <f>VLOOKUP($A21,'New Employee15'!$A$3:$T$66,12,FALSE)</f>
        <v>NON-FALP (Non-Falp)</v>
      </c>
      <c r="M21" s="9" t="str">
        <f>VLOOKUP($A21,'New Employee15'!$A$3:$T$66,13,FALSE)</f>
        <v>N/A</v>
      </c>
      <c r="N21" s="9" t="str">
        <f>VLOOKUP($A21,'New Employee15'!$A$3:$T$66,14,FALSE)</f>
        <v>N/A</v>
      </c>
      <c r="O21" s="9" t="str">
        <f>VLOOKUP($A21,'New Employee15'!$A$3:$T$66,15,FALSE)</f>
        <v>N/A</v>
      </c>
      <c r="P21" s="9" t="str">
        <f>VLOOKUP($A21,'New Employee15'!$A$3:$T$66,16,FALSE)</f>
        <v>A</v>
      </c>
      <c r="Q21" s="9" t="str">
        <f>VLOOKUP($A21,'New Employee15'!$A$3:$T$66,17,FALSE)</f>
        <v>STO. TOMAS MALAYO</v>
      </c>
      <c r="R21" s="9" t="str">
        <f>VLOOKUP($A21,'New Employee15'!$A$3:$T$66,18,FALSE)</f>
        <v>NS</v>
      </c>
      <c r="S21" s="9" t="str">
        <f>VLOOKUP($A21,'New Employee15'!$A$3:$T$66,19,FALSE)</f>
        <v>8:00-5:00</v>
      </c>
      <c r="T21" s="9" t="str">
        <f>VLOOKUP($A21,'New Employee15'!$A$3:$T$66,20,FALSE)</f>
        <v>Permanent</v>
      </c>
    </row>
    <row r="22" spans="1:20" ht="14.4" x14ac:dyDescent="0.25">
      <c r="A22" s="10" t="s">
        <v>820</v>
      </c>
      <c r="B22" s="9" t="str">
        <f>VLOOKUP(A22,'New Employee15'!$A$3:$T$66,2,FALSE)</f>
        <v>Ceremonia, Irene D.</v>
      </c>
      <c r="C22" s="9" t="str">
        <f>VLOOKUP($A22,'New Employee15'!$A$3:$T$66,3,FALSE)</f>
        <v>F</v>
      </c>
      <c r="D22" s="9">
        <f>VLOOKUP($A22,'New Employee15'!$A$3:$T$66,4,FALSE)</f>
        <v>2017</v>
      </c>
      <c r="E22" s="9">
        <f>VLOOKUP($A22,'New Employee15'!$A$3:$T$66,5,FALSE)</f>
        <v>12</v>
      </c>
      <c r="F22" s="9" t="str">
        <f>VLOOKUP($A22,'New Employee15'!$A$3:$T$66,6,FALSE)</f>
        <v>04</v>
      </c>
      <c r="G22" s="9" t="str">
        <f>VLOOKUP($A22,'New Employee15'!$A$3:$T$66,7,FALSE)</f>
        <v>N/A</v>
      </c>
      <c r="H22" s="9" t="str">
        <f>VLOOKUP($A22,'New Employee15'!$A$3:$T$66,8,FALSE)</f>
        <v>N/A</v>
      </c>
      <c r="I22" s="9" t="str">
        <f>VLOOKUP($A22,'New Employee15'!$A$3:$T$66,9,FALSE)</f>
        <v>N/A</v>
      </c>
      <c r="J22" s="9" t="str">
        <f>VLOOKUP($A22,'New Employee15'!$A$3:$T$66,10,FALSE)</f>
        <v>Coordinator</v>
      </c>
      <c r="K22" s="9" t="str">
        <f>VLOOKUP($A22,'New Employee15'!$A$3:$T$66,11,FALSE)</f>
        <v>PKIMT</v>
      </c>
      <c r="L22" s="9" t="str">
        <f>VLOOKUP($A22,'New Employee15'!$A$3:$T$66,12,FALSE)</f>
        <v>NON-FALP (Non-Falp)</v>
      </c>
      <c r="M22" s="9" t="str">
        <f>VLOOKUP($A22,'New Employee15'!$A$3:$T$66,13,FALSE)</f>
        <v>N/A</v>
      </c>
      <c r="N22" s="9" t="str">
        <f>VLOOKUP($A22,'New Employee15'!$A$3:$T$66,14,FALSE)</f>
        <v>N/A</v>
      </c>
      <c r="O22" s="9" t="str">
        <f>VLOOKUP($A22,'New Employee15'!$A$3:$T$66,15,FALSE)</f>
        <v>N/A</v>
      </c>
      <c r="P22" s="9" t="str">
        <f>VLOOKUP($A22,'New Employee15'!$A$3:$T$66,16,FALSE)</f>
        <v>A</v>
      </c>
      <c r="Q22" s="9" t="str">
        <f>VLOOKUP($A22,'New Employee15'!$A$3:$T$66,17,FALSE)</f>
        <v>SAN PABLO VIA LIPA</v>
      </c>
      <c r="R22" s="9" t="str">
        <f>VLOOKUP($A22,'New Employee15'!$A$3:$T$66,18,FALSE)</f>
        <v>DS</v>
      </c>
      <c r="S22" s="9" t="str">
        <f>VLOOKUP($A22,'New Employee15'!$A$3:$T$66,19,FALSE)</f>
        <v>8:00-5:00</v>
      </c>
      <c r="T22" s="9" t="str">
        <f>VLOOKUP($A22,'New Employee15'!$A$3:$T$66,20,FALSE)</f>
        <v>Permanent</v>
      </c>
    </row>
    <row r="23" spans="1:20" ht="14.4" x14ac:dyDescent="0.25">
      <c r="A23" s="10" t="s">
        <v>822</v>
      </c>
      <c r="B23" s="9" t="str">
        <f>VLOOKUP(A23,'New Employee15'!$A$3:$T$66,2,FALSE)</f>
        <v>Alcantara, Kharen N.</v>
      </c>
      <c r="C23" s="9" t="str">
        <f>VLOOKUP($A23,'New Employee15'!$A$3:$T$66,3,FALSE)</f>
        <v>F</v>
      </c>
      <c r="D23" s="9">
        <f>VLOOKUP($A23,'New Employee15'!$A$3:$T$66,4,FALSE)</f>
        <v>2017</v>
      </c>
      <c r="E23" s="9">
        <f>VLOOKUP($A23,'New Employee15'!$A$3:$T$66,5,FALSE)</f>
        <v>12</v>
      </c>
      <c r="F23" s="9">
        <f>VLOOKUP($A23,'New Employee15'!$A$3:$T$66,6,FALSE)</f>
        <v>11</v>
      </c>
      <c r="G23" s="9" t="str">
        <f>VLOOKUP($A23,'New Employee15'!$A$3:$T$66,7,FALSE)</f>
        <v>N/A</v>
      </c>
      <c r="H23" s="9" t="str">
        <f>VLOOKUP($A23,'New Employee15'!$A$3:$T$66,8,FALSE)</f>
        <v>N/A</v>
      </c>
      <c r="I23" s="9" t="str">
        <f>VLOOKUP($A23,'New Employee15'!$A$3:$T$66,9,FALSE)</f>
        <v>N/A</v>
      </c>
      <c r="J23" s="9" t="str">
        <f>VLOOKUP($A23,'New Employee15'!$A$3:$T$66,10,FALSE)</f>
        <v>Coordinator</v>
      </c>
      <c r="K23" s="9" t="str">
        <f>VLOOKUP($A23,'New Employee15'!$A$3:$T$66,11,FALSE)</f>
        <v>PKIMT</v>
      </c>
      <c r="L23" s="9" t="str">
        <f>VLOOKUP($A23,'New Employee15'!$A$3:$T$66,12,FALSE)</f>
        <v>NON-FALP (Non-Falp)</v>
      </c>
      <c r="M23" s="9" t="str">
        <f>VLOOKUP($A23,'New Employee15'!$A$3:$T$66,13,FALSE)</f>
        <v>N/A</v>
      </c>
      <c r="N23" s="9" t="str">
        <f>VLOOKUP($A23,'New Employee15'!$A$3:$T$66,14,FALSE)</f>
        <v>N/A</v>
      </c>
      <c r="O23" s="9" t="str">
        <f>VLOOKUP($A23,'New Employee15'!$A$3:$T$66,15,FALSE)</f>
        <v>N/A</v>
      </c>
      <c r="P23" s="9" t="str">
        <f>VLOOKUP($A23,'New Employee15'!$A$3:$T$66,16,FALSE)</f>
        <v>A</v>
      </c>
      <c r="Q23" s="9" t="str">
        <f>VLOOKUP($A23,'New Employee15'!$A$3:$T$66,17,FALSE)</f>
        <v>STA. TERESITA</v>
      </c>
      <c r="R23" s="9" t="str">
        <f>VLOOKUP($A23,'New Employee15'!$A$3:$T$66,18,FALSE)</f>
        <v>NS</v>
      </c>
      <c r="S23" s="9" t="str">
        <f>VLOOKUP($A23,'New Employee15'!$A$3:$T$66,19,FALSE)</f>
        <v>8:00-5:00</v>
      </c>
      <c r="T23" s="9" t="str">
        <f>VLOOKUP($A23,'New Employee15'!$A$3:$T$66,20,FALSE)</f>
        <v>Permanent</v>
      </c>
    </row>
    <row r="24" spans="1:20" ht="14.4" x14ac:dyDescent="0.25">
      <c r="A24" s="10" t="s">
        <v>824</v>
      </c>
      <c r="B24" s="9" t="str">
        <f>VLOOKUP(A24,'New Employee15'!$A$3:$T$66,2,FALSE)</f>
        <v>Dupla, Christian Oliver A.</v>
      </c>
      <c r="C24" s="9" t="str">
        <f>VLOOKUP($A24,'New Employee15'!$A$3:$T$66,3,FALSE)</f>
        <v>M</v>
      </c>
      <c r="D24" s="9">
        <f>VLOOKUP($A24,'New Employee15'!$A$3:$T$66,4,FALSE)</f>
        <v>2019</v>
      </c>
      <c r="E24" s="9" t="str">
        <f>VLOOKUP($A24,'New Employee15'!$A$3:$T$66,5,FALSE)</f>
        <v>06</v>
      </c>
      <c r="F24" s="9" t="str">
        <f>VLOOKUP($A24,'New Employee15'!$A$3:$T$66,6,FALSE)</f>
        <v>04</v>
      </c>
      <c r="G24" s="9" t="str">
        <f>VLOOKUP($A24,'New Employee15'!$A$3:$T$66,7,FALSE)</f>
        <v>N/A</v>
      </c>
      <c r="H24" s="9" t="str">
        <f>VLOOKUP($A24,'New Employee15'!$A$3:$T$66,8,FALSE)</f>
        <v>N/A</v>
      </c>
      <c r="I24" s="9" t="str">
        <f>VLOOKUP($A24,'New Employee15'!$A$3:$T$66,9,FALSE)</f>
        <v>N/A</v>
      </c>
      <c r="J24" s="9" t="str">
        <f>VLOOKUP($A24,'New Employee15'!$A$3:$T$66,10,FALSE)</f>
        <v>Coordinator</v>
      </c>
      <c r="K24" s="9" t="str">
        <f>VLOOKUP($A24,'New Employee15'!$A$3:$T$66,11,FALSE)</f>
        <v>PKIMT</v>
      </c>
      <c r="L24" s="9" t="str">
        <f>VLOOKUP($A24,'New Employee15'!$A$3:$T$66,12,FALSE)</f>
        <v>NON-FALP (Non-Falp)</v>
      </c>
      <c r="M24" s="9" t="str">
        <f>VLOOKUP($A24,'New Employee15'!$A$3:$T$66,13,FALSE)</f>
        <v>N/A</v>
      </c>
      <c r="N24" s="9" t="str">
        <f>VLOOKUP($A24,'New Employee15'!$A$3:$T$66,14,FALSE)</f>
        <v>N/A</v>
      </c>
      <c r="O24" s="9" t="str">
        <f>VLOOKUP($A24,'New Employee15'!$A$3:$T$66,15,FALSE)</f>
        <v>N/A</v>
      </c>
      <c r="P24" s="9" t="str">
        <f>VLOOKUP($A24,'New Employee15'!$A$3:$T$66,16,FALSE)</f>
        <v>A</v>
      </c>
      <c r="Q24" s="9" t="str">
        <f>VLOOKUP($A24,'New Employee15'!$A$3:$T$66,17,FALSE)</f>
        <v>ROSARIO</v>
      </c>
      <c r="R24" s="9" t="str">
        <f>VLOOKUP($A24,'New Employee15'!$A$3:$T$66,18,FALSE)</f>
        <v>NS</v>
      </c>
      <c r="S24" s="9" t="str">
        <f>VLOOKUP($A24,'New Employee15'!$A$3:$T$66,19,FALSE)</f>
        <v>8:00-5:00</v>
      </c>
      <c r="T24" s="9" t="str">
        <f>VLOOKUP($A24,'New Employee15'!$A$3:$T$66,20,FALSE)</f>
        <v>Permanent</v>
      </c>
    </row>
    <row r="25" spans="1:20" ht="14.4" x14ac:dyDescent="0.25">
      <c r="A25" s="10" t="s">
        <v>826</v>
      </c>
      <c r="B25" s="9" t="str">
        <f>VLOOKUP(A25,'New Employee15'!$A$3:$T$66,2,FALSE)</f>
        <v>Esguerra, Jovelyn A.</v>
      </c>
      <c r="C25" s="9" t="str">
        <f>VLOOKUP($A25,'New Employee15'!$A$3:$T$66,3,FALSE)</f>
        <v>F</v>
      </c>
      <c r="D25" s="9">
        <f>VLOOKUP($A25,'New Employee15'!$A$3:$T$66,4,FALSE)</f>
        <v>2019</v>
      </c>
      <c r="E25" s="9" t="str">
        <f>VLOOKUP($A25,'New Employee15'!$A$3:$T$66,5,FALSE)</f>
        <v>08</v>
      </c>
      <c r="F25" s="9" t="str">
        <f>VLOOKUP($A25,'New Employee15'!$A$3:$T$66,6,FALSE)</f>
        <v>05</v>
      </c>
      <c r="G25" s="9" t="str">
        <f>VLOOKUP($A25,'New Employee15'!$A$3:$T$66,7,FALSE)</f>
        <v>N/A</v>
      </c>
      <c r="H25" s="9" t="str">
        <f>VLOOKUP($A25,'New Employee15'!$A$3:$T$66,8,FALSE)</f>
        <v>N/A</v>
      </c>
      <c r="I25" s="9" t="str">
        <f>VLOOKUP($A25,'New Employee15'!$A$3:$T$66,9,FALSE)</f>
        <v>N/A</v>
      </c>
      <c r="J25" s="9" t="str">
        <f>VLOOKUP($A25,'New Employee15'!$A$3:$T$66,10,FALSE)</f>
        <v>Coordinator</v>
      </c>
      <c r="K25" s="9" t="str">
        <f>VLOOKUP($A25,'New Employee15'!$A$3:$T$66,11,FALSE)</f>
        <v>PKIMT</v>
      </c>
      <c r="L25" s="9" t="str">
        <f>VLOOKUP($A25,'New Employee15'!$A$3:$T$66,12,FALSE)</f>
        <v>NON-FALP (Non-Falp)</v>
      </c>
      <c r="M25" s="9" t="str">
        <f>VLOOKUP($A25,'New Employee15'!$A$3:$T$66,13,FALSE)</f>
        <v>N/A</v>
      </c>
      <c r="N25" s="9" t="str">
        <f>VLOOKUP($A25,'New Employee15'!$A$3:$T$66,14,FALSE)</f>
        <v>N/A</v>
      </c>
      <c r="O25" s="9" t="str">
        <f>VLOOKUP($A25,'New Employee15'!$A$3:$T$66,15,FALSE)</f>
        <v>N/A</v>
      </c>
      <c r="P25" s="9" t="str">
        <f>VLOOKUP($A25,'New Employee15'!$A$3:$T$66,16,FALSE)</f>
        <v>A</v>
      </c>
      <c r="Q25" s="9" t="str">
        <f>VLOOKUP($A25,'New Employee15'!$A$3:$T$66,17,FALSE)</f>
        <v>STA. TERESITA</v>
      </c>
      <c r="R25" s="9" t="str">
        <f>VLOOKUP($A25,'New Employee15'!$A$3:$T$66,18,FALSE)</f>
        <v>NS</v>
      </c>
      <c r="S25" s="9" t="str">
        <f>VLOOKUP($A25,'New Employee15'!$A$3:$T$66,19,FALSE)</f>
        <v>8:00-5:00</v>
      </c>
      <c r="T25" s="9" t="str">
        <f>VLOOKUP($A25,'New Employee15'!$A$3:$T$66,20,FALSE)</f>
        <v>Permanent</v>
      </c>
    </row>
    <row r="26" spans="1:20" ht="14.4" x14ac:dyDescent="0.25">
      <c r="A26" s="10" t="s">
        <v>828</v>
      </c>
      <c r="B26" s="9" t="str">
        <f>VLOOKUP(A26,'New Employee15'!$A$3:$T$66,2,FALSE)</f>
        <v>Macalintal, Jennifer B.</v>
      </c>
      <c r="C26" s="9" t="str">
        <f>VLOOKUP($A26,'New Employee15'!$A$3:$T$66,3,FALSE)</f>
        <v>F</v>
      </c>
      <c r="D26" s="9">
        <f>VLOOKUP($A26,'New Employee15'!$A$3:$T$66,4,FALSE)</f>
        <v>2019</v>
      </c>
      <c r="E26" s="9" t="str">
        <f>VLOOKUP($A26,'New Employee15'!$A$3:$T$66,5,FALSE)</f>
        <v>08</v>
      </c>
      <c r="F26" s="9" t="str">
        <f>VLOOKUP($A26,'New Employee15'!$A$3:$T$66,6,FALSE)</f>
        <v>27</v>
      </c>
      <c r="G26" s="9" t="str">
        <f>VLOOKUP($A26,'New Employee15'!$A$3:$T$66,7,FALSE)</f>
        <v>N/A</v>
      </c>
      <c r="H26" s="9" t="str">
        <f>VLOOKUP($A26,'New Employee15'!$A$3:$T$66,8,FALSE)</f>
        <v>N/A</v>
      </c>
      <c r="I26" s="9" t="str">
        <f>VLOOKUP($A26,'New Employee15'!$A$3:$T$66,9,FALSE)</f>
        <v>N/A</v>
      </c>
      <c r="J26" s="9" t="str">
        <f>VLOOKUP($A26,'New Employee15'!$A$3:$T$66,10,FALSE)</f>
        <v>Coordinator</v>
      </c>
      <c r="K26" s="9" t="str">
        <f>VLOOKUP($A26,'New Employee15'!$A$3:$T$66,11,FALSE)</f>
        <v>PKIMT</v>
      </c>
      <c r="L26" s="9" t="str">
        <f>VLOOKUP($A26,'New Employee15'!$A$3:$T$66,12,FALSE)</f>
        <v>NON-FALP (Non-Falp)</v>
      </c>
      <c r="M26" s="9" t="str">
        <f>VLOOKUP($A26,'New Employee15'!$A$3:$T$66,13,FALSE)</f>
        <v>N/A</v>
      </c>
      <c r="N26" s="9" t="str">
        <f>VLOOKUP($A26,'New Employee15'!$A$3:$T$66,14,FALSE)</f>
        <v>N/A</v>
      </c>
      <c r="O26" s="9" t="str">
        <f>VLOOKUP($A26,'New Employee15'!$A$3:$T$66,15,FALSE)</f>
        <v>N/A</v>
      </c>
      <c r="P26" s="9" t="str">
        <f>VLOOKUP($A26,'New Employee15'!$A$3:$T$66,16,FALSE)</f>
        <v>A</v>
      </c>
      <c r="Q26" s="9" t="str">
        <f>VLOOKUP($A26,'New Employee15'!$A$3:$T$66,17,FALSE)</f>
        <v>STA. TERESITA</v>
      </c>
      <c r="R26" s="9" t="str">
        <f>VLOOKUP($A26,'New Employee15'!$A$3:$T$66,18,FALSE)</f>
        <v>DS</v>
      </c>
      <c r="S26" s="9" t="str">
        <f>VLOOKUP($A26,'New Employee15'!$A$3:$T$66,19,FALSE)</f>
        <v>8:00-5:00</v>
      </c>
      <c r="T26" s="9" t="str">
        <f>VLOOKUP($A26,'New Employee15'!$A$3:$T$66,20,FALSE)</f>
        <v>Permanent</v>
      </c>
    </row>
    <row r="27" spans="1:20" ht="14.4" x14ac:dyDescent="0.25">
      <c r="A27" s="10" t="s">
        <v>830</v>
      </c>
      <c r="B27" s="9" t="str">
        <f>VLOOKUP(A27,'New Employee15'!$A$3:$T$66,2,FALSE)</f>
        <v>Magnaye, Margareth P.</v>
      </c>
      <c r="C27" s="9" t="str">
        <f>VLOOKUP($A27,'New Employee15'!$A$3:$T$66,3,FALSE)</f>
        <v>F</v>
      </c>
      <c r="D27" s="9">
        <f>VLOOKUP($A27,'New Employee15'!$A$3:$T$66,4,FALSE)</f>
        <v>2019</v>
      </c>
      <c r="E27" s="9" t="str">
        <f>VLOOKUP($A27,'New Employee15'!$A$3:$T$66,5,FALSE)</f>
        <v>09</v>
      </c>
      <c r="F27" s="9" t="str">
        <f>VLOOKUP($A27,'New Employee15'!$A$3:$T$66,6,FALSE)</f>
        <v>03</v>
      </c>
      <c r="G27" s="9" t="str">
        <f>VLOOKUP($A27,'New Employee15'!$A$3:$T$66,7,FALSE)</f>
        <v>N/A</v>
      </c>
      <c r="H27" s="9" t="str">
        <f>VLOOKUP($A27,'New Employee15'!$A$3:$T$66,8,FALSE)</f>
        <v>N/A</v>
      </c>
      <c r="I27" s="9" t="str">
        <f>VLOOKUP($A27,'New Employee15'!$A$3:$T$66,9,FALSE)</f>
        <v>N/A</v>
      </c>
      <c r="J27" s="9" t="str">
        <f>VLOOKUP($A27,'New Employee15'!$A$3:$T$66,10,FALSE)</f>
        <v>Coordinator</v>
      </c>
      <c r="K27" s="9" t="str">
        <f>VLOOKUP($A27,'New Employee15'!$A$3:$T$66,11,FALSE)</f>
        <v>PKIMT</v>
      </c>
      <c r="L27" s="9" t="str">
        <f>VLOOKUP($A27,'New Employee15'!$A$3:$T$66,12,FALSE)</f>
        <v>NON-FALP (Non-Falp)</v>
      </c>
      <c r="M27" s="9" t="str">
        <f>VLOOKUP($A27,'New Employee15'!$A$3:$T$66,13,FALSE)</f>
        <v>N/A</v>
      </c>
      <c r="N27" s="9" t="str">
        <f>VLOOKUP($A27,'New Employee15'!$A$3:$T$66,14,FALSE)</f>
        <v>N/A</v>
      </c>
      <c r="O27" s="9" t="str">
        <f>VLOOKUP($A27,'New Employee15'!$A$3:$T$66,15,FALSE)</f>
        <v>N/A</v>
      </c>
      <c r="P27" s="9" t="str">
        <f>VLOOKUP($A27,'New Employee15'!$A$3:$T$66,16,FALSE)</f>
        <v>A</v>
      </c>
      <c r="Q27" s="9" t="str">
        <f>VLOOKUP($A27,'New Employee15'!$A$3:$T$66,17,FALSE)</f>
        <v>STO. TOMAS MALAYO</v>
      </c>
      <c r="R27" s="9" t="str">
        <f>VLOOKUP($A27,'New Employee15'!$A$3:$T$66,18,FALSE)</f>
        <v>NS</v>
      </c>
      <c r="S27" s="9" t="str">
        <f>VLOOKUP($A27,'New Employee15'!$A$3:$T$66,19,FALSE)</f>
        <v>8:00-5:00</v>
      </c>
      <c r="T27" s="9" t="str">
        <f>VLOOKUP($A27,'New Employee15'!$A$3:$T$66,20,FALSE)</f>
        <v>Permanent</v>
      </c>
    </row>
    <row r="28" spans="1:20" ht="14.4" x14ac:dyDescent="0.25">
      <c r="A28" s="10" t="s">
        <v>832</v>
      </c>
      <c r="B28" s="9" t="str">
        <f>VLOOKUP(A28,'New Employee15'!$A$3:$T$66,2,FALSE)</f>
        <v>Salome, Andrea G.</v>
      </c>
      <c r="C28" s="9" t="str">
        <f>VLOOKUP($A28,'New Employee15'!$A$3:$T$66,3,FALSE)</f>
        <v>F</v>
      </c>
      <c r="D28" s="9">
        <f>VLOOKUP($A28,'New Employee15'!$A$3:$T$66,4,FALSE)</f>
        <v>2021</v>
      </c>
      <c r="E28" s="9" t="str">
        <f>VLOOKUP($A28,'New Employee15'!$A$3:$T$66,5,FALSE)</f>
        <v>01</v>
      </c>
      <c r="F28" s="9">
        <f>VLOOKUP($A28,'New Employee15'!$A$3:$T$66,6,FALSE)</f>
        <v>14</v>
      </c>
      <c r="G28" s="9" t="str">
        <f>VLOOKUP($A28,'New Employee15'!$A$3:$T$66,7,FALSE)</f>
        <v>N/A</v>
      </c>
      <c r="H28" s="9" t="str">
        <f>VLOOKUP($A28,'New Employee15'!$A$3:$T$66,8,FALSE)</f>
        <v>N/A</v>
      </c>
      <c r="I28" s="9" t="str">
        <f>VLOOKUP($A28,'New Employee15'!$A$3:$T$66,9,FALSE)</f>
        <v>N/A</v>
      </c>
      <c r="J28" s="9" t="str">
        <f>VLOOKUP($A28,'New Employee15'!$A$3:$T$66,10,FALSE)</f>
        <v>Coordinator</v>
      </c>
      <c r="K28" s="9" t="str">
        <f>VLOOKUP($A28,'New Employee15'!$A$3:$T$66,11,FALSE)</f>
        <v>PKIMT</v>
      </c>
      <c r="L28" s="9" t="str">
        <f>VLOOKUP($A28,'New Employee15'!$A$3:$T$66,12,FALSE)</f>
        <v>NON-FALP (Non-Falp)</v>
      </c>
      <c r="M28" s="9" t="str">
        <f>VLOOKUP($A28,'New Employee15'!$A$3:$T$66,13,FALSE)</f>
        <v>N/A</v>
      </c>
      <c r="N28" s="9" t="str">
        <f>VLOOKUP($A28,'New Employee15'!$A$3:$T$66,14,FALSE)</f>
        <v>N/A</v>
      </c>
      <c r="O28" s="9" t="str">
        <f>VLOOKUP($A28,'New Employee15'!$A$3:$T$66,15,FALSE)</f>
        <v>N/A</v>
      </c>
      <c r="P28" s="9" t="str">
        <f>VLOOKUP($A28,'New Employee15'!$A$3:$T$66,16,FALSE)</f>
        <v>A</v>
      </c>
      <c r="Q28" s="9" t="str">
        <f>VLOOKUP($A28,'New Employee15'!$A$3:$T$66,17,FALSE)</f>
        <v>LIPA MALAPIT</v>
      </c>
      <c r="R28" s="9" t="str">
        <f>VLOOKUP($A28,'New Employee15'!$A$3:$T$66,18,FALSE)</f>
        <v>DS</v>
      </c>
      <c r="S28" s="9" t="str">
        <f>VLOOKUP($A28,'New Employee15'!$A$3:$T$66,19,FALSE)</f>
        <v>8:00-5:00</v>
      </c>
      <c r="T28" s="9" t="str">
        <f>VLOOKUP($A28,'New Employee15'!$A$3:$T$66,20,FALSE)</f>
        <v>Permanent</v>
      </c>
    </row>
    <row r="29" spans="1:20" ht="14.4" x14ac:dyDescent="0.25">
      <c r="A29" s="10" t="s">
        <v>834</v>
      </c>
      <c r="B29" s="9" t="str">
        <f>VLOOKUP(A29,'New Employee15'!$A$3:$T$66,2,FALSE)</f>
        <v>Ramirez, Liza U.</v>
      </c>
      <c r="C29" s="9" t="str">
        <f>VLOOKUP($A29,'New Employee15'!$A$3:$T$66,3,FALSE)</f>
        <v>F</v>
      </c>
      <c r="D29" s="9">
        <f>VLOOKUP($A29,'New Employee15'!$A$3:$T$66,4,FALSE)</f>
        <v>2021</v>
      </c>
      <c r="E29" s="9" t="str">
        <f>VLOOKUP($A29,'New Employee15'!$A$3:$T$66,5,FALSE)</f>
        <v>01</v>
      </c>
      <c r="F29" s="9" t="str">
        <f>VLOOKUP($A29,'New Employee15'!$A$3:$T$66,6,FALSE)</f>
        <v>18</v>
      </c>
      <c r="G29" s="9" t="str">
        <f>VLOOKUP($A29,'New Employee15'!$A$3:$T$66,7,FALSE)</f>
        <v>N/A</v>
      </c>
      <c r="H29" s="9" t="str">
        <f>VLOOKUP($A29,'New Employee15'!$A$3:$T$66,8,FALSE)</f>
        <v>N/A</v>
      </c>
      <c r="I29" s="9" t="str">
        <f>VLOOKUP($A29,'New Employee15'!$A$3:$T$66,9,FALSE)</f>
        <v>N/A</v>
      </c>
      <c r="J29" s="9" t="str">
        <f>VLOOKUP($A29,'New Employee15'!$A$3:$T$66,10,FALSE)</f>
        <v>Coordinator</v>
      </c>
      <c r="K29" s="9" t="str">
        <f>VLOOKUP($A29,'New Employee15'!$A$3:$T$66,11,FALSE)</f>
        <v>PKIMT</v>
      </c>
      <c r="L29" s="9" t="str">
        <f>VLOOKUP($A29,'New Employee15'!$A$3:$T$66,12,FALSE)</f>
        <v>NON-FALP (Non-Falp)</v>
      </c>
      <c r="M29" s="9" t="str">
        <f>VLOOKUP($A29,'New Employee15'!$A$3:$T$66,13,FALSE)</f>
        <v>N/A</v>
      </c>
      <c r="N29" s="9" t="str">
        <f>VLOOKUP($A29,'New Employee15'!$A$3:$T$66,14,FALSE)</f>
        <v>N/A</v>
      </c>
      <c r="O29" s="9" t="str">
        <f>VLOOKUP($A29,'New Employee15'!$A$3:$T$66,15,FALSE)</f>
        <v>N/A</v>
      </c>
      <c r="P29" s="9" t="str">
        <f>VLOOKUP($A29,'New Employee15'!$A$3:$T$66,16,FALSE)</f>
        <v>A</v>
      </c>
      <c r="Q29" s="9" t="str">
        <f>VLOOKUP($A29,'New Employee15'!$A$3:$T$66,17,FALSE)</f>
        <v>ROSARIO</v>
      </c>
      <c r="R29" s="9" t="str">
        <f>VLOOKUP($A29,'New Employee15'!$A$3:$T$66,18,FALSE)</f>
        <v>DS</v>
      </c>
      <c r="S29" s="9" t="str">
        <f>VLOOKUP($A29,'New Employee15'!$A$3:$T$66,19,FALSE)</f>
        <v>8:00-5:00</v>
      </c>
      <c r="T29" s="9" t="str">
        <f>VLOOKUP($A29,'New Employee15'!$A$3:$T$66,20,FALSE)</f>
        <v>Permanent</v>
      </c>
    </row>
    <row r="30" spans="1:20" ht="14.4" x14ac:dyDescent="0.25">
      <c r="A30" s="10" t="s">
        <v>838</v>
      </c>
      <c r="B30" s="9" t="str">
        <f>VLOOKUP(A30,'New Employee15'!$A$3:$T$66,2,FALSE)</f>
        <v>Alcaraz, Madel M.</v>
      </c>
      <c r="C30" s="9" t="str">
        <f>VLOOKUP($A30,'New Employee15'!$A$3:$T$66,3,FALSE)</f>
        <v>F</v>
      </c>
      <c r="D30" s="9">
        <f>VLOOKUP($A30,'New Employee15'!$A$3:$T$66,4,FALSE)</f>
        <v>2019</v>
      </c>
      <c r="E30" s="9" t="str">
        <f>VLOOKUP($A30,'New Employee15'!$A$3:$T$66,5,FALSE)</f>
        <v>07</v>
      </c>
      <c r="F30" s="9" t="str">
        <f>VLOOKUP($A30,'New Employee15'!$A$3:$T$66,6,FALSE)</f>
        <v>04</v>
      </c>
      <c r="G30" s="9" t="str">
        <f>VLOOKUP($A30,'New Employee15'!$A$3:$T$66,7,FALSE)</f>
        <v>N/A</v>
      </c>
      <c r="H30" s="9" t="str">
        <f>VLOOKUP($A30,'New Employee15'!$A$3:$T$66,8,FALSE)</f>
        <v>N/A</v>
      </c>
      <c r="I30" s="9" t="str">
        <f>VLOOKUP($A30,'New Employee15'!$A$3:$T$66,9,FALSE)</f>
        <v>N/A</v>
      </c>
      <c r="J30" s="9" t="str">
        <f>VLOOKUP($A30,'New Employee15'!$A$3:$T$66,10,FALSE)</f>
        <v>Housekeeping</v>
      </c>
      <c r="K30" s="9" t="str">
        <f>VLOOKUP($A30,'New Employee15'!$A$3:$T$66,11,FALSE)</f>
        <v>PKIMT</v>
      </c>
      <c r="L30" s="9" t="str">
        <f>VLOOKUP($A30,'New Employee15'!$A$3:$T$66,12,FALSE)</f>
        <v>HK (Housekeeping)</v>
      </c>
      <c r="M30" s="9" t="str">
        <f>VLOOKUP($A30,'New Employee15'!$A$3:$T$66,13,FALSE)</f>
        <v>N/A</v>
      </c>
      <c r="N30" s="9" t="str">
        <f>VLOOKUP($A30,'New Employee15'!$A$3:$T$66,14,FALSE)</f>
        <v>N/A</v>
      </c>
      <c r="O30" s="9" t="str">
        <f>VLOOKUP($A30,'New Employee15'!$A$3:$T$66,15,FALSE)</f>
        <v>N/A</v>
      </c>
      <c r="P30" s="9" t="str">
        <f>VLOOKUP($A30,'New Employee15'!$A$3:$T$66,16,FALSE)</f>
        <v>A</v>
      </c>
      <c r="Q30" s="9" t="str">
        <f>VLOOKUP($A30,'New Employee15'!$A$3:$T$66,17,FALSE)</f>
        <v>SAN PABLO VIA LIPA</v>
      </c>
      <c r="R30" s="9" t="str">
        <f>VLOOKUP($A30,'New Employee15'!$A$3:$T$66,18,FALSE)</f>
        <v>DS</v>
      </c>
      <c r="S30" s="9" t="str">
        <f>VLOOKUP($A30,'New Employee15'!$A$3:$T$66,19,FALSE)</f>
        <v>8:00-5:00</v>
      </c>
      <c r="T30" s="9" t="str">
        <f>VLOOKUP($A30,'New Employee15'!$A$3:$T$66,20,FALSE)</f>
        <v>Permanent</v>
      </c>
    </row>
    <row r="31" spans="1:20" ht="14.4" x14ac:dyDescent="0.25">
      <c r="A31" s="10" t="s">
        <v>840</v>
      </c>
      <c r="B31" s="9" t="str">
        <f>VLOOKUP(A31,'New Employee15'!$A$3:$T$66,2,FALSE)</f>
        <v>Alcobilla, Hilda B.</v>
      </c>
      <c r="C31" s="9" t="str">
        <f>VLOOKUP($A31,'New Employee15'!$A$3:$T$66,3,FALSE)</f>
        <v>F</v>
      </c>
      <c r="D31" s="9">
        <f>VLOOKUP($A31,'New Employee15'!$A$3:$T$66,4,FALSE)</f>
        <v>2019</v>
      </c>
      <c r="E31" s="9" t="str">
        <f>VLOOKUP($A31,'New Employee15'!$A$3:$T$66,5,FALSE)</f>
        <v>06</v>
      </c>
      <c r="F31" s="9">
        <f>VLOOKUP($A31,'New Employee15'!$A$3:$T$66,6,FALSE)</f>
        <v>18</v>
      </c>
      <c r="G31" s="9" t="str">
        <f>VLOOKUP($A31,'New Employee15'!$A$3:$T$66,7,FALSE)</f>
        <v>N/A</v>
      </c>
      <c r="H31" s="9" t="str">
        <f>VLOOKUP($A31,'New Employee15'!$A$3:$T$66,8,FALSE)</f>
        <v>N/A</v>
      </c>
      <c r="I31" s="9" t="str">
        <f>VLOOKUP($A31,'New Employee15'!$A$3:$T$66,9,FALSE)</f>
        <v>N/A</v>
      </c>
      <c r="J31" s="9" t="str">
        <f>VLOOKUP($A31,'New Employee15'!$A$3:$T$66,10,FALSE)</f>
        <v>Housekeeping</v>
      </c>
      <c r="K31" s="9" t="str">
        <f>VLOOKUP($A31,'New Employee15'!$A$3:$T$66,11,FALSE)</f>
        <v>PKIMT</v>
      </c>
      <c r="L31" s="9" t="str">
        <f>VLOOKUP($A31,'New Employee15'!$A$3:$T$66,12,FALSE)</f>
        <v>HK (Housekeeping)</v>
      </c>
      <c r="M31" s="9" t="str">
        <f>VLOOKUP($A31,'New Employee15'!$A$3:$T$66,13,FALSE)</f>
        <v>N/A</v>
      </c>
      <c r="N31" s="9" t="str">
        <f>VLOOKUP($A31,'New Employee15'!$A$3:$T$66,14,FALSE)</f>
        <v>N/A</v>
      </c>
      <c r="O31" s="9" t="str">
        <f>VLOOKUP($A31,'New Employee15'!$A$3:$T$66,15,FALSE)</f>
        <v>N/A</v>
      </c>
      <c r="P31" s="9" t="str">
        <f>VLOOKUP($A31,'New Employee15'!$A$3:$T$66,16,FALSE)</f>
        <v>A</v>
      </c>
      <c r="Q31" s="9" t="str">
        <f>VLOOKUP($A31,'New Employee15'!$A$3:$T$66,17,FALSE)</f>
        <v>STA. TERESITA</v>
      </c>
      <c r="R31" s="9" t="str">
        <f>VLOOKUP($A31,'New Employee15'!$A$3:$T$66,18,FALSE)</f>
        <v>DS</v>
      </c>
      <c r="S31" s="9" t="str">
        <f>VLOOKUP($A31,'New Employee15'!$A$3:$T$66,19,FALSE)</f>
        <v>8:00-5:00</v>
      </c>
      <c r="T31" s="9" t="str">
        <f>VLOOKUP($A31,'New Employee15'!$A$3:$T$66,20,FALSE)</f>
        <v>Permanent</v>
      </c>
    </row>
    <row r="32" spans="1:20" ht="14.4" x14ac:dyDescent="0.25">
      <c r="A32" s="10" t="s">
        <v>842</v>
      </c>
      <c r="B32" s="9" t="str">
        <f>VLOOKUP(A32,'New Employee15'!$A$3:$T$66,2,FALSE)</f>
        <v xml:space="preserve">Almazan, Rowena V.   </v>
      </c>
      <c r="C32" s="9" t="str">
        <f>VLOOKUP($A32,'New Employee15'!$A$3:$T$66,3,FALSE)</f>
        <v>F</v>
      </c>
      <c r="D32" s="9">
        <f>VLOOKUP($A32,'New Employee15'!$A$3:$T$66,4,FALSE)</f>
        <v>2019</v>
      </c>
      <c r="E32" s="9" t="str">
        <f>VLOOKUP($A32,'New Employee15'!$A$3:$T$66,5,FALSE)</f>
        <v>04</v>
      </c>
      <c r="F32" s="9">
        <f>VLOOKUP($A32,'New Employee15'!$A$3:$T$66,6,FALSE)</f>
        <v>10</v>
      </c>
      <c r="G32" s="9" t="str">
        <f>VLOOKUP($A32,'New Employee15'!$A$3:$T$66,7,FALSE)</f>
        <v>N/A</v>
      </c>
      <c r="H32" s="9" t="str">
        <f>VLOOKUP($A32,'New Employee15'!$A$3:$T$66,8,FALSE)</f>
        <v>N/A</v>
      </c>
      <c r="I32" s="9" t="str">
        <f>VLOOKUP($A32,'New Employee15'!$A$3:$T$66,9,FALSE)</f>
        <v>N/A</v>
      </c>
      <c r="J32" s="9" t="str">
        <f>VLOOKUP($A32,'New Employee15'!$A$3:$T$66,10,FALSE)</f>
        <v>Housekeeping</v>
      </c>
      <c r="K32" s="9" t="str">
        <f>VLOOKUP($A32,'New Employee15'!$A$3:$T$66,11,FALSE)</f>
        <v>PKIMT</v>
      </c>
      <c r="L32" s="9" t="str">
        <f>VLOOKUP($A32,'New Employee15'!$A$3:$T$66,12,FALSE)</f>
        <v>HK (Housekeeping)</v>
      </c>
      <c r="M32" s="9" t="str">
        <f>VLOOKUP($A32,'New Employee15'!$A$3:$T$66,13,FALSE)</f>
        <v>N/A</v>
      </c>
      <c r="N32" s="9" t="str">
        <f>VLOOKUP($A32,'New Employee15'!$A$3:$T$66,14,FALSE)</f>
        <v>N/A</v>
      </c>
      <c r="O32" s="9" t="str">
        <f>VLOOKUP($A32,'New Employee15'!$A$3:$T$66,15,FALSE)</f>
        <v>N/A</v>
      </c>
      <c r="P32" s="9" t="str">
        <f>VLOOKUP($A32,'New Employee15'!$A$3:$T$66,16,FALSE)</f>
        <v>A</v>
      </c>
      <c r="Q32" s="9" t="str">
        <f>VLOOKUP($A32,'New Employee15'!$A$3:$T$66,17,FALSE)</f>
        <v>BATANGAS</v>
      </c>
      <c r="R32" s="9" t="str">
        <f>VLOOKUP($A32,'New Employee15'!$A$3:$T$66,18,FALSE)</f>
        <v>DS</v>
      </c>
      <c r="S32" s="9" t="str">
        <f>VLOOKUP($A32,'New Employee15'!$A$3:$T$66,19,FALSE)</f>
        <v>8:00-5:00</v>
      </c>
      <c r="T32" s="9" t="str">
        <f>VLOOKUP($A32,'New Employee15'!$A$3:$T$66,20,FALSE)</f>
        <v>Permanent</v>
      </c>
    </row>
    <row r="33" spans="1:20" ht="14.4" x14ac:dyDescent="0.25">
      <c r="A33" s="10" t="s">
        <v>846</v>
      </c>
      <c r="B33" s="9" t="str">
        <f>VLOOKUP(A33,'New Employee15'!$A$3:$T$66,2,FALSE)</f>
        <v>Atienza, Gina</v>
      </c>
      <c r="C33" s="9" t="str">
        <f>VLOOKUP($A33,'New Employee15'!$A$3:$T$66,3,FALSE)</f>
        <v>F</v>
      </c>
      <c r="D33" s="9">
        <f>VLOOKUP($A33,'New Employee15'!$A$3:$T$66,4,FALSE)</f>
        <v>2018</v>
      </c>
      <c r="E33" s="9" t="str">
        <f>VLOOKUP($A33,'New Employee15'!$A$3:$T$66,5,FALSE)</f>
        <v>06</v>
      </c>
      <c r="F33" s="9" t="str">
        <f>VLOOKUP($A33,'New Employee15'!$A$3:$T$66,6,FALSE)</f>
        <v>01</v>
      </c>
      <c r="G33" s="9" t="str">
        <f>VLOOKUP($A33,'New Employee15'!$A$3:$T$66,7,FALSE)</f>
        <v>N/A</v>
      </c>
      <c r="H33" s="9" t="str">
        <f>VLOOKUP($A33,'New Employee15'!$A$3:$T$66,8,FALSE)</f>
        <v>N/A</v>
      </c>
      <c r="I33" s="9" t="str">
        <f>VLOOKUP($A33,'New Employee15'!$A$3:$T$66,9,FALSE)</f>
        <v>N/A</v>
      </c>
      <c r="J33" s="9" t="str">
        <f>VLOOKUP($A33,'New Employee15'!$A$3:$T$66,10,FALSE)</f>
        <v>Housekeeping</v>
      </c>
      <c r="K33" s="9" t="str">
        <f>VLOOKUP($A33,'New Employee15'!$A$3:$T$66,11,FALSE)</f>
        <v>PKIMT</v>
      </c>
      <c r="L33" s="9" t="str">
        <f>VLOOKUP($A33,'New Employee15'!$A$3:$T$66,12,FALSE)</f>
        <v>HK (Housekeeping)</v>
      </c>
      <c r="M33" s="9" t="str">
        <f>VLOOKUP($A33,'New Employee15'!$A$3:$T$66,13,FALSE)</f>
        <v>N/A</v>
      </c>
      <c r="N33" s="9" t="str">
        <f>VLOOKUP($A33,'New Employee15'!$A$3:$T$66,14,FALSE)</f>
        <v>N/A</v>
      </c>
      <c r="O33" s="9" t="str">
        <f>VLOOKUP($A33,'New Employee15'!$A$3:$T$66,15,FALSE)</f>
        <v>N/A</v>
      </c>
      <c r="P33" s="9" t="str">
        <f>VLOOKUP($A33,'New Employee15'!$A$3:$T$66,16,FALSE)</f>
        <v>A</v>
      </c>
      <c r="Q33" s="9" t="str">
        <f>VLOOKUP($A33,'New Employee15'!$A$3:$T$66,17,FALSE)</f>
        <v>STA. TERESITA</v>
      </c>
      <c r="R33" s="9" t="str">
        <f>VLOOKUP($A33,'New Employee15'!$A$3:$T$66,18,FALSE)</f>
        <v>NS</v>
      </c>
      <c r="S33" s="9" t="str">
        <f>VLOOKUP($A33,'New Employee15'!$A$3:$T$66,19,FALSE)</f>
        <v>8:00-5:00</v>
      </c>
      <c r="T33" s="9" t="str">
        <f>VLOOKUP($A33,'New Employee15'!$A$3:$T$66,20,FALSE)</f>
        <v>Permanent</v>
      </c>
    </row>
    <row r="34" spans="1:20" ht="14.4" x14ac:dyDescent="0.25">
      <c r="A34" s="10" t="s">
        <v>850</v>
      </c>
      <c r="B34" s="9" t="str">
        <f>VLOOKUP(A34,'New Employee15'!$A$3:$T$66,2,FALSE)</f>
        <v>Bailo, Jones I.</v>
      </c>
      <c r="C34" s="9" t="str">
        <f>VLOOKUP($A34,'New Employee15'!$A$3:$T$66,3,FALSE)</f>
        <v>M</v>
      </c>
      <c r="D34" s="9">
        <f>VLOOKUP($A34,'New Employee15'!$A$3:$T$66,4,FALSE)</f>
        <v>2019</v>
      </c>
      <c r="E34" s="9" t="str">
        <f>VLOOKUP($A34,'New Employee15'!$A$3:$T$66,5,FALSE)</f>
        <v>03</v>
      </c>
      <c r="F34" s="9">
        <f>VLOOKUP($A34,'New Employee15'!$A$3:$T$66,6,FALSE)</f>
        <v>30</v>
      </c>
      <c r="G34" s="9" t="str">
        <f>VLOOKUP($A34,'New Employee15'!$A$3:$T$66,7,FALSE)</f>
        <v>N/A</v>
      </c>
      <c r="H34" s="9" t="str">
        <f>VLOOKUP($A34,'New Employee15'!$A$3:$T$66,8,FALSE)</f>
        <v>N/A</v>
      </c>
      <c r="I34" s="9" t="str">
        <f>VLOOKUP($A34,'New Employee15'!$A$3:$T$66,9,FALSE)</f>
        <v>N/A</v>
      </c>
      <c r="J34" s="9" t="str">
        <f>VLOOKUP($A34,'New Employee15'!$A$3:$T$66,10,FALSE)</f>
        <v>Housekeeping</v>
      </c>
      <c r="K34" s="9" t="str">
        <f>VLOOKUP($A34,'New Employee15'!$A$3:$T$66,11,FALSE)</f>
        <v>PKIMT</v>
      </c>
      <c r="L34" s="9" t="str">
        <f>VLOOKUP($A34,'New Employee15'!$A$3:$T$66,12,FALSE)</f>
        <v>HK (Housekeeping)</v>
      </c>
      <c r="M34" s="9" t="str">
        <f>VLOOKUP($A34,'New Employee15'!$A$3:$T$66,13,FALSE)</f>
        <v>N/A</v>
      </c>
      <c r="N34" s="9" t="str">
        <f>VLOOKUP($A34,'New Employee15'!$A$3:$T$66,14,FALSE)</f>
        <v>N/A</v>
      </c>
      <c r="O34" s="9" t="str">
        <f>VLOOKUP($A34,'New Employee15'!$A$3:$T$66,15,FALSE)</f>
        <v>N/A</v>
      </c>
      <c r="P34" s="9" t="str">
        <f>VLOOKUP($A34,'New Employee15'!$A$3:$T$66,16,FALSE)</f>
        <v>A</v>
      </c>
      <c r="Q34" s="9" t="str">
        <f>VLOOKUP($A34,'New Employee15'!$A$3:$T$66,17,FALSE)</f>
        <v>STO. TOMAS MALAPIT</v>
      </c>
      <c r="R34" s="9" t="str">
        <f>VLOOKUP($A34,'New Employee15'!$A$3:$T$66,18,FALSE)</f>
        <v>DS</v>
      </c>
      <c r="S34" s="9" t="str">
        <f>VLOOKUP($A34,'New Employee15'!$A$3:$T$66,19,FALSE)</f>
        <v>8:00-5:00</v>
      </c>
      <c r="T34" s="9" t="str">
        <f>VLOOKUP($A34,'New Employee15'!$A$3:$T$66,20,FALSE)</f>
        <v>Permanent</v>
      </c>
    </row>
    <row r="35" spans="1:20" ht="14.4" x14ac:dyDescent="0.25">
      <c r="A35" s="10" t="s">
        <v>852</v>
      </c>
      <c r="B35" s="9" t="str">
        <f>VLOOKUP(A35,'New Employee15'!$A$3:$T$66,2,FALSE)</f>
        <v xml:space="preserve">Beloso Jr. , Ernesto </v>
      </c>
      <c r="C35" s="9" t="str">
        <f>VLOOKUP($A35,'New Employee15'!$A$3:$T$66,3,FALSE)</f>
        <v>M</v>
      </c>
      <c r="D35" s="9">
        <f>VLOOKUP($A35,'New Employee15'!$A$3:$T$66,4,FALSE)</f>
        <v>2019</v>
      </c>
      <c r="E35" s="9" t="str">
        <f>VLOOKUP($A35,'New Employee15'!$A$3:$T$66,5,FALSE)</f>
        <v>08</v>
      </c>
      <c r="F35" s="9">
        <f>VLOOKUP($A35,'New Employee15'!$A$3:$T$66,6,FALSE)</f>
        <v>29</v>
      </c>
      <c r="G35" s="9" t="str">
        <f>VLOOKUP($A35,'New Employee15'!$A$3:$T$66,7,FALSE)</f>
        <v>N/A</v>
      </c>
      <c r="H35" s="9" t="str">
        <f>VLOOKUP($A35,'New Employee15'!$A$3:$T$66,8,FALSE)</f>
        <v>N/A</v>
      </c>
      <c r="I35" s="9" t="str">
        <f>VLOOKUP($A35,'New Employee15'!$A$3:$T$66,9,FALSE)</f>
        <v>N/A</v>
      </c>
      <c r="J35" s="9" t="str">
        <f>VLOOKUP($A35,'New Employee15'!$A$3:$T$66,10,FALSE)</f>
        <v>Housekeeping</v>
      </c>
      <c r="K35" s="9" t="str">
        <f>VLOOKUP($A35,'New Employee15'!$A$3:$T$66,11,FALSE)</f>
        <v>PKIMT</v>
      </c>
      <c r="L35" s="9" t="str">
        <f>VLOOKUP($A35,'New Employee15'!$A$3:$T$66,12,FALSE)</f>
        <v>HK (Housekeeping)</v>
      </c>
      <c r="M35" s="9" t="str">
        <f>VLOOKUP($A35,'New Employee15'!$A$3:$T$66,13,FALSE)</f>
        <v>N/A</v>
      </c>
      <c r="N35" s="9" t="str">
        <f>VLOOKUP($A35,'New Employee15'!$A$3:$T$66,14,FALSE)</f>
        <v>N/A</v>
      </c>
      <c r="O35" s="9" t="str">
        <f>VLOOKUP($A35,'New Employee15'!$A$3:$T$66,15,FALSE)</f>
        <v>N/A</v>
      </c>
      <c r="P35" s="9" t="str">
        <f>VLOOKUP($A35,'New Employee15'!$A$3:$T$66,16,FALSE)</f>
        <v>A</v>
      </c>
      <c r="Q35" s="9" t="str">
        <f>VLOOKUP($A35,'New Employee15'!$A$3:$T$66,17,FALSE)</f>
        <v>STA. TERESITA</v>
      </c>
      <c r="R35" s="9" t="str">
        <f>VLOOKUP($A35,'New Employee15'!$A$3:$T$66,18,FALSE)</f>
        <v>NS</v>
      </c>
      <c r="S35" s="9" t="str">
        <f>VLOOKUP($A35,'New Employee15'!$A$3:$T$66,19,FALSE)</f>
        <v>8:00-5:00</v>
      </c>
      <c r="T35" s="9" t="str">
        <f>VLOOKUP($A35,'New Employee15'!$A$3:$T$66,20,FALSE)</f>
        <v>Permanent</v>
      </c>
    </row>
    <row r="36" spans="1:20" ht="14.4" x14ac:dyDescent="0.25">
      <c r="A36" s="10" t="s">
        <v>854</v>
      </c>
      <c r="B36" s="9" t="str">
        <f>VLOOKUP(A36,'New Employee15'!$A$3:$T$66,2,FALSE)</f>
        <v>Buena, Lemy M.</v>
      </c>
      <c r="C36" s="9" t="str">
        <f>VLOOKUP($A36,'New Employee15'!$A$3:$T$66,3,FALSE)</f>
        <v>F</v>
      </c>
      <c r="D36" s="9">
        <f>VLOOKUP($A36,'New Employee15'!$A$3:$T$66,4,FALSE)</f>
        <v>2019</v>
      </c>
      <c r="E36" s="9" t="str">
        <f>VLOOKUP($A36,'New Employee15'!$A$3:$T$66,5,FALSE)</f>
        <v>06</v>
      </c>
      <c r="F36" s="9" t="str">
        <f>VLOOKUP($A36,'New Employee15'!$A$3:$T$66,6,FALSE)</f>
        <v>05</v>
      </c>
      <c r="G36" s="9" t="str">
        <f>VLOOKUP($A36,'New Employee15'!$A$3:$T$66,7,FALSE)</f>
        <v>N/A</v>
      </c>
      <c r="H36" s="9" t="str">
        <f>VLOOKUP($A36,'New Employee15'!$A$3:$T$66,8,FALSE)</f>
        <v>N/A</v>
      </c>
      <c r="I36" s="9" t="str">
        <f>VLOOKUP($A36,'New Employee15'!$A$3:$T$66,9,FALSE)</f>
        <v>N/A</v>
      </c>
      <c r="J36" s="9" t="str">
        <f>VLOOKUP($A36,'New Employee15'!$A$3:$T$66,10,FALSE)</f>
        <v>Housekeeping</v>
      </c>
      <c r="K36" s="9" t="str">
        <f>VLOOKUP($A36,'New Employee15'!$A$3:$T$66,11,FALSE)</f>
        <v>PKIMT</v>
      </c>
      <c r="L36" s="9" t="str">
        <f>VLOOKUP($A36,'New Employee15'!$A$3:$T$66,12,FALSE)</f>
        <v>HK (Housekeeping)</v>
      </c>
      <c r="M36" s="9" t="str">
        <f>VLOOKUP($A36,'New Employee15'!$A$3:$T$66,13,FALSE)</f>
        <v>N/A</v>
      </c>
      <c r="N36" s="9" t="str">
        <f>VLOOKUP($A36,'New Employee15'!$A$3:$T$66,14,FALSE)</f>
        <v>N/A</v>
      </c>
      <c r="O36" s="9" t="str">
        <f>VLOOKUP($A36,'New Employee15'!$A$3:$T$66,15,FALSE)</f>
        <v>N/A</v>
      </c>
      <c r="P36" s="9" t="str">
        <f>VLOOKUP($A36,'New Employee15'!$A$3:$T$66,16,FALSE)</f>
        <v>A</v>
      </c>
      <c r="Q36" s="9" t="str">
        <f>VLOOKUP($A36,'New Employee15'!$A$3:$T$66,17,FALSE)</f>
        <v>STO. TOMAS MALAYO</v>
      </c>
      <c r="R36" s="9" t="str">
        <f>VLOOKUP($A36,'New Employee15'!$A$3:$T$66,18,FALSE)</f>
        <v>DS</v>
      </c>
      <c r="S36" s="9" t="str">
        <f>VLOOKUP($A36,'New Employee15'!$A$3:$T$66,19,FALSE)</f>
        <v>8:00-5:00</v>
      </c>
      <c r="T36" s="9" t="str">
        <f>VLOOKUP($A36,'New Employee15'!$A$3:$T$66,20,FALSE)</f>
        <v>Permanent</v>
      </c>
    </row>
    <row r="37" spans="1:20" ht="14.4" x14ac:dyDescent="0.25">
      <c r="A37" s="10" t="s">
        <v>856</v>
      </c>
      <c r="B37" s="9" t="str">
        <f>VLOOKUP(A37,'New Employee15'!$A$3:$T$66,2,FALSE)</f>
        <v>Castillo, Jesus C.</v>
      </c>
      <c r="C37" s="9" t="str">
        <f>VLOOKUP($A37,'New Employee15'!$A$3:$T$66,3,FALSE)</f>
        <v>M</v>
      </c>
      <c r="D37" s="9">
        <f>VLOOKUP($A37,'New Employee15'!$A$3:$T$66,4,FALSE)</f>
        <v>2020</v>
      </c>
      <c r="E37" s="9" t="str">
        <f>VLOOKUP($A37,'New Employee15'!$A$3:$T$66,5,FALSE)</f>
        <v>08</v>
      </c>
      <c r="F37" s="9">
        <f>VLOOKUP($A37,'New Employee15'!$A$3:$T$66,6,FALSE)</f>
        <v>12</v>
      </c>
      <c r="G37" s="9" t="str">
        <f>VLOOKUP($A37,'New Employee15'!$A$3:$T$66,7,FALSE)</f>
        <v>N/A</v>
      </c>
      <c r="H37" s="9" t="str">
        <f>VLOOKUP($A37,'New Employee15'!$A$3:$T$66,8,FALSE)</f>
        <v>N/A</v>
      </c>
      <c r="I37" s="9" t="str">
        <f>VLOOKUP($A37,'New Employee15'!$A$3:$T$66,9,FALSE)</f>
        <v>N/A</v>
      </c>
      <c r="J37" s="9" t="str">
        <f>VLOOKUP($A37,'New Employee15'!$A$3:$T$66,10,FALSE)</f>
        <v>Housekeeping</v>
      </c>
      <c r="K37" s="9" t="str">
        <f>VLOOKUP($A37,'New Employee15'!$A$3:$T$66,11,FALSE)</f>
        <v>PKIMT</v>
      </c>
      <c r="L37" s="9" t="str">
        <f>VLOOKUP($A37,'New Employee15'!$A$3:$T$66,12,FALSE)</f>
        <v>HK (Housekeeping)</v>
      </c>
      <c r="M37" s="9" t="str">
        <f>VLOOKUP($A37,'New Employee15'!$A$3:$T$66,13,FALSE)</f>
        <v>N/A</v>
      </c>
      <c r="N37" s="9" t="str">
        <f>VLOOKUP($A37,'New Employee15'!$A$3:$T$66,14,FALSE)</f>
        <v>N/A</v>
      </c>
      <c r="O37" s="9" t="str">
        <f>VLOOKUP($A37,'New Employee15'!$A$3:$T$66,15,FALSE)</f>
        <v>N/A</v>
      </c>
      <c r="P37" s="9" t="str">
        <f>VLOOKUP($A37,'New Employee15'!$A$3:$T$66,16,FALSE)</f>
        <v>A</v>
      </c>
      <c r="Q37" s="9" t="str">
        <f>VLOOKUP($A37,'New Employee15'!$A$3:$T$66,17,FALSE)</f>
        <v>STO. TOMAS MALAYO</v>
      </c>
      <c r="R37" s="9" t="str">
        <f>VLOOKUP($A37,'New Employee15'!$A$3:$T$66,18,FALSE)</f>
        <v>DS</v>
      </c>
      <c r="S37" s="9" t="str">
        <f>VLOOKUP($A37,'New Employee15'!$A$3:$T$66,19,FALSE)</f>
        <v>8:00-5:00</v>
      </c>
      <c r="T37" s="9" t="str">
        <f>VLOOKUP($A37,'New Employee15'!$A$3:$T$66,20,FALSE)</f>
        <v>Permanent</v>
      </c>
    </row>
    <row r="38" spans="1:20" ht="14.4" x14ac:dyDescent="0.25">
      <c r="A38" s="10" t="s">
        <v>860</v>
      </c>
      <c r="B38" s="9" t="str">
        <f>VLOOKUP(A38,'New Employee15'!$A$3:$T$66,2,FALSE)</f>
        <v>Cruzat, Leo G.</v>
      </c>
      <c r="C38" s="9" t="str">
        <f>VLOOKUP($A38,'New Employee15'!$A$3:$T$66,3,FALSE)</f>
        <v>M</v>
      </c>
      <c r="D38" s="9">
        <f>VLOOKUP($A38,'New Employee15'!$A$3:$T$66,4,FALSE)</f>
        <v>2020</v>
      </c>
      <c r="E38" s="9" t="str">
        <f>VLOOKUP($A38,'New Employee15'!$A$3:$T$66,5,FALSE)</f>
        <v>10</v>
      </c>
      <c r="F38" s="9" t="str">
        <f>VLOOKUP($A38,'New Employee15'!$A$3:$T$66,6,FALSE)</f>
        <v>03</v>
      </c>
      <c r="G38" s="9" t="str">
        <f>VLOOKUP($A38,'New Employee15'!$A$3:$T$66,7,FALSE)</f>
        <v>N/A</v>
      </c>
      <c r="H38" s="9" t="str">
        <f>VLOOKUP($A38,'New Employee15'!$A$3:$T$66,8,FALSE)</f>
        <v>N/A</v>
      </c>
      <c r="I38" s="9" t="str">
        <f>VLOOKUP($A38,'New Employee15'!$A$3:$T$66,9,FALSE)</f>
        <v>N/A</v>
      </c>
      <c r="J38" s="9" t="str">
        <f>VLOOKUP($A38,'New Employee15'!$A$3:$T$66,10,FALSE)</f>
        <v>Housekeeping</v>
      </c>
      <c r="K38" s="9" t="str">
        <f>VLOOKUP($A38,'New Employee15'!$A$3:$T$66,11,FALSE)</f>
        <v>PKIMT</v>
      </c>
      <c r="L38" s="9" t="str">
        <f>VLOOKUP($A38,'New Employee15'!$A$3:$T$66,12,FALSE)</f>
        <v>HK (Housekeeping)</v>
      </c>
      <c r="M38" s="9" t="str">
        <f>VLOOKUP($A38,'New Employee15'!$A$3:$T$66,13,FALSE)</f>
        <v>N/A</v>
      </c>
      <c r="N38" s="9" t="str">
        <f>VLOOKUP($A38,'New Employee15'!$A$3:$T$66,14,FALSE)</f>
        <v>N/A</v>
      </c>
      <c r="O38" s="9" t="str">
        <f>VLOOKUP($A38,'New Employee15'!$A$3:$T$66,15,FALSE)</f>
        <v>N/A</v>
      </c>
      <c r="P38" s="9" t="str">
        <f>VLOOKUP($A38,'New Employee15'!$A$3:$T$66,16,FALSE)</f>
        <v>A</v>
      </c>
      <c r="Q38" s="9" t="str">
        <f>VLOOKUP($A38,'New Employee15'!$A$3:$T$66,17,FALSE)</f>
        <v>LIPA MALAYO</v>
      </c>
      <c r="R38" s="9" t="str">
        <f>VLOOKUP($A38,'New Employee15'!$A$3:$T$66,18,FALSE)</f>
        <v>NS</v>
      </c>
      <c r="S38" s="9" t="str">
        <f>VLOOKUP($A38,'New Employee15'!$A$3:$T$66,19,FALSE)</f>
        <v>8:00-5:00</v>
      </c>
      <c r="T38" s="9" t="str">
        <f>VLOOKUP($A38,'New Employee15'!$A$3:$T$66,20,FALSE)</f>
        <v>Permanent</v>
      </c>
    </row>
    <row r="39" spans="1:20" ht="14.4" x14ac:dyDescent="0.25">
      <c r="A39" s="10" t="s">
        <v>862</v>
      </c>
      <c r="B39" s="9" t="str">
        <f>VLOOKUP(A39,'New Employee15'!$A$3:$T$66,2,FALSE)</f>
        <v>Dela Paz, Emely T.</v>
      </c>
      <c r="C39" s="9" t="str">
        <f>VLOOKUP($A39,'New Employee15'!$A$3:$T$66,3,FALSE)</f>
        <v>F</v>
      </c>
      <c r="D39" s="9">
        <f>VLOOKUP($A39,'New Employee15'!$A$3:$T$66,4,FALSE)</f>
        <v>2019</v>
      </c>
      <c r="E39" s="9" t="str">
        <f>VLOOKUP($A39,'New Employee15'!$A$3:$T$66,5,FALSE)</f>
        <v>02</v>
      </c>
      <c r="F39" s="9">
        <f>VLOOKUP($A39,'New Employee15'!$A$3:$T$66,6,FALSE)</f>
        <v>14</v>
      </c>
      <c r="G39" s="9" t="str">
        <f>VLOOKUP($A39,'New Employee15'!$A$3:$T$66,7,FALSE)</f>
        <v>N/A</v>
      </c>
      <c r="H39" s="9" t="str">
        <f>VLOOKUP($A39,'New Employee15'!$A$3:$T$66,8,FALSE)</f>
        <v>N/A</v>
      </c>
      <c r="I39" s="9" t="str">
        <f>VLOOKUP($A39,'New Employee15'!$A$3:$T$66,9,FALSE)</f>
        <v>N/A</v>
      </c>
      <c r="J39" s="9" t="str">
        <f>VLOOKUP($A39,'New Employee15'!$A$3:$T$66,10,FALSE)</f>
        <v>Housekeeping</v>
      </c>
      <c r="K39" s="9" t="str">
        <f>VLOOKUP($A39,'New Employee15'!$A$3:$T$66,11,FALSE)</f>
        <v>PKIMT</v>
      </c>
      <c r="L39" s="9" t="str">
        <f>VLOOKUP($A39,'New Employee15'!$A$3:$T$66,12,FALSE)</f>
        <v>HK (Housekeeping)</v>
      </c>
      <c r="M39" s="9" t="str">
        <f>VLOOKUP($A39,'New Employee15'!$A$3:$T$66,13,FALSE)</f>
        <v>N/A</v>
      </c>
      <c r="N39" s="9" t="str">
        <f>VLOOKUP($A39,'New Employee15'!$A$3:$T$66,14,FALSE)</f>
        <v>N/A</v>
      </c>
      <c r="O39" s="9" t="str">
        <f>VLOOKUP($A39,'New Employee15'!$A$3:$T$66,15,FALSE)</f>
        <v>N/A</v>
      </c>
      <c r="P39" s="9" t="str">
        <f>VLOOKUP($A39,'New Employee15'!$A$3:$T$66,16,FALSE)</f>
        <v>A</v>
      </c>
      <c r="Q39" s="9" t="str">
        <f>VLOOKUP($A39,'New Employee15'!$A$3:$T$66,17,FALSE)</f>
        <v>STA. TERESITA</v>
      </c>
      <c r="R39" s="9" t="str">
        <f>VLOOKUP($A39,'New Employee15'!$A$3:$T$66,18,FALSE)</f>
        <v>NS</v>
      </c>
      <c r="S39" s="9" t="str">
        <f>VLOOKUP($A39,'New Employee15'!$A$3:$T$66,19,FALSE)</f>
        <v>8:00-5:00</v>
      </c>
      <c r="T39" s="9" t="str">
        <f>VLOOKUP($A39,'New Employee15'!$A$3:$T$66,20,FALSE)</f>
        <v>Permanent</v>
      </c>
    </row>
    <row r="40" spans="1:20" ht="14.4" x14ac:dyDescent="0.25">
      <c r="A40" s="10" t="s">
        <v>864</v>
      </c>
      <c r="B40" s="9" t="str">
        <f>VLOOKUP(A40,'New Employee15'!$A$3:$T$66,2,FALSE)</f>
        <v>Dela Peña, Jayson R.</v>
      </c>
      <c r="C40" s="9" t="str">
        <f>VLOOKUP($A40,'New Employee15'!$A$3:$T$66,3,FALSE)</f>
        <v>M</v>
      </c>
      <c r="D40" s="9">
        <f>VLOOKUP($A40,'New Employee15'!$A$3:$T$66,4,FALSE)</f>
        <v>2020</v>
      </c>
      <c r="E40" s="9">
        <f>VLOOKUP($A40,'New Employee15'!$A$3:$T$66,5,FALSE)</f>
        <v>10</v>
      </c>
      <c r="F40" s="9" t="str">
        <f>VLOOKUP($A40,'New Employee15'!$A$3:$T$66,6,FALSE)</f>
        <v>01</v>
      </c>
      <c r="G40" s="9" t="str">
        <f>VLOOKUP($A40,'New Employee15'!$A$3:$T$66,7,FALSE)</f>
        <v>N/A</v>
      </c>
      <c r="H40" s="9" t="str">
        <f>VLOOKUP($A40,'New Employee15'!$A$3:$T$66,8,FALSE)</f>
        <v>N/A</v>
      </c>
      <c r="I40" s="9" t="str">
        <f>VLOOKUP($A40,'New Employee15'!$A$3:$T$66,9,FALSE)</f>
        <v>N/A</v>
      </c>
      <c r="J40" s="9" t="str">
        <f>VLOOKUP($A40,'New Employee15'!$A$3:$T$66,10,FALSE)</f>
        <v>Housekeeping</v>
      </c>
      <c r="K40" s="9" t="str">
        <f>VLOOKUP($A40,'New Employee15'!$A$3:$T$66,11,FALSE)</f>
        <v>PKIMT</v>
      </c>
      <c r="L40" s="9" t="str">
        <f>VLOOKUP($A40,'New Employee15'!$A$3:$T$66,12,FALSE)</f>
        <v>HK (Housekeeping)</v>
      </c>
      <c r="M40" s="9" t="str">
        <f>VLOOKUP($A40,'New Employee15'!$A$3:$T$66,13,FALSE)</f>
        <v>N/A</v>
      </c>
      <c r="N40" s="9" t="str">
        <f>VLOOKUP($A40,'New Employee15'!$A$3:$T$66,14,FALSE)</f>
        <v>N/A</v>
      </c>
      <c r="O40" s="9" t="str">
        <f>VLOOKUP($A40,'New Employee15'!$A$3:$T$66,15,FALSE)</f>
        <v>N/A</v>
      </c>
      <c r="P40" s="9" t="str">
        <f>VLOOKUP($A40,'New Employee15'!$A$3:$T$66,16,FALSE)</f>
        <v>A</v>
      </c>
      <c r="Q40" s="9" t="str">
        <f>VLOOKUP($A40,'New Employee15'!$A$3:$T$66,17,FALSE)</f>
        <v>STO. TOMAS MALAYO</v>
      </c>
      <c r="R40" s="9" t="str">
        <f>VLOOKUP($A40,'New Employee15'!$A$3:$T$66,18,FALSE)</f>
        <v>DS</v>
      </c>
      <c r="S40" s="9" t="str">
        <f>VLOOKUP($A40,'New Employee15'!$A$3:$T$66,19,FALSE)</f>
        <v>8:00-5:00</v>
      </c>
      <c r="T40" s="9" t="str">
        <f>VLOOKUP($A40,'New Employee15'!$A$3:$T$66,20,FALSE)</f>
        <v>Permanent</v>
      </c>
    </row>
    <row r="41" spans="1:20" ht="14.4" x14ac:dyDescent="0.25">
      <c r="A41" s="10" t="s">
        <v>866</v>
      </c>
      <c r="B41" s="9" t="str">
        <f>VLOOKUP(A41,'New Employee15'!$A$3:$T$66,2,FALSE)</f>
        <v>Delgaco, Marnie J.</v>
      </c>
      <c r="C41" s="9" t="str">
        <f>VLOOKUP($A41,'New Employee15'!$A$3:$T$66,3,FALSE)</f>
        <v>M</v>
      </c>
      <c r="D41" s="9">
        <f>VLOOKUP($A41,'New Employee15'!$A$3:$T$66,4,FALSE)</f>
        <v>2019</v>
      </c>
      <c r="E41" s="9" t="str">
        <f>VLOOKUP($A41,'New Employee15'!$A$3:$T$66,5,FALSE)</f>
        <v>06</v>
      </c>
      <c r="F41" s="9" t="str">
        <f>VLOOKUP($A41,'New Employee15'!$A$3:$T$66,6,FALSE)</f>
        <v>04</v>
      </c>
      <c r="G41" s="9" t="str">
        <f>VLOOKUP($A41,'New Employee15'!$A$3:$T$66,7,FALSE)</f>
        <v>N/A</v>
      </c>
      <c r="H41" s="9" t="str">
        <f>VLOOKUP($A41,'New Employee15'!$A$3:$T$66,8,FALSE)</f>
        <v>N/A</v>
      </c>
      <c r="I41" s="9" t="str">
        <f>VLOOKUP($A41,'New Employee15'!$A$3:$T$66,9,FALSE)</f>
        <v>N/A</v>
      </c>
      <c r="J41" s="9" t="str">
        <f>VLOOKUP($A41,'New Employee15'!$A$3:$T$66,10,FALSE)</f>
        <v>Housekeeping</v>
      </c>
      <c r="K41" s="9" t="str">
        <f>VLOOKUP($A41,'New Employee15'!$A$3:$T$66,11,FALSE)</f>
        <v>PKIMT</v>
      </c>
      <c r="L41" s="9" t="str">
        <f>VLOOKUP($A41,'New Employee15'!$A$3:$T$66,12,FALSE)</f>
        <v>HK (Housekeeping)</v>
      </c>
      <c r="M41" s="9" t="str">
        <f>VLOOKUP($A41,'New Employee15'!$A$3:$T$66,13,FALSE)</f>
        <v>N/A</v>
      </c>
      <c r="N41" s="9" t="str">
        <f>VLOOKUP($A41,'New Employee15'!$A$3:$T$66,14,FALSE)</f>
        <v>N/A</v>
      </c>
      <c r="O41" s="9" t="str">
        <f>VLOOKUP($A41,'New Employee15'!$A$3:$T$66,15,FALSE)</f>
        <v>N/A</v>
      </c>
      <c r="P41" s="9" t="str">
        <f>VLOOKUP($A41,'New Employee15'!$A$3:$T$66,16,FALSE)</f>
        <v>A</v>
      </c>
      <c r="Q41" s="9" t="str">
        <f>VLOOKUP($A41,'New Employee15'!$A$3:$T$66,17,FALSE)</f>
        <v>LIPA MALAPIT</v>
      </c>
      <c r="R41" s="9" t="str">
        <f>VLOOKUP($A41,'New Employee15'!$A$3:$T$66,18,FALSE)</f>
        <v>DS</v>
      </c>
      <c r="S41" s="9" t="str">
        <f>VLOOKUP($A41,'New Employee15'!$A$3:$T$66,19,FALSE)</f>
        <v>8:00-5:00</v>
      </c>
      <c r="T41" s="9" t="str">
        <f>VLOOKUP($A41,'New Employee15'!$A$3:$T$66,20,FALSE)</f>
        <v>Permanent</v>
      </c>
    </row>
    <row r="42" spans="1:20" ht="14.4" x14ac:dyDescent="0.25">
      <c r="A42" s="10" t="s">
        <v>870</v>
      </c>
      <c r="B42" s="9" t="str">
        <f>VLOOKUP(A42,'New Employee15'!$A$3:$T$66,2,FALSE)</f>
        <v>Higuit, Dhoreen A.</v>
      </c>
      <c r="C42" s="9" t="str">
        <f>VLOOKUP($A42,'New Employee15'!$A$3:$T$66,3,FALSE)</f>
        <v>F</v>
      </c>
      <c r="D42" s="9">
        <f>VLOOKUP($A42,'New Employee15'!$A$3:$T$66,4,FALSE)</f>
        <v>2019</v>
      </c>
      <c r="E42" s="9" t="str">
        <f>VLOOKUP($A42,'New Employee15'!$A$3:$T$66,5,FALSE)</f>
        <v>07</v>
      </c>
      <c r="F42" s="9">
        <f>VLOOKUP($A42,'New Employee15'!$A$3:$T$66,6,FALSE)</f>
        <v>25</v>
      </c>
      <c r="G42" s="9" t="str">
        <f>VLOOKUP($A42,'New Employee15'!$A$3:$T$66,7,FALSE)</f>
        <v>N/A</v>
      </c>
      <c r="H42" s="9" t="str">
        <f>VLOOKUP($A42,'New Employee15'!$A$3:$T$66,8,FALSE)</f>
        <v>N/A</v>
      </c>
      <c r="I42" s="9" t="str">
        <f>VLOOKUP($A42,'New Employee15'!$A$3:$T$66,9,FALSE)</f>
        <v>N/A</v>
      </c>
      <c r="J42" s="9" t="str">
        <f>VLOOKUP($A42,'New Employee15'!$A$3:$T$66,10,FALSE)</f>
        <v>Housekeeping</v>
      </c>
      <c r="K42" s="9" t="str">
        <f>VLOOKUP($A42,'New Employee15'!$A$3:$T$66,11,FALSE)</f>
        <v>PKIMT</v>
      </c>
      <c r="L42" s="9" t="str">
        <f>VLOOKUP($A42,'New Employee15'!$A$3:$T$66,12,FALSE)</f>
        <v>HK (Housekeeping)</v>
      </c>
      <c r="M42" s="9" t="str">
        <f>VLOOKUP($A42,'New Employee15'!$A$3:$T$66,13,FALSE)</f>
        <v>N/A</v>
      </c>
      <c r="N42" s="9" t="str">
        <f>VLOOKUP($A42,'New Employee15'!$A$3:$T$66,14,FALSE)</f>
        <v>N/A</v>
      </c>
      <c r="O42" s="9" t="str">
        <f>VLOOKUP($A42,'New Employee15'!$A$3:$T$66,15,FALSE)</f>
        <v>N/A</v>
      </c>
      <c r="P42" s="9" t="str">
        <f>VLOOKUP($A42,'New Employee15'!$A$3:$T$66,16,FALSE)</f>
        <v>A</v>
      </c>
      <c r="Q42" s="9" t="str">
        <f>VLOOKUP($A42,'New Employee15'!$A$3:$T$66,17,FALSE)</f>
        <v>STA. TERESITA</v>
      </c>
      <c r="R42" s="9" t="str">
        <f>VLOOKUP($A42,'New Employee15'!$A$3:$T$66,18,FALSE)</f>
        <v>NS</v>
      </c>
      <c r="S42" s="9" t="str">
        <f>VLOOKUP($A42,'New Employee15'!$A$3:$T$66,19,FALSE)</f>
        <v>8:00-5:00</v>
      </c>
      <c r="T42" s="9" t="str">
        <f>VLOOKUP($A42,'New Employee15'!$A$3:$T$66,20,FALSE)</f>
        <v>Permanent</v>
      </c>
    </row>
    <row r="43" spans="1:20" ht="14.4" x14ac:dyDescent="0.25">
      <c r="A43" s="10" t="s">
        <v>874</v>
      </c>
      <c r="B43" s="9" t="str">
        <f>VLOOKUP(A43,'New Employee15'!$A$3:$T$66,2,FALSE)</f>
        <v>Mariño, Jing-Jing C.</v>
      </c>
      <c r="C43" s="9" t="str">
        <f>VLOOKUP($A43,'New Employee15'!$A$3:$T$66,3,FALSE)</f>
        <v>F</v>
      </c>
      <c r="D43" s="9">
        <f>VLOOKUP($A43,'New Employee15'!$A$3:$T$66,4,FALSE)</f>
        <v>2020</v>
      </c>
      <c r="E43" s="9">
        <f>VLOOKUP($A43,'New Employee15'!$A$3:$T$66,5,FALSE)</f>
        <v>10</v>
      </c>
      <c r="F43" s="9" t="str">
        <f>VLOOKUP($A43,'New Employee15'!$A$3:$T$66,6,FALSE)</f>
        <v>03</v>
      </c>
      <c r="G43" s="9" t="str">
        <f>VLOOKUP($A43,'New Employee15'!$A$3:$T$66,7,FALSE)</f>
        <v>N/A</v>
      </c>
      <c r="H43" s="9" t="str">
        <f>VLOOKUP($A43,'New Employee15'!$A$3:$T$66,8,FALSE)</f>
        <v>N/A</v>
      </c>
      <c r="I43" s="9" t="str">
        <f>VLOOKUP($A43,'New Employee15'!$A$3:$T$66,9,FALSE)</f>
        <v>N/A</v>
      </c>
      <c r="J43" s="9" t="str">
        <f>VLOOKUP($A43,'New Employee15'!$A$3:$T$66,10,FALSE)</f>
        <v>Housekeeping</v>
      </c>
      <c r="K43" s="9" t="str">
        <f>VLOOKUP($A43,'New Employee15'!$A$3:$T$66,11,FALSE)</f>
        <v>PKIMT</v>
      </c>
      <c r="L43" s="9" t="str">
        <f>VLOOKUP($A43,'New Employee15'!$A$3:$T$66,12,FALSE)</f>
        <v>HK (Housekeeping)</v>
      </c>
      <c r="M43" s="9" t="str">
        <f>VLOOKUP($A43,'New Employee15'!$A$3:$T$66,13,FALSE)</f>
        <v>N/A</v>
      </c>
      <c r="N43" s="9" t="str">
        <f>VLOOKUP($A43,'New Employee15'!$A$3:$T$66,14,FALSE)</f>
        <v>N/A</v>
      </c>
      <c r="O43" s="9" t="str">
        <f>VLOOKUP($A43,'New Employee15'!$A$3:$T$66,15,FALSE)</f>
        <v>N/A</v>
      </c>
      <c r="P43" s="9" t="str">
        <f>VLOOKUP($A43,'New Employee15'!$A$3:$T$66,16,FALSE)</f>
        <v>A</v>
      </c>
      <c r="Q43" s="9" t="str">
        <f>VLOOKUP($A43,'New Employee15'!$A$3:$T$66,17,FALSE)</f>
        <v>ROSARIO</v>
      </c>
      <c r="R43" s="9" t="str">
        <f>VLOOKUP($A43,'New Employee15'!$A$3:$T$66,18,FALSE)</f>
        <v>DS</v>
      </c>
      <c r="S43" s="9" t="str">
        <f>VLOOKUP($A43,'New Employee15'!$A$3:$T$66,19,FALSE)</f>
        <v>8:00-5:00</v>
      </c>
      <c r="T43" s="9" t="str">
        <f>VLOOKUP($A43,'New Employee15'!$A$3:$T$66,20,FALSE)</f>
        <v>Permanent</v>
      </c>
    </row>
    <row r="44" spans="1:20" ht="14.4" x14ac:dyDescent="0.25">
      <c r="A44" s="10" t="s">
        <v>876</v>
      </c>
      <c r="B44" s="9" t="str">
        <f>VLOOKUP(A44,'New Employee15'!$A$3:$T$66,2,FALSE)</f>
        <v>Marquinez, Jemmalyn M.</v>
      </c>
      <c r="C44" s="9" t="str">
        <f>VLOOKUP($A44,'New Employee15'!$A$3:$T$66,3,FALSE)</f>
        <v>F</v>
      </c>
      <c r="D44" s="9">
        <f>VLOOKUP($A44,'New Employee15'!$A$3:$T$66,4,FALSE)</f>
        <v>2019</v>
      </c>
      <c r="E44" s="9" t="str">
        <f>VLOOKUP($A44,'New Employee15'!$A$3:$T$66,5,FALSE)</f>
        <v>06</v>
      </c>
      <c r="F44" s="9">
        <f>VLOOKUP($A44,'New Employee15'!$A$3:$T$66,6,FALSE)</f>
        <v>19</v>
      </c>
      <c r="G44" s="9" t="str">
        <f>VLOOKUP($A44,'New Employee15'!$A$3:$T$66,7,FALSE)</f>
        <v>N/A</v>
      </c>
      <c r="H44" s="9" t="str">
        <f>VLOOKUP($A44,'New Employee15'!$A$3:$T$66,8,FALSE)</f>
        <v>N/A</v>
      </c>
      <c r="I44" s="9" t="str">
        <f>VLOOKUP($A44,'New Employee15'!$A$3:$T$66,9,FALSE)</f>
        <v>N/A</v>
      </c>
      <c r="J44" s="9" t="str">
        <f>VLOOKUP($A44,'New Employee15'!$A$3:$T$66,10,FALSE)</f>
        <v>Housekeeping</v>
      </c>
      <c r="K44" s="9" t="str">
        <f>VLOOKUP($A44,'New Employee15'!$A$3:$T$66,11,FALSE)</f>
        <v>PKIMT</v>
      </c>
      <c r="L44" s="9" t="str">
        <f>VLOOKUP($A44,'New Employee15'!$A$3:$T$66,12,FALSE)</f>
        <v>HK (Housekeeping)</v>
      </c>
      <c r="M44" s="9" t="str">
        <f>VLOOKUP($A44,'New Employee15'!$A$3:$T$66,13,FALSE)</f>
        <v>N/A</v>
      </c>
      <c r="N44" s="9" t="str">
        <f>VLOOKUP($A44,'New Employee15'!$A$3:$T$66,14,FALSE)</f>
        <v>N/A</v>
      </c>
      <c r="O44" s="9" t="str">
        <f>VLOOKUP($A44,'New Employee15'!$A$3:$T$66,15,FALSE)</f>
        <v>N/A</v>
      </c>
      <c r="P44" s="9" t="str">
        <f>VLOOKUP($A44,'New Employee15'!$A$3:$T$66,16,FALSE)</f>
        <v>A</v>
      </c>
      <c r="Q44" s="9" t="str">
        <f>VLOOKUP($A44,'New Employee15'!$A$3:$T$66,17,FALSE)</f>
        <v>STA. TERESITA</v>
      </c>
      <c r="R44" s="9" t="str">
        <f>VLOOKUP($A44,'New Employee15'!$A$3:$T$66,18,FALSE)</f>
        <v>NS</v>
      </c>
      <c r="S44" s="9" t="str">
        <f>VLOOKUP($A44,'New Employee15'!$A$3:$T$66,19,FALSE)</f>
        <v>8:00-5:00</v>
      </c>
      <c r="T44" s="9" t="str">
        <f>VLOOKUP($A44,'New Employee15'!$A$3:$T$66,20,FALSE)</f>
        <v>Permanent</v>
      </c>
    </row>
    <row r="45" spans="1:20" ht="14.4" x14ac:dyDescent="0.25">
      <c r="A45" s="10" t="s">
        <v>880</v>
      </c>
      <c r="B45" s="9" t="str">
        <f>VLOOKUP(A45,'New Employee15'!$A$3:$T$66,2,FALSE)</f>
        <v>Santos, Raquel</v>
      </c>
      <c r="C45" s="9" t="str">
        <f>VLOOKUP($A45,'New Employee15'!$A$3:$T$66,3,FALSE)</f>
        <v>F</v>
      </c>
      <c r="D45" s="9">
        <f>VLOOKUP($A45,'New Employee15'!$A$3:$T$66,4,FALSE)</f>
        <v>2018</v>
      </c>
      <c r="E45" s="9">
        <f>VLOOKUP($A45,'New Employee15'!$A$3:$T$66,5,FALSE)</f>
        <v>10</v>
      </c>
      <c r="F45" s="9">
        <f>VLOOKUP($A45,'New Employee15'!$A$3:$T$66,6,FALSE)</f>
        <v>10</v>
      </c>
      <c r="G45" s="9" t="str">
        <f>VLOOKUP($A45,'New Employee15'!$A$3:$T$66,7,FALSE)</f>
        <v>N/A</v>
      </c>
      <c r="H45" s="9" t="str">
        <f>VLOOKUP($A45,'New Employee15'!$A$3:$T$66,8,FALSE)</f>
        <v>N/A</v>
      </c>
      <c r="I45" s="9" t="str">
        <f>VLOOKUP($A45,'New Employee15'!$A$3:$T$66,9,FALSE)</f>
        <v>N/A</v>
      </c>
      <c r="J45" s="9" t="str">
        <f>VLOOKUP($A45,'New Employee15'!$A$3:$T$66,10,FALSE)</f>
        <v>Housekeeping</v>
      </c>
      <c r="K45" s="9" t="str">
        <f>VLOOKUP($A45,'New Employee15'!$A$3:$T$66,11,FALSE)</f>
        <v>PKIMT</v>
      </c>
      <c r="L45" s="9" t="str">
        <f>VLOOKUP($A45,'New Employee15'!$A$3:$T$66,12,FALSE)</f>
        <v>HK (Housekeeping)</v>
      </c>
      <c r="M45" s="9" t="str">
        <f>VLOOKUP($A45,'New Employee15'!$A$3:$T$66,13,FALSE)</f>
        <v>N/A</v>
      </c>
      <c r="N45" s="9" t="str">
        <f>VLOOKUP($A45,'New Employee15'!$A$3:$T$66,14,FALSE)</f>
        <v>N/A</v>
      </c>
      <c r="O45" s="9" t="str">
        <f>VLOOKUP($A45,'New Employee15'!$A$3:$T$66,15,FALSE)</f>
        <v>N/A</v>
      </c>
      <c r="P45" s="9" t="str">
        <f>VLOOKUP($A45,'New Employee15'!$A$3:$T$66,16,FALSE)</f>
        <v>A</v>
      </c>
      <c r="Q45" s="9" t="str">
        <f>VLOOKUP($A45,'New Employee15'!$A$3:$T$66,17,FALSE)</f>
        <v>STA. TERESITA</v>
      </c>
      <c r="R45" s="9" t="str">
        <f>VLOOKUP($A45,'New Employee15'!$A$3:$T$66,18,FALSE)</f>
        <v>DS</v>
      </c>
      <c r="S45" s="9" t="str">
        <f>VLOOKUP($A45,'New Employee15'!$A$3:$T$66,19,FALSE)</f>
        <v>8:00-5:00</v>
      </c>
      <c r="T45" s="9" t="str">
        <f>VLOOKUP($A45,'New Employee15'!$A$3:$T$66,20,FALSE)</f>
        <v>Permanent</v>
      </c>
    </row>
    <row r="46" spans="1:20" ht="14.4" x14ac:dyDescent="0.25">
      <c r="A46" s="10" t="s">
        <v>882</v>
      </c>
      <c r="B46" s="9" t="str">
        <f>VLOOKUP(A46,'New Employee15'!$A$3:$T$66,2,FALSE)</f>
        <v>Villanueva, Erlinda D.</v>
      </c>
      <c r="C46" s="9" t="str">
        <f>VLOOKUP($A46,'New Employee15'!$A$3:$T$66,3,FALSE)</f>
        <v>F</v>
      </c>
      <c r="D46" s="9">
        <f>VLOOKUP($A46,'New Employee15'!$A$3:$T$66,4,FALSE)</f>
        <v>2020</v>
      </c>
      <c r="E46" s="9" t="str">
        <f>VLOOKUP($A46,'New Employee15'!$A$3:$T$66,5,FALSE)</f>
        <v>02</v>
      </c>
      <c r="F46" s="9">
        <f>VLOOKUP($A46,'New Employee15'!$A$3:$T$66,6,FALSE)</f>
        <v>24</v>
      </c>
      <c r="G46" s="9" t="str">
        <f>VLOOKUP($A46,'New Employee15'!$A$3:$T$66,7,FALSE)</f>
        <v>N/A</v>
      </c>
      <c r="H46" s="9" t="str">
        <f>VLOOKUP($A46,'New Employee15'!$A$3:$T$66,8,FALSE)</f>
        <v>N/A</v>
      </c>
      <c r="I46" s="9" t="str">
        <f>VLOOKUP($A46,'New Employee15'!$A$3:$T$66,9,FALSE)</f>
        <v>N/A</v>
      </c>
      <c r="J46" s="9" t="str">
        <f>VLOOKUP($A46,'New Employee15'!$A$3:$T$66,10,FALSE)</f>
        <v>Housekeeping</v>
      </c>
      <c r="K46" s="9" t="str">
        <f>VLOOKUP($A46,'New Employee15'!$A$3:$T$66,11,FALSE)</f>
        <v>PKIMT</v>
      </c>
      <c r="L46" s="9" t="str">
        <f>VLOOKUP($A46,'New Employee15'!$A$3:$T$66,12,FALSE)</f>
        <v>HK (Housekeeping)</v>
      </c>
      <c r="M46" s="9" t="str">
        <f>VLOOKUP($A46,'New Employee15'!$A$3:$T$66,13,FALSE)</f>
        <v>N/A</v>
      </c>
      <c r="N46" s="9" t="str">
        <f>VLOOKUP($A46,'New Employee15'!$A$3:$T$66,14,FALSE)</f>
        <v>N/A</v>
      </c>
      <c r="O46" s="9" t="str">
        <f>VLOOKUP($A46,'New Employee15'!$A$3:$T$66,15,FALSE)</f>
        <v>N/A</v>
      </c>
      <c r="P46" s="9" t="str">
        <f>VLOOKUP($A46,'New Employee15'!$A$3:$T$66,16,FALSE)</f>
        <v>A</v>
      </c>
      <c r="Q46" s="9" t="str">
        <f>VLOOKUP($A46,'New Employee15'!$A$3:$T$66,17,FALSE)</f>
        <v>STA. TERESITA</v>
      </c>
      <c r="R46" s="9" t="str">
        <f>VLOOKUP($A46,'New Employee15'!$A$3:$T$66,18,FALSE)</f>
        <v>NS</v>
      </c>
      <c r="S46" s="9" t="str">
        <f>VLOOKUP($A46,'New Employee15'!$A$3:$T$66,19,FALSE)</f>
        <v>8:00-5:00</v>
      </c>
      <c r="T46" s="9" t="str">
        <f>VLOOKUP($A46,'New Employee15'!$A$3:$T$66,20,FALSE)</f>
        <v>Permanent</v>
      </c>
    </row>
    <row r="47" spans="1:20" ht="14.4" x14ac:dyDescent="0.25">
      <c r="A47" s="10" t="s">
        <v>884</v>
      </c>
      <c r="B47" s="9" t="str">
        <f>VLOOKUP(A47,'New Employee15'!$A$3:$T$66,2,FALSE)</f>
        <v>Villanueva, Maricel</v>
      </c>
      <c r="C47" s="9" t="str">
        <f>VLOOKUP($A47,'New Employee15'!$A$3:$T$66,3,FALSE)</f>
        <v>F</v>
      </c>
      <c r="D47" s="9">
        <f>VLOOKUP($A47,'New Employee15'!$A$3:$T$66,4,FALSE)</f>
        <v>2019</v>
      </c>
      <c r="E47" s="9" t="str">
        <f>VLOOKUP($A47,'New Employee15'!$A$3:$T$66,5,FALSE)</f>
        <v>04</v>
      </c>
      <c r="F47" s="9" t="str">
        <f>VLOOKUP($A47,'New Employee15'!$A$3:$T$66,6,FALSE)</f>
        <v>03</v>
      </c>
      <c r="G47" s="9" t="str">
        <f>VLOOKUP($A47,'New Employee15'!$A$3:$T$66,7,FALSE)</f>
        <v>N/A</v>
      </c>
      <c r="H47" s="9" t="str">
        <f>VLOOKUP($A47,'New Employee15'!$A$3:$T$66,8,FALSE)</f>
        <v>N/A</v>
      </c>
      <c r="I47" s="9" t="str">
        <f>VLOOKUP($A47,'New Employee15'!$A$3:$T$66,9,FALSE)</f>
        <v>N/A</v>
      </c>
      <c r="J47" s="9" t="str">
        <f>VLOOKUP($A47,'New Employee15'!$A$3:$T$66,10,FALSE)</f>
        <v>Housekeeping</v>
      </c>
      <c r="K47" s="9" t="str">
        <f>VLOOKUP($A47,'New Employee15'!$A$3:$T$66,11,FALSE)</f>
        <v>PKIMT</v>
      </c>
      <c r="L47" s="9" t="str">
        <f>VLOOKUP($A47,'New Employee15'!$A$3:$T$66,12,FALSE)</f>
        <v>HK (Housekeeping)</v>
      </c>
      <c r="M47" s="9" t="str">
        <f>VLOOKUP($A47,'New Employee15'!$A$3:$T$66,13,FALSE)</f>
        <v>N/A</v>
      </c>
      <c r="N47" s="9" t="str">
        <f>VLOOKUP($A47,'New Employee15'!$A$3:$T$66,14,FALSE)</f>
        <v>N/A</v>
      </c>
      <c r="O47" s="9" t="str">
        <f>VLOOKUP($A47,'New Employee15'!$A$3:$T$66,15,FALSE)</f>
        <v>N/A</v>
      </c>
      <c r="P47" s="9" t="str">
        <f>VLOOKUP($A47,'New Employee15'!$A$3:$T$66,16,FALSE)</f>
        <v>A</v>
      </c>
      <c r="Q47" s="9" t="str">
        <f>VLOOKUP($A47,'New Employee15'!$A$3:$T$66,17,FALSE)</f>
        <v>STA. TERESITA</v>
      </c>
      <c r="R47" s="9" t="str">
        <f>VLOOKUP($A47,'New Employee15'!$A$3:$T$66,18,FALSE)</f>
        <v>NS</v>
      </c>
      <c r="S47" s="9" t="str">
        <f>VLOOKUP($A47,'New Employee15'!$A$3:$T$66,19,FALSE)</f>
        <v>8:00-5:00</v>
      </c>
      <c r="T47" s="9" t="str">
        <f>VLOOKUP($A47,'New Employee15'!$A$3:$T$66,20,FALSE)</f>
        <v>Permanent</v>
      </c>
    </row>
    <row r="48" spans="1:20" ht="14.4" x14ac:dyDescent="0.25">
      <c r="A48" s="10" t="s">
        <v>886</v>
      </c>
      <c r="B48" s="9" t="str">
        <f>VLOOKUP(A48,'New Employee15'!$A$3:$T$66,2,FALSE)</f>
        <v>Villanueva, Michael G.</v>
      </c>
      <c r="C48" s="9" t="str">
        <f>VLOOKUP($A48,'New Employee15'!$A$3:$T$66,3,FALSE)</f>
        <v>M</v>
      </c>
      <c r="D48" s="9">
        <f>VLOOKUP($A48,'New Employee15'!$A$3:$T$66,4,FALSE)</f>
        <v>2019</v>
      </c>
      <c r="E48" s="9">
        <f>VLOOKUP($A48,'New Employee15'!$A$3:$T$66,5,FALSE)</f>
        <v>10</v>
      </c>
      <c r="F48" s="9" t="str">
        <f>VLOOKUP($A48,'New Employee15'!$A$3:$T$66,6,FALSE)</f>
        <v>23</v>
      </c>
      <c r="G48" s="9" t="str">
        <f>VLOOKUP($A48,'New Employee15'!$A$3:$T$66,7,FALSE)</f>
        <v>N/A</v>
      </c>
      <c r="H48" s="9" t="str">
        <f>VLOOKUP($A48,'New Employee15'!$A$3:$T$66,8,FALSE)</f>
        <v>N/A</v>
      </c>
      <c r="I48" s="9" t="str">
        <f>VLOOKUP($A48,'New Employee15'!$A$3:$T$66,9,FALSE)</f>
        <v>N/A</v>
      </c>
      <c r="J48" s="9" t="str">
        <f>VLOOKUP($A48,'New Employee15'!$A$3:$T$66,10,FALSE)</f>
        <v>Housekeeping</v>
      </c>
      <c r="K48" s="9" t="str">
        <f>VLOOKUP($A48,'New Employee15'!$A$3:$T$66,11,FALSE)</f>
        <v>PKIMT</v>
      </c>
      <c r="L48" s="9" t="str">
        <f>VLOOKUP($A48,'New Employee15'!$A$3:$T$66,12,FALSE)</f>
        <v>HK (Housekeeping)</v>
      </c>
      <c r="M48" s="9" t="str">
        <f>VLOOKUP($A48,'New Employee15'!$A$3:$T$66,13,FALSE)</f>
        <v>N/A</v>
      </c>
      <c r="N48" s="9" t="str">
        <f>VLOOKUP($A48,'New Employee15'!$A$3:$T$66,14,FALSE)</f>
        <v>N/A</v>
      </c>
      <c r="O48" s="9" t="str">
        <f>VLOOKUP($A48,'New Employee15'!$A$3:$T$66,15,FALSE)</f>
        <v>N/A</v>
      </c>
      <c r="P48" s="9" t="str">
        <f>VLOOKUP($A48,'New Employee15'!$A$3:$T$66,16,FALSE)</f>
        <v>A</v>
      </c>
      <c r="Q48" s="9" t="str">
        <f>VLOOKUP($A48,'New Employee15'!$A$3:$T$66,17,FALSE)</f>
        <v>STA. TERESITA</v>
      </c>
      <c r="R48" s="9" t="str">
        <f>VLOOKUP($A48,'New Employee15'!$A$3:$T$66,18,FALSE)</f>
        <v>DS</v>
      </c>
      <c r="S48" s="9" t="str">
        <f>VLOOKUP($A48,'New Employee15'!$A$3:$T$66,19,FALSE)</f>
        <v>8:00-5:00</v>
      </c>
      <c r="T48" s="9" t="str">
        <f>VLOOKUP($A48,'New Employee15'!$A$3:$T$66,20,FALSE)</f>
        <v>Permanent</v>
      </c>
    </row>
    <row r="49" spans="1:20" ht="14.4" x14ac:dyDescent="0.25">
      <c r="A49" s="10" t="s">
        <v>888</v>
      </c>
      <c r="B49" s="9" t="str">
        <f>VLOOKUP(A49,'New Employee15'!$A$3:$T$66,2,FALSE)</f>
        <v>Andel, Nerie</v>
      </c>
      <c r="C49" s="9" t="str">
        <f>VLOOKUP($A49,'New Employee15'!$A$3:$T$66,3,FALSE)</f>
        <v>F</v>
      </c>
      <c r="D49" s="9">
        <f>VLOOKUP($A49,'New Employee15'!$A$3:$T$66,4,FALSE)</f>
        <v>2020</v>
      </c>
      <c r="E49" s="9">
        <f>VLOOKUP($A49,'New Employee15'!$A$3:$T$66,5,FALSE)</f>
        <v>11</v>
      </c>
      <c r="F49" s="9">
        <f>VLOOKUP($A49,'New Employee15'!$A$3:$T$66,6,FALSE)</f>
        <v>11</v>
      </c>
      <c r="G49" s="9" t="str">
        <f>VLOOKUP($A49,'New Employee15'!$A$3:$T$66,7,FALSE)</f>
        <v>N/A</v>
      </c>
      <c r="H49" s="9" t="str">
        <f>VLOOKUP($A49,'New Employee15'!$A$3:$T$66,8,FALSE)</f>
        <v>N/A</v>
      </c>
      <c r="I49" s="9" t="str">
        <f>VLOOKUP($A49,'New Employee15'!$A$3:$T$66,9,FALSE)</f>
        <v>N/A</v>
      </c>
      <c r="J49" s="9" t="str">
        <f>VLOOKUP($A49,'New Employee15'!$A$3:$T$66,10,FALSE)</f>
        <v>Housekeeping</v>
      </c>
      <c r="K49" s="9" t="str">
        <f>VLOOKUP($A49,'New Employee15'!$A$3:$T$66,11,FALSE)</f>
        <v>PKIMT</v>
      </c>
      <c r="L49" s="9" t="str">
        <f>VLOOKUP($A49,'New Employee15'!$A$3:$T$66,12,FALSE)</f>
        <v>HK (Housekeeping)</v>
      </c>
      <c r="M49" s="9" t="str">
        <f>VLOOKUP($A49,'New Employee15'!$A$3:$T$66,13,FALSE)</f>
        <v>N/A</v>
      </c>
      <c r="N49" s="9" t="str">
        <f>VLOOKUP($A49,'New Employee15'!$A$3:$T$66,14,FALSE)</f>
        <v>N/A</v>
      </c>
      <c r="O49" s="9" t="str">
        <f>VLOOKUP($A49,'New Employee15'!$A$3:$T$66,15,FALSE)</f>
        <v>N/A</v>
      </c>
      <c r="P49" s="9" t="str">
        <f>VLOOKUP($A49,'New Employee15'!$A$3:$T$66,16,FALSE)</f>
        <v>A</v>
      </c>
      <c r="Q49" s="9" t="str">
        <f>VLOOKUP($A49,'New Employee15'!$A$3:$T$66,17,FALSE)</f>
        <v>IBAAN</v>
      </c>
      <c r="R49" s="9" t="str">
        <f>VLOOKUP($A49,'New Employee15'!$A$3:$T$66,18,FALSE)</f>
        <v>NS</v>
      </c>
      <c r="S49" s="9" t="str">
        <f>VLOOKUP($A49,'New Employee15'!$A$3:$T$66,19,FALSE)</f>
        <v>8:00-5:00</v>
      </c>
      <c r="T49" s="9" t="str">
        <f>VLOOKUP($A49,'New Employee15'!$A$3:$T$66,20,FALSE)</f>
        <v>Permanent</v>
      </c>
    </row>
    <row r="50" spans="1:20" ht="14.4" x14ac:dyDescent="0.25">
      <c r="A50" s="10" t="s">
        <v>890</v>
      </c>
      <c r="B50" s="9" t="str">
        <f>VLOOKUP(A50,'New Employee15'!$A$3:$T$66,2,FALSE)</f>
        <v>Malubay Jr., Regino A.</v>
      </c>
      <c r="C50" s="9" t="str">
        <f>VLOOKUP($A50,'New Employee15'!$A$3:$T$66,3,FALSE)</f>
        <v>M</v>
      </c>
      <c r="D50" s="9">
        <f>VLOOKUP($A50,'New Employee15'!$A$3:$T$66,4,FALSE)</f>
        <v>2021</v>
      </c>
      <c r="E50" s="9" t="str">
        <f>VLOOKUP($A50,'New Employee15'!$A$3:$T$66,5,FALSE)</f>
        <v>01</v>
      </c>
      <c r="F50" s="9">
        <f>VLOOKUP($A50,'New Employee15'!$A$3:$T$66,6,FALSE)</f>
        <v>13</v>
      </c>
      <c r="G50" s="9" t="str">
        <f>VLOOKUP($A50,'New Employee15'!$A$3:$T$66,7,FALSE)</f>
        <v>N/A</v>
      </c>
      <c r="H50" s="9" t="str">
        <f>VLOOKUP($A50,'New Employee15'!$A$3:$T$66,8,FALSE)</f>
        <v>N/A</v>
      </c>
      <c r="I50" s="9" t="str">
        <f>VLOOKUP($A50,'New Employee15'!$A$3:$T$66,9,FALSE)</f>
        <v>N/A</v>
      </c>
      <c r="J50" s="9" t="str">
        <f>VLOOKUP($A50,'New Employee15'!$A$3:$T$66,10,FALSE)</f>
        <v>Housekeeping</v>
      </c>
      <c r="K50" s="9" t="str">
        <f>VLOOKUP($A50,'New Employee15'!$A$3:$T$66,11,FALSE)</f>
        <v>PKIMT</v>
      </c>
      <c r="L50" s="9" t="str">
        <f>VLOOKUP($A50,'New Employee15'!$A$3:$T$66,12,FALSE)</f>
        <v>HK (Housekeeping)</v>
      </c>
      <c r="M50" s="9" t="str">
        <f>VLOOKUP($A50,'New Employee15'!$A$3:$T$66,13,FALSE)</f>
        <v>N/A</v>
      </c>
      <c r="N50" s="9" t="str">
        <f>VLOOKUP($A50,'New Employee15'!$A$3:$T$66,14,FALSE)</f>
        <v>N/A</v>
      </c>
      <c r="O50" s="9" t="str">
        <f>VLOOKUP($A50,'New Employee15'!$A$3:$T$66,15,FALSE)</f>
        <v>N/A</v>
      </c>
      <c r="P50" s="9" t="str">
        <f>VLOOKUP($A50,'New Employee15'!$A$3:$T$66,16,FALSE)</f>
        <v>A</v>
      </c>
      <c r="Q50" s="9" t="str">
        <f>VLOOKUP($A50,'New Employee15'!$A$3:$T$66,17,FALSE)</f>
        <v>STO. TOMAS MALAPIT</v>
      </c>
      <c r="R50" s="9" t="str">
        <f>VLOOKUP($A50,'New Employee15'!$A$3:$T$66,18,FALSE)</f>
        <v>DS</v>
      </c>
      <c r="S50" s="9" t="str">
        <f>VLOOKUP($A50,'New Employee15'!$A$3:$T$66,19,FALSE)</f>
        <v>8:00-5:00</v>
      </c>
      <c r="T50" s="9" t="str">
        <f>VLOOKUP($A50,'New Employee15'!$A$3:$T$66,20,FALSE)</f>
        <v>Permanent</v>
      </c>
    </row>
    <row r="51" spans="1:20" ht="14.4" x14ac:dyDescent="0.25">
      <c r="A51" s="10" t="s">
        <v>892</v>
      </c>
      <c r="B51" s="9" t="str">
        <f>VLOOKUP(A51,'New Employee15'!$A$3:$T$66,2,FALSE)</f>
        <v>Gono, Bryan T.</v>
      </c>
      <c r="C51" s="9" t="str">
        <f>VLOOKUP($A51,'New Employee15'!$A$3:$T$66,3,FALSE)</f>
        <v>M</v>
      </c>
      <c r="D51" s="9">
        <f>VLOOKUP($A51,'New Employee15'!$A$3:$T$66,4,FALSE)</f>
        <v>2021</v>
      </c>
      <c r="E51" s="9" t="str">
        <f>VLOOKUP($A51,'New Employee15'!$A$3:$T$66,5,FALSE)</f>
        <v>01</v>
      </c>
      <c r="F51" s="9">
        <f>VLOOKUP($A51,'New Employee15'!$A$3:$T$66,6,FALSE)</f>
        <v>18</v>
      </c>
      <c r="G51" s="9" t="str">
        <f>VLOOKUP($A51,'New Employee15'!$A$3:$T$66,7,FALSE)</f>
        <v>N/A</v>
      </c>
      <c r="H51" s="9" t="str">
        <f>VLOOKUP($A51,'New Employee15'!$A$3:$T$66,8,FALSE)</f>
        <v>N/A</v>
      </c>
      <c r="I51" s="9" t="str">
        <f>VLOOKUP($A51,'New Employee15'!$A$3:$T$66,9,FALSE)</f>
        <v>N/A</v>
      </c>
      <c r="J51" s="9" t="str">
        <f>VLOOKUP($A51,'New Employee15'!$A$3:$T$66,10,FALSE)</f>
        <v>Housekeeping</v>
      </c>
      <c r="K51" s="9" t="str">
        <f>VLOOKUP($A51,'New Employee15'!$A$3:$T$66,11,FALSE)</f>
        <v>PKIMT</v>
      </c>
      <c r="L51" s="9" t="str">
        <f>VLOOKUP($A51,'New Employee15'!$A$3:$T$66,12,FALSE)</f>
        <v>HK (Housekeeping)</v>
      </c>
      <c r="M51" s="9" t="str">
        <f>VLOOKUP($A51,'New Employee15'!$A$3:$T$66,13,FALSE)</f>
        <v>N/A</v>
      </c>
      <c r="N51" s="9" t="str">
        <f>VLOOKUP($A51,'New Employee15'!$A$3:$T$66,14,FALSE)</f>
        <v>N/A</v>
      </c>
      <c r="O51" s="9" t="str">
        <f>VLOOKUP($A51,'New Employee15'!$A$3:$T$66,15,FALSE)</f>
        <v>N/A</v>
      </c>
      <c r="P51" s="9" t="str">
        <f>VLOOKUP($A51,'New Employee15'!$A$3:$T$66,16,FALSE)</f>
        <v>A</v>
      </c>
      <c r="Q51" s="9" t="str">
        <f>VLOOKUP($A51,'New Employee15'!$A$3:$T$66,17,FALSE)</f>
        <v>SAN LUCAS</v>
      </c>
      <c r="R51" s="9" t="str">
        <f>VLOOKUP($A51,'New Employee15'!$A$3:$T$66,18,FALSE)</f>
        <v>NS</v>
      </c>
      <c r="S51" s="9" t="str">
        <f>VLOOKUP($A51,'New Employee15'!$A$3:$T$66,19,FALSE)</f>
        <v>8:00-5:00</v>
      </c>
      <c r="T51" s="9" t="str">
        <f>VLOOKUP($A51,'New Employee15'!$A$3:$T$66,20,FALSE)</f>
        <v>Permanent</v>
      </c>
    </row>
    <row r="52" spans="1:20" ht="14.4" x14ac:dyDescent="0.25">
      <c r="A52" s="10" t="s">
        <v>894</v>
      </c>
      <c r="B52" s="9" t="str">
        <f>VLOOKUP(A52,'New Employee15'!$A$3:$T$66,2,FALSE)</f>
        <v>Manalo, Marife R.</v>
      </c>
      <c r="C52" s="9" t="str">
        <f>VLOOKUP($A52,'New Employee15'!$A$3:$T$66,3,FALSE)</f>
        <v>F</v>
      </c>
      <c r="D52" s="9">
        <f>VLOOKUP($A52,'New Employee15'!$A$3:$T$66,4,FALSE)</f>
        <v>2021</v>
      </c>
      <c r="E52" s="9" t="str">
        <f>VLOOKUP($A52,'New Employee15'!$A$3:$T$66,5,FALSE)</f>
        <v>01</v>
      </c>
      <c r="F52" s="9">
        <f>VLOOKUP($A52,'New Employee15'!$A$3:$T$66,6,FALSE)</f>
        <v>23</v>
      </c>
      <c r="G52" s="9" t="str">
        <f>VLOOKUP($A52,'New Employee15'!$A$3:$T$66,7,FALSE)</f>
        <v>N/A</v>
      </c>
      <c r="H52" s="9" t="str">
        <f>VLOOKUP($A52,'New Employee15'!$A$3:$T$66,8,FALSE)</f>
        <v>N/A</v>
      </c>
      <c r="I52" s="9" t="str">
        <f>VLOOKUP($A52,'New Employee15'!$A$3:$T$66,9,FALSE)</f>
        <v>N/A</v>
      </c>
      <c r="J52" s="9" t="str">
        <f>VLOOKUP($A52,'New Employee15'!$A$3:$T$66,10,FALSE)</f>
        <v>Housekeeping</v>
      </c>
      <c r="K52" s="9" t="str">
        <f>VLOOKUP($A52,'New Employee15'!$A$3:$T$66,11,FALSE)</f>
        <v>PKIMT</v>
      </c>
      <c r="L52" s="9" t="str">
        <f>VLOOKUP($A52,'New Employee15'!$A$3:$T$66,12,FALSE)</f>
        <v>HK (Housekeeping)</v>
      </c>
      <c r="M52" s="9" t="str">
        <f>VLOOKUP($A52,'New Employee15'!$A$3:$T$66,13,FALSE)</f>
        <v>N/A</v>
      </c>
      <c r="N52" s="9" t="str">
        <f>VLOOKUP($A52,'New Employee15'!$A$3:$T$66,14,FALSE)</f>
        <v>N/A</v>
      </c>
      <c r="O52" s="9" t="str">
        <f>VLOOKUP($A52,'New Employee15'!$A$3:$T$66,15,FALSE)</f>
        <v>N/A</v>
      </c>
      <c r="P52" s="9" t="str">
        <f>VLOOKUP($A52,'New Employee15'!$A$3:$T$66,16,FALSE)</f>
        <v>A</v>
      </c>
      <c r="Q52" s="9" t="str">
        <f>VLOOKUP($A52,'New Employee15'!$A$3:$T$66,17,FALSE)</f>
        <v>STO. TOMAS MALAYO</v>
      </c>
      <c r="R52" s="9" t="str">
        <f>VLOOKUP($A52,'New Employee15'!$A$3:$T$66,18,FALSE)</f>
        <v>DS</v>
      </c>
      <c r="S52" s="9" t="str">
        <f>VLOOKUP($A52,'New Employee15'!$A$3:$T$66,19,FALSE)</f>
        <v>8:00-5:00</v>
      </c>
      <c r="T52" s="9" t="str">
        <f>VLOOKUP($A52,'New Employee15'!$A$3:$T$66,20,FALSE)</f>
        <v>Permanent</v>
      </c>
    </row>
    <row r="53" spans="1:20" ht="14.4" x14ac:dyDescent="0.25">
      <c r="A53" s="10" t="s">
        <v>896</v>
      </c>
      <c r="B53" s="9" t="str">
        <f>VLOOKUP(A53,'New Employee15'!$A$3:$T$66,2,FALSE)</f>
        <v>Castillo, Joselito C.</v>
      </c>
      <c r="C53" s="9" t="str">
        <f>VLOOKUP($A53,'New Employee15'!$A$3:$T$66,3,FALSE)</f>
        <v>M</v>
      </c>
      <c r="D53" s="9">
        <f>VLOOKUP($A53,'New Employee15'!$A$3:$T$66,4,FALSE)</f>
        <v>2021</v>
      </c>
      <c r="E53" s="9" t="str">
        <f>VLOOKUP($A53,'New Employee15'!$A$3:$T$66,5,FALSE)</f>
        <v>01</v>
      </c>
      <c r="F53" s="9">
        <f>VLOOKUP($A53,'New Employee15'!$A$3:$T$66,6,FALSE)</f>
        <v>25</v>
      </c>
      <c r="G53" s="9" t="str">
        <f>VLOOKUP($A53,'New Employee15'!$A$3:$T$66,7,FALSE)</f>
        <v>N/A</v>
      </c>
      <c r="H53" s="9" t="str">
        <f>VLOOKUP($A53,'New Employee15'!$A$3:$T$66,8,FALSE)</f>
        <v>N/A</v>
      </c>
      <c r="I53" s="9" t="str">
        <f>VLOOKUP($A53,'New Employee15'!$A$3:$T$66,9,FALSE)</f>
        <v>N/A</v>
      </c>
      <c r="J53" s="9" t="str">
        <f>VLOOKUP($A53,'New Employee15'!$A$3:$T$66,10,FALSE)</f>
        <v>Housekeeping</v>
      </c>
      <c r="K53" s="9" t="str">
        <f>VLOOKUP($A53,'New Employee15'!$A$3:$T$66,11,FALSE)</f>
        <v>PKIMT</v>
      </c>
      <c r="L53" s="9" t="str">
        <f>VLOOKUP($A53,'New Employee15'!$A$3:$T$66,12,FALSE)</f>
        <v>HK (Housekeeping)</v>
      </c>
      <c r="M53" s="9" t="str">
        <f>VLOOKUP($A53,'New Employee15'!$A$3:$T$66,13,FALSE)</f>
        <v>N/A</v>
      </c>
      <c r="N53" s="9" t="str">
        <f>VLOOKUP($A53,'New Employee15'!$A$3:$T$66,14,FALSE)</f>
        <v>N/A</v>
      </c>
      <c r="O53" s="9" t="str">
        <f>VLOOKUP($A53,'New Employee15'!$A$3:$T$66,15,FALSE)</f>
        <v>N/A</v>
      </c>
      <c r="P53" s="9" t="str">
        <f>VLOOKUP($A53,'New Employee15'!$A$3:$T$66,16,FALSE)</f>
        <v>A</v>
      </c>
      <c r="Q53" s="9" t="str">
        <f>VLOOKUP($A53,'New Employee15'!$A$3:$T$66,17,FALSE)</f>
        <v>STO. TOMAS MALAYO</v>
      </c>
      <c r="R53" s="9" t="str">
        <f>VLOOKUP($A53,'New Employee15'!$A$3:$T$66,18,FALSE)</f>
        <v>DS</v>
      </c>
      <c r="S53" s="9" t="str">
        <f>VLOOKUP($A53,'New Employee15'!$A$3:$T$66,19,FALSE)</f>
        <v>8:00-5:00</v>
      </c>
      <c r="T53" s="9" t="str">
        <f>VLOOKUP($A53,'New Employee15'!$A$3:$T$66,20,FALSE)</f>
        <v>Permanent</v>
      </c>
    </row>
    <row r="54" spans="1:20" ht="14.4" x14ac:dyDescent="0.25">
      <c r="A54" s="10" t="s">
        <v>898</v>
      </c>
      <c r="B54" s="9" t="str">
        <f>VLOOKUP(A54,'New Employee15'!$A$3:$T$66,2,FALSE)</f>
        <v>Reyes, Abner I.</v>
      </c>
      <c r="C54" s="9" t="str">
        <f>VLOOKUP($A54,'New Employee15'!$A$3:$T$66,3,FALSE)</f>
        <v>M</v>
      </c>
      <c r="D54" s="9">
        <f>VLOOKUP($A54,'New Employee15'!$A$3:$T$66,4,FALSE)</f>
        <v>2021</v>
      </c>
      <c r="E54" s="9" t="str">
        <f>VLOOKUP($A54,'New Employee15'!$A$3:$T$66,5,FALSE)</f>
        <v>02</v>
      </c>
      <c r="F54" s="9" t="str">
        <f>VLOOKUP($A54,'New Employee15'!$A$3:$T$66,6,FALSE)</f>
        <v>02</v>
      </c>
      <c r="G54" s="9" t="str">
        <f>VLOOKUP($A54,'New Employee15'!$A$3:$T$66,7,FALSE)</f>
        <v>N/A</v>
      </c>
      <c r="H54" s="9" t="str">
        <f>VLOOKUP($A54,'New Employee15'!$A$3:$T$66,8,FALSE)</f>
        <v>N/A</v>
      </c>
      <c r="I54" s="9" t="str">
        <f>VLOOKUP($A54,'New Employee15'!$A$3:$T$66,9,FALSE)</f>
        <v>N/A</v>
      </c>
      <c r="J54" s="9" t="str">
        <f>VLOOKUP($A54,'New Employee15'!$A$3:$T$66,10,FALSE)</f>
        <v>Housekeeping</v>
      </c>
      <c r="K54" s="9" t="str">
        <f>VLOOKUP($A54,'New Employee15'!$A$3:$T$66,11,FALSE)</f>
        <v>PKIMT</v>
      </c>
      <c r="L54" s="9" t="str">
        <f>VLOOKUP($A54,'New Employee15'!$A$3:$T$66,12,FALSE)</f>
        <v>HK (Housekeeping)</v>
      </c>
      <c r="M54" s="9" t="str">
        <f>VLOOKUP($A54,'New Employee15'!$A$3:$T$66,13,FALSE)</f>
        <v>N/A</v>
      </c>
      <c r="N54" s="9" t="str">
        <f>VLOOKUP($A54,'New Employee15'!$A$3:$T$66,14,FALSE)</f>
        <v>N/A</v>
      </c>
      <c r="O54" s="9" t="str">
        <f>VLOOKUP($A54,'New Employee15'!$A$3:$T$66,15,FALSE)</f>
        <v>N/A</v>
      </c>
      <c r="P54" s="9" t="str">
        <f>VLOOKUP($A54,'New Employee15'!$A$3:$T$66,16,FALSE)</f>
        <v>A</v>
      </c>
      <c r="Q54" s="9" t="str">
        <f>VLOOKUP($A54,'New Employee15'!$A$3:$T$66,17,FALSE)</f>
        <v>STO. TOMAS MALAYO</v>
      </c>
      <c r="R54" s="9" t="str">
        <f>VLOOKUP($A54,'New Employee15'!$A$3:$T$66,18,FALSE)</f>
        <v>NS</v>
      </c>
      <c r="S54" s="9" t="str">
        <f>VLOOKUP($A54,'New Employee15'!$A$3:$T$66,19,FALSE)</f>
        <v>8:00-5:00</v>
      </c>
      <c r="T54" s="9" t="str">
        <f>VLOOKUP($A54,'New Employee15'!$A$3:$T$66,20,FALSE)</f>
        <v>Permanent</v>
      </c>
    </row>
    <row r="55" spans="1:20" ht="14.4" x14ac:dyDescent="0.25">
      <c r="A55" s="10" t="s">
        <v>900</v>
      </c>
      <c r="B55" s="9" t="str">
        <f>VLOOKUP(A55,'New Employee15'!$A$3:$T$66,2,FALSE)</f>
        <v>Villanueva, Ranier G.</v>
      </c>
      <c r="C55" s="9" t="str">
        <f>VLOOKUP($A55,'New Employee15'!$A$3:$T$66,3,FALSE)</f>
        <v>M</v>
      </c>
      <c r="D55" s="9">
        <f>VLOOKUP($A55,'New Employee15'!$A$3:$T$66,4,FALSE)</f>
        <v>2021</v>
      </c>
      <c r="E55" s="9" t="str">
        <f>VLOOKUP($A55,'New Employee15'!$A$3:$T$66,5,FALSE)</f>
        <v>02</v>
      </c>
      <c r="F55" s="9" t="str">
        <f>VLOOKUP($A55,'New Employee15'!$A$3:$T$66,6,FALSE)</f>
        <v>03</v>
      </c>
      <c r="G55" s="9" t="str">
        <f>VLOOKUP($A55,'New Employee15'!$A$3:$T$66,7,FALSE)</f>
        <v>N/A</v>
      </c>
      <c r="H55" s="9" t="str">
        <f>VLOOKUP($A55,'New Employee15'!$A$3:$T$66,8,FALSE)</f>
        <v>N/A</v>
      </c>
      <c r="I55" s="9" t="str">
        <f>VLOOKUP($A55,'New Employee15'!$A$3:$T$66,9,FALSE)</f>
        <v>N/A</v>
      </c>
      <c r="J55" s="9" t="str">
        <f>VLOOKUP($A55,'New Employee15'!$A$3:$T$66,10,FALSE)</f>
        <v>Housekeeping</v>
      </c>
      <c r="K55" s="9" t="str">
        <f>VLOOKUP($A55,'New Employee15'!$A$3:$T$66,11,FALSE)</f>
        <v>PKIMT</v>
      </c>
      <c r="L55" s="9" t="str">
        <f>VLOOKUP($A55,'New Employee15'!$A$3:$T$66,12,FALSE)</f>
        <v>HK (Housekeeping)</v>
      </c>
      <c r="M55" s="9" t="str">
        <f>VLOOKUP($A55,'New Employee15'!$A$3:$T$66,13,FALSE)</f>
        <v>N/A</v>
      </c>
      <c r="N55" s="9" t="str">
        <f>VLOOKUP($A55,'New Employee15'!$A$3:$T$66,14,FALSE)</f>
        <v>N/A</v>
      </c>
      <c r="O55" s="9" t="str">
        <f>VLOOKUP($A55,'New Employee15'!$A$3:$T$66,15,FALSE)</f>
        <v>N/A</v>
      </c>
      <c r="P55" s="9" t="str">
        <f>VLOOKUP($A55,'New Employee15'!$A$3:$T$66,16,FALSE)</f>
        <v>A</v>
      </c>
      <c r="Q55" s="9" t="str">
        <f>VLOOKUP($A55,'New Employee15'!$A$3:$T$66,17,FALSE)</f>
        <v>STA. TERESITA</v>
      </c>
      <c r="R55" s="9" t="str">
        <f>VLOOKUP($A55,'New Employee15'!$A$3:$T$66,18,FALSE)</f>
        <v>NS</v>
      </c>
      <c r="S55" s="9" t="str">
        <f>VLOOKUP($A55,'New Employee15'!$A$3:$T$66,19,FALSE)</f>
        <v>8:00-5:00</v>
      </c>
      <c r="T55" s="9" t="str">
        <f>VLOOKUP($A55,'New Employee15'!$A$3:$T$66,20,FALSE)</f>
        <v>Permanent</v>
      </c>
    </row>
    <row r="56" spans="1:20" ht="14.4" x14ac:dyDescent="0.25">
      <c r="A56" s="10" t="s">
        <v>902</v>
      </c>
      <c r="B56" s="9" t="str">
        <f>VLOOKUP(A56,'New Employee15'!$A$3:$T$66,2,FALSE)</f>
        <v>Lucero, Ryan D.</v>
      </c>
      <c r="C56" s="9" t="str">
        <f>VLOOKUP($A56,'New Employee15'!$A$3:$T$66,3,FALSE)</f>
        <v>M</v>
      </c>
      <c r="D56" s="9">
        <f>VLOOKUP($A56,'New Employee15'!$A$3:$T$66,4,FALSE)</f>
        <v>2021</v>
      </c>
      <c r="E56" s="9" t="str">
        <f>VLOOKUP($A56,'New Employee15'!$A$3:$T$66,5,FALSE)</f>
        <v>02</v>
      </c>
      <c r="F56" s="9">
        <f>VLOOKUP($A56,'New Employee15'!$A$3:$T$66,6,FALSE)</f>
        <v>26</v>
      </c>
      <c r="G56" s="9" t="str">
        <f>VLOOKUP($A56,'New Employee15'!$A$3:$T$66,7,FALSE)</f>
        <v>N/A</v>
      </c>
      <c r="H56" s="9" t="str">
        <f>VLOOKUP($A56,'New Employee15'!$A$3:$T$66,8,FALSE)</f>
        <v>N/A</v>
      </c>
      <c r="I56" s="9" t="str">
        <f>VLOOKUP($A56,'New Employee15'!$A$3:$T$66,9,FALSE)</f>
        <v>N/A</v>
      </c>
      <c r="J56" s="9" t="str">
        <f>VLOOKUP($A56,'New Employee15'!$A$3:$T$66,10,FALSE)</f>
        <v>Housekeeping</v>
      </c>
      <c r="K56" s="9" t="str">
        <f>VLOOKUP($A56,'New Employee15'!$A$3:$T$66,11,FALSE)</f>
        <v>PKIMT</v>
      </c>
      <c r="L56" s="9" t="str">
        <f>VLOOKUP($A56,'New Employee15'!$A$3:$T$66,12,FALSE)</f>
        <v>HK (Housekeeping)</v>
      </c>
      <c r="M56" s="9" t="str">
        <f>VLOOKUP($A56,'New Employee15'!$A$3:$T$66,13,FALSE)</f>
        <v>N/A</v>
      </c>
      <c r="N56" s="9" t="str">
        <f>VLOOKUP($A56,'New Employee15'!$A$3:$T$66,14,FALSE)</f>
        <v>N/A</v>
      </c>
      <c r="O56" s="9" t="str">
        <f>VLOOKUP($A56,'New Employee15'!$A$3:$T$66,15,FALSE)</f>
        <v>N/A</v>
      </c>
      <c r="P56" s="9" t="str">
        <f>VLOOKUP($A56,'New Employee15'!$A$3:$T$66,16,FALSE)</f>
        <v>A</v>
      </c>
      <c r="Q56" s="9" t="str">
        <f>VLOOKUP($A56,'New Employee15'!$A$3:$T$66,17,FALSE)</f>
        <v>STA. TERESITA</v>
      </c>
      <c r="R56" s="9" t="str">
        <f>VLOOKUP($A56,'New Employee15'!$A$3:$T$66,18,FALSE)</f>
        <v>NS</v>
      </c>
      <c r="S56" s="9" t="str">
        <f>VLOOKUP($A56,'New Employee15'!$A$3:$T$66,19,FALSE)</f>
        <v>8:00-5:00</v>
      </c>
      <c r="T56" s="9" t="str">
        <f>VLOOKUP($A56,'New Employee15'!$A$3:$T$66,20,FALSE)</f>
        <v>Permanent</v>
      </c>
    </row>
    <row r="57" spans="1:20" ht="14.4" x14ac:dyDescent="0.25">
      <c r="A57" s="10" t="s">
        <v>906</v>
      </c>
      <c r="B57" s="9" t="str">
        <f>VLOOKUP(A57,'New Employee15'!$A$3:$T$66,2,FALSE)</f>
        <v>Ilagan, Mark Kevin</v>
      </c>
      <c r="C57" s="9" t="str">
        <f>VLOOKUP($A57,'New Employee15'!$A$3:$T$66,3,FALSE)</f>
        <v>M</v>
      </c>
      <c r="D57" s="9">
        <f>VLOOKUP($A57,'New Employee15'!$A$3:$T$66,4,FALSE)</f>
        <v>2021</v>
      </c>
      <c r="E57" s="9" t="str">
        <f>VLOOKUP($A57,'New Employee15'!$A$3:$T$66,5,FALSE)</f>
        <v>03</v>
      </c>
      <c r="F57" s="9">
        <f>VLOOKUP($A57,'New Employee15'!$A$3:$T$66,6,FALSE)</f>
        <v>13</v>
      </c>
      <c r="G57" s="9" t="str">
        <f>VLOOKUP($A57,'New Employee15'!$A$3:$T$66,7,FALSE)</f>
        <v>N/A</v>
      </c>
      <c r="H57" s="9" t="str">
        <f>VLOOKUP($A57,'New Employee15'!$A$3:$T$66,8,FALSE)</f>
        <v>N/A</v>
      </c>
      <c r="I57" s="9" t="str">
        <f>VLOOKUP($A57,'New Employee15'!$A$3:$T$66,9,FALSE)</f>
        <v>N/A</v>
      </c>
      <c r="J57" s="9" t="str">
        <f>VLOOKUP($A57,'New Employee15'!$A$3:$T$66,10,FALSE)</f>
        <v>Housekeeping</v>
      </c>
      <c r="K57" s="9" t="str">
        <f>VLOOKUP($A57,'New Employee15'!$A$3:$T$66,11,FALSE)</f>
        <v>PKIMT</v>
      </c>
      <c r="L57" s="9" t="str">
        <f>VLOOKUP($A57,'New Employee15'!$A$3:$T$66,12,FALSE)</f>
        <v>HK (Housekeeping)</v>
      </c>
      <c r="M57" s="9" t="str">
        <f>VLOOKUP($A57,'New Employee15'!$A$3:$T$66,13,FALSE)</f>
        <v>N/A</v>
      </c>
      <c r="N57" s="9" t="str">
        <f>VLOOKUP($A57,'New Employee15'!$A$3:$T$66,14,FALSE)</f>
        <v>N/A</v>
      </c>
      <c r="O57" s="9" t="str">
        <f>VLOOKUP($A57,'New Employee15'!$A$3:$T$66,15,FALSE)</f>
        <v>N/A</v>
      </c>
      <c r="P57" s="9" t="str">
        <f>VLOOKUP($A57,'New Employee15'!$A$3:$T$66,16,FALSE)</f>
        <v>A</v>
      </c>
      <c r="Q57" s="9" t="str">
        <f>VLOOKUP($A57,'New Employee15'!$A$3:$T$66,17,FALSE)</f>
        <v>STO. TOMAS MALAPIT</v>
      </c>
      <c r="R57" s="9" t="str">
        <f>VLOOKUP($A57,'New Employee15'!$A$3:$T$66,18,FALSE)</f>
        <v>DS</v>
      </c>
      <c r="S57" s="9" t="str">
        <f>VLOOKUP($A57,'New Employee15'!$A$3:$T$66,19,FALSE)</f>
        <v>8:00-5:00</v>
      </c>
      <c r="T57" s="9" t="str">
        <f>VLOOKUP($A57,'New Employee15'!$A$3:$T$66,20,FALSE)</f>
        <v>Permanent</v>
      </c>
    </row>
    <row r="58" spans="1:20" ht="14.4" x14ac:dyDescent="0.25">
      <c r="A58" s="10" t="s">
        <v>908</v>
      </c>
      <c r="B58" s="9" t="str">
        <f>VLOOKUP(A58,'New Employee15'!$A$3:$T$66,2,FALSE)</f>
        <v>Ternida, Rigo L.</v>
      </c>
      <c r="C58" s="9" t="str">
        <f>VLOOKUP($A58,'New Employee15'!$A$3:$T$66,3,FALSE)</f>
        <v>M</v>
      </c>
      <c r="D58" s="9">
        <f>VLOOKUP($A58,'New Employee15'!$A$3:$T$66,4,FALSE)</f>
        <v>2021</v>
      </c>
      <c r="E58" s="9" t="str">
        <f>VLOOKUP($A58,'New Employee15'!$A$3:$T$66,5,FALSE)</f>
        <v>03</v>
      </c>
      <c r="F58" s="9">
        <f>VLOOKUP($A58,'New Employee15'!$A$3:$T$66,6,FALSE)</f>
        <v>20</v>
      </c>
      <c r="G58" s="9" t="str">
        <f>VLOOKUP($A58,'New Employee15'!$A$3:$T$66,7,FALSE)</f>
        <v>N/A</v>
      </c>
      <c r="H58" s="9" t="str">
        <f>VLOOKUP($A58,'New Employee15'!$A$3:$T$66,8,FALSE)</f>
        <v>N/A</v>
      </c>
      <c r="I58" s="9" t="str">
        <f>VLOOKUP($A58,'New Employee15'!$A$3:$T$66,9,FALSE)</f>
        <v>N/A</v>
      </c>
      <c r="J58" s="9" t="str">
        <f>VLOOKUP($A58,'New Employee15'!$A$3:$T$66,10,FALSE)</f>
        <v>Housekeeping</v>
      </c>
      <c r="K58" s="9" t="str">
        <f>VLOOKUP($A58,'New Employee15'!$A$3:$T$66,11,FALSE)</f>
        <v>PKIMT</v>
      </c>
      <c r="L58" s="9" t="str">
        <f>VLOOKUP($A58,'New Employee15'!$A$3:$T$66,12,FALSE)</f>
        <v>HK (Housekeeping)</v>
      </c>
      <c r="M58" s="9" t="str">
        <f>VLOOKUP($A58,'New Employee15'!$A$3:$T$66,13,FALSE)</f>
        <v>N/A</v>
      </c>
      <c r="N58" s="9" t="str">
        <f>VLOOKUP($A58,'New Employee15'!$A$3:$T$66,14,FALSE)</f>
        <v>N/A</v>
      </c>
      <c r="O58" s="9" t="str">
        <f>VLOOKUP($A58,'New Employee15'!$A$3:$T$66,15,FALSE)</f>
        <v>N/A</v>
      </c>
      <c r="P58" s="9" t="str">
        <f>VLOOKUP($A58,'New Employee15'!$A$3:$T$66,16,FALSE)</f>
        <v>A</v>
      </c>
      <c r="Q58" s="9" t="str">
        <f>VLOOKUP($A58,'New Employee15'!$A$3:$T$66,17,FALSE)</f>
        <v>STO. TOMAS MALAPIT</v>
      </c>
      <c r="R58" s="9" t="str">
        <f>VLOOKUP($A58,'New Employee15'!$A$3:$T$66,18,FALSE)</f>
        <v>NS</v>
      </c>
      <c r="S58" s="9" t="str">
        <f>VLOOKUP($A58,'New Employee15'!$A$3:$T$66,19,FALSE)</f>
        <v>8:00-5:00</v>
      </c>
      <c r="T58" s="9" t="str">
        <f>VLOOKUP($A58,'New Employee15'!$A$3:$T$66,20,FALSE)</f>
        <v>Permanent</v>
      </c>
    </row>
    <row r="59" spans="1:20" ht="14.4" x14ac:dyDescent="0.25">
      <c r="A59" s="10" t="s">
        <v>910</v>
      </c>
      <c r="B59" s="9" t="str">
        <f>VLOOKUP(A59,'New Employee15'!$A$3:$T$66,2,FALSE)</f>
        <v>Castillo, Jackson C.</v>
      </c>
      <c r="C59" s="9" t="str">
        <f>VLOOKUP($A59,'New Employee15'!$A$3:$T$66,3,FALSE)</f>
        <v>M</v>
      </c>
      <c r="D59" s="9">
        <f>VLOOKUP($A59,'New Employee15'!$A$3:$T$66,4,FALSE)</f>
        <v>2021</v>
      </c>
      <c r="E59" s="9" t="str">
        <f>VLOOKUP($A59,'New Employee15'!$A$3:$T$66,5,FALSE)</f>
        <v>03</v>
      </c>
      <c r="F59" s="9">
        <f>VLOOKUP($A59,'New Employee15'!$A$3:$T$66,6,FALSE)</f>
        <v>25</v>
      </c>
      <c r="G59" s="9" t="str">
        <f>VLOOKUP($A59,'New Employee15'!$A$3:$T$66,7,FALSE)</f>
        <v>N/A</v>
      </c>
      <c r="H59" s="9" t="str">
        <f>VLOOKUP($A59,'New Employee15'!$A$3:$T$66,8,FALSE)</f>
        <v>N/A</v>
      </c>
      <c r="I59" s="9" t="str">
        <f>VLOOKUP($A59,'New Employee15'!$A$3:$T$66,9,FALSE)</f>
        <v>N/A</v>
      </c>
      <c r="J59" s="9" t="str">
        <f>VLOOKUP($A59,'New Employee15'!$A$3:$T$66,10,FALSE)</f>
        <v>Housekeeping</v>
      </c>
      <c r="K59" s="9" t="str">
        <f>VLOOKUP($A59,'New Employee15'!$A$3:$T$66,11,FALSE)</f>
        <v>PKIMT</v>
      </c>
      <c r="L59" s="9" t="str">
        <f>VLOOKUP($A59,'New Employee15'!$A$3:$T$66,12,FALSE)</f>
        <v>HK (Housekeeping)</v>
      </c>
      <c r="M59" s="9" t="str">
        <f>VLOOKUP($A59,'New Employee15'!$A$3:$T$66,13,FALSE)</f>
        <v>N/A</v>
      </c>
      <c r="N59" s="9" t="str">
        <f>VLOOKUP($A59,'New Employee15'!$A$3:$T$66,14,FALSE)</f>
        <v>N/A</v>
      </c>
      <c r="O59" s="9" t="str">
        <f>VLOOKUP($A59,'New Employee15'!$A$3:$T$66,15,FALSE)</f>
        <v>N/A</v>
      </c>
      <c r="P59" s="9" t="str">
        <f>VLOOKUP($A59,'New Employee15'!$A$3:$T$66,16,FALSE)</f>
        <v>A</v>
      </c>
      <c r="Q59" s="9" t="str">
        <f>VLOOKUP($A59,'New Employee15'!$A$3:$T$66,17,FALSE)</f>
        <v>STA. TERESITA</v>
      </c>
      <c r="R59" s="9" t="str">
        <f>VLOOKUP($A59,'New Employee15'!$A$3:$T$66,18,FALSE)</f>
        <v>DS</v>
      </c>
      <c r="S59" s="9" t="str">
        <f>VLOOKUP($A59,'New Employee15'!$A$3:$T$66,19,FALSE)</f>
        <v>8:00-5:00</v>
      </c>
      <c r="T59" s="9" t="str">
        <f>VLOOKUP($A59,'New Employee15'!$A$3:$T$66,20,FALSE)</f>
        <v>Permanent</v>
      </c>
    </row>
    <row r="60" spans="1:20" ht="14.4" x14ac:dyDescent="0.25">
      <c r="A60" s="10" t="s">
        <v>912</v>
      </c>
      <c r="B60" s="9" t="str">
        <f>VLOOKUP(A60,'New Employee15'!$A$3:$T$66,2,FALSE)</f>
        <v>Bruzo, Ercel B.</v>
      </c>
      <c r="C60" s="9" t="str">
        <f>VLOOKUP($A60,'New Employee15'!$A$3:$T$66,3,FALSE)</f>
        <v>M</v>
      </c>
      <c r="D60" s="9">
        <f>VLOOKUP($A60,'New Employee15'!$A$3:$T$66,4,FALSE)</f>
        <v>2021</v>
      </c>
      <c r="E60" s="9" t="str">
        <f>VLOOKUP($A60,'New Employee15'!$A$3:$T$66,5,FALSE)</f>
        <v>04</v>
      </c>
      <c r="F60" s="9" t="str">
        <f>VLOOKUP($A60,'New Employee15'!$A$3:$T$66,6,FALSE)</f>
        <v>07</v>
      </c>
      <c r="G60" s="9" t="str">
        <f>VLOOKUP($A60,'New Employee15'!$A$3:$T$66,7,FALSE)</f>
        <v>N/A</v>
      </c>
      <c r="H60" s="9" t="str">
        <f>VLOOKUP($A60,'New Employee15'!$A$3:$T$66,8,FALSE)</f>
        <v>N/A</v>
      </c>
      <c r="I60" s="9" t="str">
        <f>VLOOKUP($A60,'New Employee15'!$A$3:$T$66,9,FALSE)</f>
        <v>N/A</v>
      </c>
      <c r="J60" s="9" t="str">
        <f>VLOOKUP($A60,'New Employee15'!$A$3:$T$66,10,FALSE)</f>
        <v>Housekeeping</v>
      </c>
      <c r="K60" s="9" t="str">
        <f>VLOOKUP($A60,'New Employee15'!$A$3:$T$66,11,FALSE)</f>
        <v>PKIMT</v>
      </c>
      <c r="L60" s="9" t="str">
        <f>VLOOKUP($A60,'New Employee15'!$A$3:$T$66,12,FALSE)</f>
        <v>HK (Housekeeping)</v>
      </c>
      <c r="M60" s="9" t="str">
        <f>VLOOKUP($A60,'New Employee15'!$A$3:$T$66,13,FALSE)</f>
        <v>N/A</v>
      </c>
      <c r="N60" s="9" t="str">
        <f>VLOOKUP($A60,'New Employee15'!$A$3:$T$66,14,FALSE)</f>
        <v>N/A</v>
      </c>
      <c r="O60" s="9" t="str">
        <f>VLOOKUP($A60,'New Employee15'!$A$3:$T$66,15,FALSE)</f>
        <v>N/A</v>
      </c>
      <c r="P60" s="9" t="str">
        <f>VLOOKUP($A60,'New Employee15'!$A$3:$T$66,16,FALSE)</f>
        <v>A</v>
      </c>
      <c r="Q60" s="9" t="str">
        <f>VLOOKUP($A60,'New Employee15'!$A$3:$T$66,17,FALSE)</f>
        <v>LIPA MALAPIT</v>
      </c>
      <c r="R60" s="9" t="str">
        <f>VLOOKUP($A60,'New Employee15'!$A$3:$T$66,18,FALSE)</f>
        <v>DS</v>
      </c>
      <c r="S60" s="9" t="str">
        <f>VLOOKUP($A60,'New Employee15'!$A$3:$T$66,19,FALSE)</f>
        <v>8:00-5:00</v>
      </c>
      <c r="T60" s="9" t="str">
        <f>VLOOKUP($A60,'New Employee15'!$A$3:$T$66,20,FALSE)</f>
        <v>Permanent</v>
      </c>
    </row>
    <row r="61" spans="1:20" ht="14.4" x14ac:dyDescent="0.25">
      <c r="A61" s="10" t="s">
        <v>914</v>
      </c>
      <c r="B61" s="9" t="str">
        <f>VLOOKUP(A61,'New Employee15'!$A$3:$T$66,2,FALSE)</f>
        <v>Sumague, Merafe M.</v>
      </c>
      <c r="C61" s="9" t="str">
        <f>VLOOKUP($A61,'New Employee15'!$A$3:$T$66,3,FALSE)</f>
        <v>F</v>
      </c>
      <c r="D61" s="9">
        <f>VLOOKUP($A61,'New Employee15'!$A$3:$T$66,4,FALSE)</f>
        <v>2021</v>
      </c>
      <c r="E61" s="9" t="str">
        <f>VLOOKUP($A61,'New Employee15'!$A$3:$T$66,5,FALSE)</f>
        <v>04</v>
      </c>
      <c r="F61" s="9" t="str">
        <f>VLOOKUP($A61,'New Employee15'!$A$3:$T$66,6,FALSE)</f>
        <v>08</v>
      </c>
      <c r="G61" s="9" t="str">
        <f>VLOOKUP($A61,'New Employee15'!$A$3:$T$66,7,FALSE)</f>
        <v>N/A</v>
      </c>
      <c r="H61" s="9" t="str">
        <f>VLOOKUP($A61,'New Employee15'!$A$3:$T$66,8,FALSE)</f>
        <v>N/A</v>
      </c>
      <c r="I61" s="9" t="str">
        <f>VLOOKUP($A61,'New Employee15'!$A$3:$T$66,9,FALSE)</f>
        <v>N/A</v>
      </c>
      <c r="J61" s="9" t="str">
        <f>VLOOKUP($A61,'New Employee15'!$A$3:$T$66,10,FALSE)</f>
        <v>Housekeeping</v>
      </c>
      <c r="K61" s="9" t="str">
        <f>VLOOKUP($A61,'New Employee15'!$A$3:$T$66,11,FALSE)</f>
        <v>PKIMT</v>
      </c>
      <c r="L61" s="9" t="str">
        <f>VLOOKUP($A61,'New Employee15'!$A$3:$T$66,12,FALSE)</f>
        <v>HK (Housekeeping)</v>
      </c>
      <c r="M61" s="9" t="str">
        <f>VLOOKUP($A61,'New Employee15'!$A$3:$T$66,13,FALSE)</f>
        <v>N/A</v>
      </c>
      <c r="N61" s="9" t="str">
        <f>VLOOKUP($A61,'New Employee15'!$A$3:$T$66,14,FALSE)</f>
        <v>N/A</v>
      </c>
      <c r="O61" s="9" t="str">
        <f>VLOOKUP($A61,'New Employee15'!$A$3:$T$66,15,FALSE)</f>
        <v>N/A</v>
      </c>
      <c r="P61" s="9" t="str">
        <f>VLOOKUP($A61,'New Employee15'!$A$3:$T$66,16,FALSE)</f>
        <v>A</v>
      </c>
      <c r="Q61" s="9" t="str">
        <f>VLOOKUP($A61,'New Employee15'!$A$3:$T$66,17,FALSE)</f>
        <v>SAN LUCAS</v>
      </c>
      <c r="R61" s="9" t="str">
        <f>VLOOKUP($A61,'New Employee15'!$A$3:$T$66,18,FALSE)</f>
        <v>DS</v>
      </c>
      <c r="S61" s="9" t="str">
        <f>VLOOKUP($A61,'New Employee15'!$A$3:$T$66,19,FALSE)</f>
        <v>8:00-5:00</v>
      </c>
      <c r="T61" s="9" t="str">
        <f>VLOOKUP($A61,'New Employee15'!$A$3:$T$66,20,FALSE)</f>
        <v>Permanent</v>
      </c>
    </row>
    <row r="62" spans="1:20" ht="14.4" x14ac:dyDescent="0.25">
      <c r="A62" s="10" t="s">
        <v>916</v>
      </c>
      <c r="B62" s="9" t="str">
        <f>VLOOKUP(A62,'New Employee15'!$A$3:$T$66,2,FALSE)</f>
        <v>Catoy, Gretchen C.</v>
      </c>
      <c r="C62" s="9" t="str">
        <f>VLOOKUP($A62,'New Employee15'!$A$3:$T$66,3,FALSE)</f>
        <v>F</v>
      </c>
      <c r="D62" s="9">
        <f>VLOOKUP($A62,'New Employee15'!$A$3:$T$66,4,FALSE)</f>
        <v>2021</v>
      </c>
      <c r="E62" s="9" t="str">
        <f>VLOOKUP($A62,'New Employee15'!$A$3:$T$66,5,FALSE)</f>
        <v>05</v>
      </c>
      <c r="F62" s="9" t="str">
        <f>VLOOKUP($A62,'New Employee15'!$A$3:$T$66,6,FALSE)</f>
        <v>14</v>
      </c>
      <c r="G62" s="9" t="str">
        <f>VLOOKUP($A62,'New Employee15'!$A$3:$T$66,7,FALSE)</f>
        <v>N/A</v>
      </c>
      <c r="H62" s="9" t="str">
        <f>VLOOKUP($A62,'New Employee15'!$A$3:$T$66,8,FALSE)</f>
        <v>N/A</v>
      </c>
      <c r="I62" s="9" t="str">
        <f>VLOOKUP($A62,'New Employee15'!$A$3:$T$66,9,FALSE)</f>
        <v>N/A</v>
      </c>
      <c r="J62" s="9" t="str">
        <f>VLOOKUP($A62,'New Employee15'!$A$3:$T$66,10,FALSE)</f>
        <v>Housekeeping</v>
      </c>
      <c r="K62" s="9" t="str">
        <f>VLOOKUP($A62,'New Employee15'!$A$3:$T$66,11,FALSE)</f>
        <v>PKIMT</v>
      </c>
      <c r="L62" s="9" t="str">
        <f>VLOOKUP($A62,'New Employee15'!$A$3:$T$66,12,FALSE)</f>
        <v>HK (Housekeeping)</v>
      </c>
      <c r="M62" s="9" t="str">
        <f>VLOOKUP($A62,'New Employee15'!$A$3:$T$66,13,FALSE)</f>
        <v>N/A</v>
      </c>
      <c r="N62" s="9" t="str">
        <f>VLOOKUP($A62,'New Employee15'!$A$3:$T$66,14,FALSE)</f>
        <v>N/A</v>
      </c>
      <c r="O62" s="9" t="str">
        <f>VLOOKUP($A62,'New Employee15'!$A$3:$T$66,15,FALSE)</f>
        <v>N/A</v>
      </c>
      <c r="P62" s="9" t="str">
        <f>VLOOKUP($A62,'New Employee15'!$A$3:$T$66,16,FALSE)</f>
        <v>A</v>
      </c>
      <c r="Q62" s="9" t="str">
        <f>VLOOKUP($A62,'New Employee15'!$A$3:$T$66,17,FALSE)</f>
        <v>STO. TOMAS MALAYO</v>
      </c>
      <c r="R62" s="9" t="str">
        <f>VLOOKUP($A62,'New Employee15'!$A$3:$T$66,18,FALSE)</f>
        <v>DS</v>
      </c>
      <c r="S62" s="9" t="str">
        <f>VLOOKUP($A62,'New Employee15'!$A$3:$T$66,19,FALSE)</f>
        <v>8:00-5:00</v>
      </c>
      <c r="T62" s="9" t="str">
        <f>VLOOKUP($A62,'New Employee15'!$A$3:$T$66,20,FALSE)</f>
        <v>Permanent</v>
      </c>
    </row>
  </sheetData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dataValidations disablePrompts="1" count="5">
    <dataValidation type="list" allowBlank="1" showInputMessage="1" showErrorMessage="1" sqref="P1:P2" xr:uid="{00000000-0002-0000-0200-000000000000}">
      <formula1>"A,B"</formula1>
    </dataValidation>
    <dataValidation type="list" allowBlank="1" showInputMessage="1" showErrorMessage="1" sqref="C1:C2" xr:uid="{00000000-0002-0000-0200-000001000000}">
      <formula1>"F,M"</formula1>
    </dataValidation>
    <dataValidation type="decimal" operator="greaterThan" allowBlank="1" showInputMessage="1" showErrorMessage="1" sqref="D1:D2" xr:uid="{00000000-0002-0000-0200-000002000000}">
      <formula1>2012</formula1>
    </dataValidation>
    <dataValidation type="decimal" allowBlank="1" showInputMessage="1" showErrorMessage="1" sqref="E1:E2" xr:uid="{00000000-0002-0000-0200-000003000000}">
      <formula1>1</formula1>
      <formula2>12</formula2>
    </dataValidation>
    <dataValidation type="decimal" allowBlank="1" showInputMessage="1" showErrorMessage="1" sqref="F1:F2" xr:uid="{00000000-0002-0000-0200-000004000000}">
      <formula1>1</formula1>
      <formula2>31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200-000005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200-000006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200-000007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200-000008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200-000009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200-00000A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200-00000B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200-00000C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200-00000D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200-00000E000000}">
          <x14:formula1>
            <xm:f>Reference!$L$2:$L$3</xm:f>
          </x14:formula1>
          <xm:sqref>T1:T2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9"/>
  <sheetViews>
    <sheetView tabSelected="1" workbookViewId="0">
      <selection activeCell="I8" sqref="I8"/>
    </sheetView>
  </sheetViews>
  <sheetFormatPr defaultColWidth="12" defaultRowHeight="13.2" x14ac:dyDescent="0.25"/>
  <cols>
    <col min="1" max="1" width="24.21875" style="39" customWidth="1"/>
    <col min="2" max="2" width="25.109375" bestFit="1" customWidth="1"/>
    <col min="3" max="3" width="6.88671875" bestFit="1" customWidth="1"/>
    <col min="4" max="4" width="14" bestFit="1" customWidth="1"/>
    <col min="5" max="5" width="12.44140625" bestFit="1" customWidth="1"/>
    <col min="6" max="6" width="10.88671875" bestFit="1" customWidth="1"/>
    <col min="7" max="8" width="9.109375" bestFit="1" customWidth="1"/>
    <col min="9" max="9" width="28.5546875" customWidth="1"/>
    <col min="10" max="10" width="16" bestFit="1" customWidth="1"/>
    <col min="11" max="11" width="27.5546875" customWidth="1"/>
    <col min="12" max="12" width="34.109375" bestFit="1" customWidth="1"/>
    <col min="13" max="13" width="26.33203125" customWidth="1"/>
    <col min="14" max="14" width="30.88671875" customWidth="1"/>
    <col min="15" max="15" width="7.21875" bestFit="1" customWidth="1"/>
    <col min="16" max="16" width="4.77734375" bestFit="1" customWidth="1"/>
    <col min="17" max="17" width="20.109375" bestFit="1" customWidth="1"/>
    <col min="18" max="18" width="4.6640625" bestFit="1" customWidth="1"/>
    <col min="19" max="19" width="15.21875" customWidth="1"/>
    <col min="20" max="20" width="9.88671875" bestFit="1" customWidth="1"/>
  </cols>
  <sheetData>
    <row r="1" spans="1:20" s="2" customFormat="1" ht="15.75" customHeight="1" x14ac:dyDescent="0.25">
      <c r="A1" s="48" t="s">
        <v>0</v>
      </c>
      <c r="B1" s="46" t="s">
        <v>1</v>
      </c>
      <c r="C1" s="46" t="s">
        <v>403</v>
      </c>
      <c r="D1" s="49" t="s">
        <v>2</v>
      </c>
      <c r="E1" s="49"/>
      <c r="F1" s="49"/>
      <c r="G1" s="50" t="s">
        <v>3</v>
      </c>
      <c r="H1" s="46" t="s">
        <v>4</v>
      </c>
      <c r="I1" s="47" t="s">
        <v>5</v>
      </c>
      <c r="J1" s="46" t="s">
        <v>6</v>
      </c>
      <c r="K1" s="46" t="s">
        <v>39</v>
      </c>
      <c r="L1" s="46" t="s">
        <v>7</v>
      </c>
      <c r="M1" s="45" t="s">
        <v>38</v>
      </c>
      <c r="N1" s="45" t="s">
        <v>43</v>
      </c>
      <c r="O1" s="45" t="s">
        <v>44</v>
      </c>
      <c r="P1" s="45" t="s">
        <v>8</v>
      </c>
      <c r="Q1" s="45" t="s">
        <v>9</v>
      </c>
      <c r="R1" s="45" t="s">
        <v>10</v>
      </c>
      <c r="S1" s="45" t="s">
        <v>11</v>
      </c>
      <c r="T1" s="45" t="s">
        <v>416</v>
      </c>
    </row>
    <row r="2" spans="1:20" s="2" customFormat="1" ht="15.75" customHeight="1" x14ac:dyDescent="0.25">
      <c r="A2" s="48"/>
      <c r="B2" s="46"/>
      <c r="C2" s="46"/>
      <c r="D2" s="33" t="s">
        <v>12</v>
      </c>
      <c r="E2" s="33" t="s">
        <v>13</v>
      </c>
      <c r="F2" s="33" t="s">
        <v>14</v>
      </c>
      <c r="G2" s="50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s="2" customFormat="1" ht="14.4" x14ac:dyDescent="0.3">
      <c r="A3" s="38" t="s">
        <v>944</v>
      </c>
      <c r="B3" s="34" t="s">
        <v>971</v>
      </c>
      <c r="C3" s="34" t="s">
        <v>405</v>
      </c>
      <c r="D3" s="35">
        <v>2021</v>
      </c>
      <c r="E3" s="36">
        <v>1</v>
      </c>
      <c r="F3" s="36">
        <v>24</v>
      </c>
      <c r="G3" s="36">
        <v>1</v>
      </c>
      <c r="H3" s="36"/>
      <c r="I3" s="34" t="s">
        <v>998</v>
      </c>
      <c r="J3" s="34" t="s">
        <v>31</v>
      </c>
      <c r="K3" s="34" t="s">
        <v>42</v>
      </c>
      <c r="L3" s="37" t="s">
        <v>355</v>
      </c>
      <c r="M3" s="36" t="s">
        <v>29</v>
      </c>
      <c r="N3" s="36" t="s">
        <v>29</v>
      </c>
      <c r="O3" s="36" t="s">
        <v>29</v>
      </c>
      <c r="P3" s="34" t="s">
        <v>18</v>
      </c>
      <c r="Q3" s="34" t="s">
        <v>345</v>
      </c>
      <c r="R3" s="36" t="s">
        <v>19</v>
      </c>
      <c r="S3" s="36" t="s">
        <v>20</v>
      </c>
      <c r="T3" s="36" t="s">
        <v>417</v>
      </c>
    </row>
    <row r="4" spans="1:20" ht="14.4" x14ac:dyDescent="0.3">
      <c r="A4" s="38" t="s">
        <v>945</v>
      </c>
      <c r="B4" s="34" t="s">
        <v>972</v>
      </c>
      <c r="C4" s="34" t="s">
        <v>405</v>
      </c>
      <c r="D4" s="35">
        <v>2021</v>
      </c>
      <c r="E4" s="36">
        <v>5</v>
      </c>
      <c r="F4" s="36">
        <v>12</v>
      </c>
      <c r="G4" s="36">
        <v>1</v>
      </c>
      <c r="H4" s="36"/>
      <c r="I4" s="34" t="s">
        <v>999</v>
      </c>
      <c r="J4" s="34" t="s">
        <v>34</v>
      </c>
      <c r="K4" s="34" t="s">
        <v>42</v>
      </c>
      <c r="L4" s="37" t="s">
        <v>274</v>
      </c>
      <c r="M4" s="36" t="s">
        <v>243</v>
      </c>
      <c r="N4" s="36" t="s">
        <v>242</v>
      </c>
      <c r="O4" s="36" t="s">
        <v>29</v>
      </c>
      <c r="P4" s="34" t="s">
        <v>18</v>
      </c>
      <c r="Q4" s="34" t="s">
        <v>345</v>
      </c>
      <c r="R4" s="36" t="s">
        <v>19</v>
      </c>
      <c r="S4" s="36" t="s">
        <v>20</v>
      </c>
      <c r="T4" s="36" t="s">
        <v>417</v>
      </c>
    </row>
    <row r="5" spans="1:20" ht="14.4" x14ac:dyDescent="0.3">
      <c r="A5" s="38" t="s">
        <v>946</v>
      </c>
      <c r="B5" s="34" t="s">
        <v>973</v>
      </c>
      <c r="C5" s="34" t="s">
        <v>404</v>
      </c>
      <c r="D5" s="35">
        <v>2021</v>
      </c>
      <c r="E5" s="36">
        <v>1</v>
      </c>
      <c r="F5" s="36">
        <v>28</v>
      </c>
      <c r="G5" s="36">
        <v>1</v>
      </c>
      <c r="H5" s="36"/>
      <c r="I5" s="34" t="s">
        <v>1000</v>
      </c>
      <c r="J5" s="34" t="s">
        <v>34</v>
      </c>
      <c r="K5" s="34" t="s">
        <v>42</v>
      </c>
      <c r="L5" s="37" t="s">
        <v>282</v>
      </c>
      <c r="M5" s="36" t="s">
        <v>293</v>
      </c>
      <c r="N5" s="36" t="s">
        <v>370</v>
      </c>
      <c r="O5" s="36" t="s">
        <v>29</v>
      </c>
      <c r="P5" s="34" t="s">
        <v>18</v>
      </c>
      <c r="Q5" s="34" t="s">
        <v>345</v>
      </c>
      <c r="R5" s="36" t="s">
        <v>19</v>
      </c>
      <c r="S5" s="36" t="s">
        <v>20</v>
      </c>
      <c r="T5" s="36" t="s">
        <v>417</v>
      </c>
    </row>
    <row r="6" spans="1:20" ht="14.4" x14ac:dyDescent="0.3">
      <c r="A6" s="38" t="s">
        <v>947</v>
      </c>
      <c r="B6" s="34" t="s">
        <v>974</v>
      </c>
      <c r="C6" s="34" t="s">
        <v>405</v>
      </c>
      <c r="D6" s="35">
        <v>2021</v>
      </c>
      <c r="E6" s="36">
        <v>2</v>
      </c>
      <c r="F6" s="36">
        <v>17</v>
      </c>
      <c r="G6" s="36">
        <v>1</v>
      </c>
      <c r="H6" s="36"/>
      <c r="I6" s="34" t="s">
        <v>1001</v>
      </c>
      <c r="J6" s="34" t="s">
        <v>34</v>
      </c>
      <c r="K6" s="34" t="s">
        <v>42</v>
      </c>
      <c r="L6" s="37" t="s">
        <v>282</v>
      </c>
      <c r="M6" s="36" t="s">
        <v>293</v>
      </c>
      <c r="N6" s="36" t="s">
        <v>370</v>
      </c>
      <c r="O6" s="36" t="s">
        <v>29</v>
      </c>
      <c r="P6" s="34" t="s">
        <v>18</v>
      </c>
      <c r="Q6" s="34" t="s">
        <v>334</v>
      </c>
      <c r="R6" s="36" t="s">
        <v>19</v>
      </c>
      <c r="S6" s="36" t="s">
        <v>20</v>
      </c>
      <c r="T6" s="36" t="s">
        <v>417</v>
      </c>
    </row>
    <row r="7" spans="1:20" ht="14.4" x14ac:dyDescent="0.3">
      <c r="A7" s="38" t="s">
        <v>948</v>
      </c>
      <c r="B7" s="34" t="s">
        <v>975</v>
      </c>
      <c r="C7" s="34" t="s">
        <v>405</v>
      </c>
      <c r="D7" s="35">
        <v>2021</v>
      </c>
      <c r="E7" s="36">
        <v>2</v>
      </c>
      <c r="F7" s="36">
        <v>17</v>
      </c>
      <c r="G7" s="36">
        <v>1</v>
      </c>
      <c r="H7" s="36"/>
      <c r="I7" s="34" t="s">
        <v>1002</v>
      </c>
      <c r="J7" s="34" t="s">
        <v>34</v>
      </c>
      <c r="K7" s="34" t="s">
        <v>42</v>
      </c>
      <c r="L7" s="37" t="s">
        <v>282</v>
      </c>
      <c r="M7" s="36" t="s">
        <v>293</v>
      </c>
      <c r="N7" s="36" t="s">
        <v>370</v>
      </c>
      <c r="O7" s="36" t="s">
        <v>29</v>
      </c>
      <c r="P7" s="34" t="s">
        <v>18</v>
      </c>
      <c r="Q7" s="34" t="s">
        <v>340</v>
      </c>
      <c r="R7" s="36" t="s">
        <v>19</v>
      </c>
      <c r="S7" s="36" t="s">
        <v>20</v>
      </c>
      <c r="T7" s="36" t="s">
        <v>417</v>
      </c>
    </row>
    <row r="8" spans="1:20" ht="14.4" x14ac:dyDescent="0.3">
      <c r="A8" s="38" t="s">
        <v>949</v>
      </c>
      <c r="B8" s="34" t="s">
        <v>976</v>
      </c>
      <c r="C8" s="34" t="s">
        <v>405</v>
      </c>
      <c r="D8" s="35">
        <v>2021</v>
      </c>
      <c r="E8" s="36">
        <v>2</v>
      </c>
      <c r="F8" s="36">
        <v>24</v>
      </c>
      <c r="G8" s="36">
        <v>1</v>
      </c>
      <c r="H8" s="36"/>
      <c r="I8" s="34" t="s">
        <v>1003</v>
      </c>
      <c r="J8" s="34" t="s">
        <v>34</v>
      </c>
      <c r="K8" s="34" t="s">
        <v>42</v>
      </c>
      <c r="L8" s="37" t="s">
        <v>282</v>
      </c>
      <c r="M8" s="36" t="s">
        <v>293</v>
      </c>
      <c r="N8" s="36" t="s">
        <v>370</v>
      </c>
      <c r="O8" s="36" t="s">
        <v>29</v>
      </c>
      <c r="P8" s="34" t="s">
        <v>18</v>
      </c>
      <c r="Q8" s="34" t="s">
        <v>336</v>
      </c>
      <c r="R8" s="36" t="s">
        <v>19</v>
      </c>
      <c r="S8" s="36" t="s">
        <v>20</v>
      </c>
      <c r="T8" s="36" t="s">
        <v>417</v>
      </c>
    </row>
    <row r="9" spans="1:20" ht="14.4" x14ac:dyDescent="0.3">
      <c r="A9" s="38" t="s">
        <v>950</v>
      </c>
      <c r="B9" s="34" t="s">
        <v>977</v>
      </c>
      <c r="C9" s="34" t="s">
        <v>404</v>
      </c>
      <c r="D9" s="35">
        <v>2021</v>
      </c>
      <c r="E9" s="36">
        <v>2</v>
      </c>
      <c r="F9" s="36">
        <v>24</v>
      </c>
      <c r="G9" s="36">
        <v>1</v>
      </c>
      <c r="H9" s="36"/>
      <c r="I9" s="34" t="s">
        <v>1004</v>
      </c>
      <c r="J9" s="34" t="s">
        <v>34</v>
      </c>
      <c r="K9" s="34" t="s">
        <v>42</v>
      </c>
      <c r="L9" s="37" t="s">
        <v>282</v>
      </c>
      <c r="M9" s="36" t="s">
        <v>293</v>
      </c>
      <c r="N9" s="36" t="s">
        <v>370</v>
      </c>
      <c r="O9" s="36" t="s">
        <v>29</v>
      </c>
      <c r="P9" s="34" t="s">
        <v>18</v>
      </c>
      <c r="Q9" s="34" t="s">
        <v>338</v>
      </c>
      <c r="R9" s="36" t="s">
        <v>19</v>
      </c>
      <c r="S9" s="36" t="s">
        <v>20</v>
      </c>
      <c r="T9" s="36" t="s">
        <v>417</v>
      </c>
    </row>
    <row r="10" spans="1:20" ht="14.4" x14ac:dyDescent="0.3">
      <c r="A10" s="38" t="s">
        <v>951</v>
      </c>
      <c r="B10" s="34" t="s">
        <v>978</v>
      </c>
      <c r="C10" s="34" t="s">
        <v>405</v>
      </c>
      <c r="D10" s="35">
        <v>2021</v>
      </c>
      <c r="E10" s="36">
        <v>2</v>
      </c>
      <c r="F10" s="36">
        <v>27</v>
      </c>
      <c r="G10" s="36">
        <v>1</v>
      </c>
      <c r="H10" s="36"/>
      <c r="I10" s="34" t="s">
        <v>1005</v>
      </c>
      <c r="J10" s="34" t="s">
        <v>34</v>
      </c>
      <c r="K10" s="34" t="s">
        <v>42</v>
      </c>
      <c r="L10" s="37" t="s">
        <v>282</v>
      </c>
      <c r="M10" s="36" t="s">
        <v>293</v>
      </c>
      <c r="N10" s="36" t="s">
        <v>370</v>
      </c>
      <c r="O10" s="36" t="s">
        <v>29</v>
      </c>
      <c r="P10" s="34" t="s">
        <v>18</v>
      </c>
      <c r="Q10" s="34" t="s">
        <v>343</v>
      </c>
      <c r="R10" s="36" t="s">
        <v>19</v>
      </c>
      <c r="S10" s="36" t="s">
        <v>20</v>
      </c>
      <c r="T10" s="36" t="s">
        <v>417</v>
      </c>
    </row>
    <row r="11" spans="1:20" ht="14.4" x14ac:dyDescent="0.3">
      <c r="A11" s="38" t="s">
        <v>952</v>
      </c>
      <c r="B11" s="34" t="s">
        <v>979</v>
      </c>
      <c r="C11" s="34" t="s">
        <v>405</v>
      </c>
      <c r="D11" s="35">
        <v>2021</v>
      </c>
      <c r="E11" s="36">
        <v>3</v>
      </c>
      <c r="F11" s="36">
        <v>17</v>
      </c>
      <c r="G11" s="36">
        <v>1</v>
      </c>
      <c r="H11" s="36"/>
      <c r="I11" s="34" t="s">
        <v>1006</v>
      </c>
      <c r="J11" s="34" t="s">
        <v>34</v>
      </c>
      <c r="K11" s="34" t="s">
        <v>42</v>
      </c>
      <c r="L11" s="37" t="s">
        <v>282</v>
      </c>
      <c r="M11" s="36" t="s">
        <v>293</v>
      </c>
      <c r="N11" s="36" t="s">
        <v>370</v>
      </c>
      <c r="O11" s="36" t="s">
        <v>29</v>
      </c>
      <c r="P11" s="34" t="s">
        <v>18</v>
      </c>
      <c r="Q11" s="34" t="s">
        <v>335</v>
      </c>
      <c r="R11" s="36" t="s">
        <v>19</v>
      </c>
      <c r="S11" s="36" t="s">
        <v>20</v>
      </c>
      <c r="T11" s="36" t="s">
        <v>417</v>
      </c>
    </row>
    <row r="12" spans="1:20" ht="14.4" x14ac:dyDescent="0.3">
      <c r="A12" s="38" t="s">
        <v>953</v>
      </c>
      <c r="B12" s="34" t="s">
        <v>980</v>
      </c>
      <c r="C12" s="34" t="s">
        <v>405</v>
      </c>
      <c r="D12" s="35">
        <v>2021</v>
      </c>
      <c r="E12" s="36">
        <v>3</v>
      </c>
      <c r="F12" s="36">
        <v>10</v>
      </c>
      <c r="G12" s="36">
        <v>1</v>
      </c>
      <c r="H12" s="36"/>
      <c r="I12" s="34" t="s">
        <v>1007</v>
      </c>
      <c r="J12" s="34" t="s">
        <v>34</v>
      </c>
      <c r="K12" s="34" t="s">
        <v>42</v>
      </c>
      <c r="L12" s="37" t="s">
        <v>282</v>
      </c>
      <c r="M12" s="36" t="s">
        <v>293</v>
      </c>
      <c r="N12" s="36" t="s">
        <v>370</v>
      </c>
      <c r="O12" s="36" t="s">
        <v>29</v>
      </c>
      <c r="P12" s="34" t="s">
        <v>18</v>
      </c>
      <c r="Q12" s="34" t="s">
        <v>343</v>
      </c>
      <c r="R12" s="36" t="s">
        <v>19</v>
      </c>
      <c r="S12" s="36" t="s">
        <v>20</v>
      </c>
      <c r="T12" s="36" t="s">
        <v>417</v>
      </c>
    </row>
    <row r="13" spans="1:20" ht="14.4" x14ac:dyDescent="0.3">
      <c r="A13" s="38" t="s">
        <v>954</v>
      </c>
      <c r="B13" s="34" t="s">
        <v>981</v>
      </c>
      <c r="C13" s="34" t="s">
        <v>405</v>
      </c>
      <c r="D13" s="35">
        <v>2021</v>
      </c>
      <c r="E13" s="36">
        <v>3</v>
      </c>
      <c r="F13" s="36">
        <v>10</v>
      </c>
      <c r="G13" s="36">
        <v>1</v>
      </c>
      <c r="H13" s="36"/>
      <c r="I13" s="34" t="s">
        <v>1008</v>
      </c>
      <c r="J13" s="34" t="s">
        <v>34</v>
      </c>
      <c r="K13" s="34" t="s">
        <v>42</v>
      </c>
      <c r="L13" s="37" t="s">
        <v>282</v>
      </c>
      <c r="M13" s="36" t="s">
        <v>293</v>
      </c>
      <c r="N13" s="36" t="s">
        <v>370</v>
      </c>
      <c r="O13" s="36" t="s">
        <v>29</v>
      </c>
      <c r="P13" s="34" t="s">
        <v>18</v>
      </c>
      <c r="Q13" s="34" t="s">
        <v>338</v>
      </c>
      <c r="R13" s="36" t="s">
        <v>19</v>
      </c>
      <c r="S13" s="36" t="s">
        <v>20</v>
      </c>
      <c r="T13" s="36" t="s">
        <v>417</v>
      </c>
    </row>
    <row r="14" spans="1:20" ht="14.4" x14ac:dyDescent="0.3">
      <c r="A14" s="38" t="s">
        <v>955</v>
      </c>
      <c r="B14" s="34" t="s">
        <v>982</v>
      </c>
      <c r="C14" s="34" t="s">
        <v>405</v>
      </c>
      <c r="D14" s="35">
        <v>2021</v>
      </c>
      <c r="E14" s="36">
        <v>3</v>
      </c>
      <c r="F14" s="36">
        <v>10</v>
      </c>
      <c r="G14" s="36">
        <v>1</v>
      </c>
      <c r="H14" s="36"/>
      <c r="I14" s="34" t="s">
        <v>1009</v>
      </c>
      <c r="J14" s="34" t="s">
        <v>34</v>
      </c>
      <c r="K14" s="34" t="s">
        <v>42</v>
      </c>
      <c r="L14" s="37" t="s">
        <v>282</v>
      </c>
      <c r="M14" s="36" t="s">
        <v>293</v>
      </c>
      <c r="N14" s="36" t="s">
        <v>370</v>
      </c>
      <c r="O14" s="36" t="s">
        <v>29</v>
      </c>
      <c r="P14" s="34" t="s">
        <v>18</v>
      </c>
      <c r="Q14" s="34" t="s">
        <v>338</v>
      </c>
      <c r="R14" s="36" t="s">
        <v>19</v>
      </c>
      <c r="S14" s="36" t="s">
        <v>20</v>
      </c>
      <c r="T14" s="36" t="s">
        <v>417</v>
      </c>
    </row>
    <row r="15" spans="1:20" ht="14.4" x14ac:dyDescent="0.3">
      <c r="A15" s="38" t="s">
        <v>956</v>
      </c>
      <c r="B15" s="34" t="s">
        <v>983</v>
      </c>
      <c r="C15" s="34" t="s">
        <v>405</v>
      </c>
      <c r="D15" s="35">
        <v>2021</v>
      </c>
      <c r="E15" s="36">
        <v>3</v>
      </c>
      <c r="F15" s="36">
        <v>10</v>
      </c>
      <c r="G15" s="36">
        <v>1</v>
      </c>
      <c r="H15" s="36"/>
      <c r="I15" s="34" t="s">
        <v>1010</v>
      </c>
      <c r="J15" s="34" t="s">
        <v>34</v>
      </c>
      <c r="K15" s="34" t="s">
        <v>42</v>
      </c>
      <c r="L15" s="37" t="s">
        <v>282</v>
      </c>
      <c r="M15" s="36" t="s">
        <v>293</v>
      </c>
      <c r="N15" s="36" t="s">
        <v>370</v>
      </c>
      <c r="O15" s="36" t="s">
        <v>29</v>
      </c>
      <c r="P15" s="34" t="s">
        <v>18</v>
      </c>
      <c r="Q15" s="34" t="s">
        <v>337</v>
      </c>
      <c r="R15" s="36" t="s">
        <v>19</v>
      </c>
      <c r="S15" s="36" t="s">
        <v>20</v>
      </c>
      <c r="T15" s="36" t="s">
        <v>417</v>
      </c>
    </row>
    <row r="16" spans="1:20" ht="14.4" x14ac:dyDescent="0.3">
      <c r="A16" s="38" t="s">
        <v>957</v>
      </c>
      <c r="B16" s="34" t="s">
        <v>984</v>
      </c>
      <c r="C16" s="34" t="s">
        <v>405</v>
      </c>
      <c r="D16" s="35">
        <v>2021</v>
      </c>
      <c r="E16" s="36">
        <v>3</v>
      </c>
      <c r="F16" s="36">
        <v>24</v>
      </c>
      <c r="G16" s="36">
        <v>1</v>
      </c>
      <c r="H16" s="36"/>
      <c r="I16" s="34" t="s">
        <v>1011</v>
      </c>
      <c r="J16" s="34" t="s">
        <v>34</v>
      </c>
      <c r="K16" s="34" t="s">
        <v>42</v>
      </c>
      <c r="L16" s="37" t="s">
        <v>282</v>
      </c>
      <c r="M16" s="36" t="s">
        <v>293</v>
      </c>
      <c r="N16" s="36" t="s">
        <v>370</v>
      </c>
      <c r="O16" s="36" t="s">
        <v>29</v>
      </c>
      <c r="P16" s="34" t="s">
        <v>18</v>
      </c>
      <c r="Q16" s="34" t="s">
        <v>343</v>
      </c>
      <c r="R16" s="36" t="s">
        <v>19</v>
      </c>
      <c r="S16" s="36" t="s">
        <v>20</v>
      </c>
      <c r="T16" s="36" t="s">
        <v>417</v>
      </c>
    </row>
    <row r="17" spans="1:20" ht="14.4" x14ac:dyDescent="0.3">
      <c r="A17" s="38" t="s">
        <v>958</v>
      </c>
      <c r="B17" s="34" t="s">
        <v>985</v>
      </c>
      <c r="C17" s="34" t="s">
        <v>405</v>
      </c>
      <c r="D17" s="35">
        <v>2021</v>
      </c>
      <c r="E17" s="36">
        <v>3</v>
      </c>
      <c r="F17" s="36">
        <v>20</v>
      </c>
      <c r="G17" s="36">
        <v>1</v>
      </c>
      <c r="H17" s="36"/>
      <c r="I17" s="34" t="s">
        <v>1012</v>
      </c>
      <c r="J17" s="34" t="s">
        <v>34</v>
      </c>
      <c r="K17" s="34" t="s">
        <v>42</v>
      </c>
      <c r="L17" s="37" t="s">
        <v>282</v>
      </c>
      <c r="M17" s="36" t="s">
        <v>293</v>
      </c>
      <c r="N17" s="36" t="s">
        <v>370</v>
      </c>
      <c r="O17" s="36" t="s">
        <v>29</v>
      </c>
      <c r="P17" s="34" t="s">
        <v>18</v>
      </c>
      <c r="Q17" s="34" t="s">
        <v>333</v>
      </c>
      <c r="R17" s="36" t="s">
        <v>19</v>
      </c>
      <c r="S17" s="36" t="s">
        <v>20</v>
      </c>
      <c r="T17" s="36" t="s">
        <v>417</v>
      </c>
    </row>
    <row r="18" spans="1:20" ht="14.4" x14ac:dyDescent="0.3">
      <c r="A18" s="38" t="s">
        <v>959</v>
      </c>
      <c r="B18" s="34" t="s">
        <v>986</v>
      </c>
      <c r="C18" s="34" t="s">
        <v>405</v>
      </c>
      <c r="D18" s="35">
        <v>2021</v>
      </c>
      <c r="E18" s="36">
        <v>3</v>
      </c>
      <c r="F18" s="36">
        <v>20</v>
      </c>
      <c r="G18" s="36">
        <v>1</v>
      </c>
      <c r="H18" s="36"/>
      <c r="I18" s="34" t="s">
        <v>1013</v>
      </c>
      <c r="J18" s="34" t="s">
        <v>34</v>
      </c>
      <c r="K18" s="34" t="s">
        <v>42</v>
      </c>
      <c r="L18" s="37" t="s">
        <v>282</v>
      </c>
      <c r="M18" s="36" t="s">
        <v>293</v>
      </c>
      <c r="N18" s="36" t="s">
        <v>370</v>
      </c>
      <c r="O18" s="36" t="s">
        <v>29</v>
      </c>
      <c r="P18" s="34" t="s">
        <v>18</v>
      </c>
      <c r="Q18" s="34" t="s">
        <v>338</v>
      </c>
      <c r="R18" s="36" t="s">
        <v>19</v>
      </c>
      <c r="S18" s="36" t="s">
        <v>20</v>
      </c>
      <c r="T18" s="36" t="s">
        <v>417</v>
      </c>
    </row>
    <row r="19" spans="1:20" ht="14.4" x14ac:dyDescent="0.3">
      <c r="A19" s="38" t="s">
        <v>960</v>
      </c>
      <c r="B19" s="34" t="s">
        <v>987</v>
      </c>
      <c r="C19" s="34" t="s">
        <v>405</v>
      </c>
      <c r="D19" s="35">
        <v>2021</v>
      </c>
      <c r="E19" s="36">
        <v>4</v>
      </c>
      <c r="F19" s="36">
        <v>14</v>
      </c>
      <c r="G19" s="36">
        <v>1</v>
      </c>
      <c r="H19" s="36"/>
      <c r="I19" s="34" t="s">
        <v>1014</v>
      </c>
      <c r="J19" s="34" t="s">
        <v>34</v>
      </c>
      <c r="K19" s="34" t="s">
        <v>42</v>
      </c>
      <c r="L19" s="37" t="s">
        <v>282</v>
      </c>
      <c r="M19" s="36" t="s">
        <v>293</v>
      </c>
      <c r="N19" s="36" t="s">
        <v>370</v>
      </c>
      <c r="O19" s="36" t="s">
        <v>29</v>
      </c>
      <c r="P19" s="34" t="s">
        <v>18</v>
      </c>
      <c r="Q19" s="34" t="s">
        <v>336</v>
      </c>
      <c r="R19" s="36" t="s">
        <v>19</v>
      </c>
      <c r="S19" s="36" t="s">
        <v>20</v>
      </c>
      <c r="T19" s="36" t="s">
        <v>417</v>
      </c>
    </row>
    <row r="20" spans="1:20" ht="14.4" x14ac:dyDescent="0.3">
      <c r="A20" s="38" t="s">
        <v>961</v>
      </c>
      <c r="B20" s="34" t="s">
        <v>988</v>
      </c>
      <c r="C20" s="34" t="s">
        <v>405</v>
      </c>
      <c r="D20" s="35">
        <v>2021</v>
      </c>
      <c r="E20" s="36">
        <v>4</v>
      </c>
      <c r="F20" s="36">
        <v>14</v>
      </c>
      <c r="G20" s="36">
        <v>1</v>
      </c>
      <c r="H20" s="36"/>
      <c r="I20" s="34" t="s">
        <v>1015</v>
      </c>
      <c r="J20" s="34" t="s">
        <v>34</v>
      </c>
      <c r="K20" s="34" t="s">
        <v>42</v>
      </c>
      <c r="L20" s="37" t="s">
        <v>282</v>
      </c>
      <c r="M20" s="36" t="s">
        <v>293</v>
      </c>
      <c r="N20" s="36" t="s">
        <v>370</v>
      </c>
      <c r="O20" s="36" t="s">
        <v>29</v>
      </c>
      <c r="P20" s="34" t="s">
        <v>18</v>
      </c>
      <c r="Q20" s="34" t="s">
        <v>343</v>
      </c>
      <c r="R20" s="36" t="s">
        <v>19</v>
      </c>
      <c r="S20" s="36" t="s">
        <v>20</v>
      </c>
      <c r="T20" s="36" t="s">
        <v>417</v>
      </c>
    </row>
    <row r="21" spans="1:20" ht="14.4" x14ac:dyDescent="0.3">
      <c r="A21" s="38" t="s">
        <v>962</v>
      </c>
      <c r="B21" s="34" t="s">
        <v>989</v>
      </c>
      <c r="C21" s="34" t="s">
        <v>405</v>
      </c>
      <c r="D21" s="35">
        <v>2021</v>
      </c>
      <c r="E21" s="36">
        <v>4</v>
      </c>
      <c r="F21" s="36">
        <v>21</v>
      </c>
      <c r="G21" s="36">
        <v>1</v>
      </c>
      <c r="H21" s="36"/>
      <c r="I21" s="34" t="s">
        <v>1016</v>
      </c>
      <c r="J21" s="34" t="s">
        <v>34</v>
      </c>
      <c r="K21" s="34" t="s">
        <v>42</v>
      </c>
      <c r="L21" s="37" t="s">
        <v>282</v>
      </c>
      <c r="M21" s="36" t="s">
        <v>293</v>
      </c>
      <c r="N21" s="36" t="s">
        <v>370</v>
      </c>
      <c r="O21" s="36" t="s">
        <v>29</v>
      </c>
      <c r="P21" s="34" t="s">
        <v>18</v>
      </c>
      <c r="Q21" s="34" t="s">
        <v>343</v>
      </c>
      <c r="R21" s="36" t="s">
        <v>19</v>
      </c>
      <c r="S21" s="36" t="s">
        <v>20</v>
      </c>
      <c r="T21" s="36" t="s">
        <v>417</v>
      </c>
    </row>
    <row r="22" spans="1:20" ht="14.4" x14ac:dyDescent="0.3">
      <c r="A22" s="38" t="s">
        <v>963</v>
      </c>
      <c r="B22" s="34" t="s">
        <v>990</v>
      </c>
      <c r="C22" s="34" t="s">
        <v>404</v>
      </c>
      <c r="D22" s="35">
        <v>2021</v>
      </c>
      <c r="E22" s="36">
        <v>5</v>
      </c>
      <c r="F22" s="36">
        <v>12</v>
      </c>
      <c r="G22" s="36">
        <v>1</v>
      </c>
      <c r="H22" s="36"/>
      <c r="I22" s="34" t="s">
        <v>1017</v>
      </c>
      <c r="J22" s="34" t="s">
        <v>34</v>
      </c>
      <c r="K22" s="34" t="s">
        <v>42</v>
      </c>
      <c r="L22" s="37" t="s">
        <v>282</v>
      </c>
      <c r="M22" s="36" t="s">
        <v>293</v>
      </c>
      <c r="N22" s="36" t="s">
        <v>370</v>
      </c>
      <c r="O22" s="36" t="s">
        <v>29</v>
      </c>
      <c r="P22" s="34" t="s">
        <v>18</v>
      </c>
      <c r="Q22" s="34" t="s">
        <v>343</v>
      </c>
      <c r="R22" s="36" t="s">
        <v>19</v>
      </c>
      <c r="S22" s="36" t="s">
        <v>20</v>
      </c>
      <c r="T22" s="36" t="s">
        <v>417</v>
      </c>
    </row>
    <row r="23" spans="1:20" ht="14.4" x14ac:dyDescent="0.3">
      <c r="A23" s="38" t="s">
        <v>964</v>
      </c>
      <c r="B23" s="34" t="s">
        <v>991</v>
      </c>
      <c r="C23" s="34" t="s">
        <v>404</v>
      </c>
      <c r="D23" s="35">
        <v>2021</v>
      </c>
      <c r="E23" s="36">
        <v>5</v>
      </c>
      <c r="F23" s="36">
        <v>12</v>
      </c>
      <c r="G23" s="36">
        <v>1</v>
      </c>
      <c r="H23" s="36"/>
      <c r="I23" s="34" t="s">
        <v>1018</v>
      </c>
      <c r="J23" s="34" t="s">
        <v>34</v>
      </c>
      <c r="K23" s="34" t="s">
        <v>42</v>
      </c>
      <c r="L23" s="37" t="s">
        <v>274</v>
      </c>
      <c r="M23" s="36" t="s">
        <v>243</v>
      </c>
      <c r="N23" s="36" t="s">
        <v>242</v>
      </c>
      <c r="O23" s="36" t="s">
        <v>29</v>
      </c>
      <c r="P23" s="34" t="s">
        <v>18</v>
      </c>
      <c r="Q23" s="34" t="s">
        <v>337</v>
      </c>
      <c r="R23" s="36" t="s">
        <v>19</v>
      </c>
      <c r="S23" s="36" t="s">
        <v>20</v>
      </c>
      <c r="T23" s="36" t="s">
        <v>417</v>
      </c>
    </row>
    <row r="24" spans="1:20" ht="14.4" x14ac:dyDescent="0.3">
      <c r="A24" s="38" t="s">
        <v>965</v>
      </c>
      <c r="B24" s="34" t="s">
        <v>992</v>
      </c>
      <c r="C24" s="34" t="s">
        <v>404</v>
      </c>
      <c r="D24" s="35">
        <v>2021</v>
      </c>
      <c r="E24" s="36">
        <v>5</v>
      </c>
      <c r="F24" s="36">
        <v>12</v>
      </c>
      <c r="G24" s="36">
        <v>1</v>
      </c>
      <c r="H24" s="36"/>
      <c r="I24" s="34" t="s">
        <v>1019</v>
      </c>
      <c r="J24" s="34" t="s">
        <v>34</v>
      </c>
      <c r="K24" s="34" t="s">
        <v>42</v>
      </c>
      <c r="L24" s="37" t="s">
        <v>274</v>
      </c>
      <c r="M24" s="36" t="s">
        <v>243</v>
      </c>
      <c r="N24" s="36" t="s">
        <v>242</v>
      </c>
      <c r="O24" s="36" t="s">
        <v>29</v>
      </c>
      <c r="P24" s="34" t="s">
        <v>18</v>
      </c>
      <c r="Q24" s="34" t="s">
        <v>345</v>
      </c>
      <c r="R24" s="36" t="s">
        <v>19</v>
      </c>
      <c r="S24" s="36" t="s">
        <v>20</v>
      </c>
      <c r="T24" s="36" t="s">
        <v>417</v>
      </c>
    </row>
    <row r="25" spans="1:20" ht="14.4" x14ac:dyDescent="0.3">
      <c r="A25" s="38" t="s">
        <v>966</v>
      </c>
      <c r="B25" s="34" t="s">
        <v>993</v>
      </c>
      <c r="C25" s="34" t="s">
        <v>404</v>
      </c>
      <c r="D25" s="35">
        <v>2021</v>
      </c>
      <c r="E25" s="36">
        <v>5</v>
      </c>
      <c r="F25" s="36">
        <v>12</v>
      </c>
      <c r="G25" s="36">
        <v>1</v>
      </c>
      <c r="H25" s="36"/>
      <c r="I25" s="34" t="s">
        <v>1020</v>
      </c>
      <c r="J25" s="34" t="s">
        <v>34</v>
      </c>
      <c r="K25" s="34" t="s">
        <v>42</v>
      </c>
      <c r="L25" s="37" t="s">
        <v>274</v>
      </c>
      <c r="M25" s="36" t="s">
        <v>243</v>
      </c>
      <c r="N25" s="36" t="s">
        <v>242</v>
      </c>
      <c r="O25" s="36" t="s">
        <v>29</v>
      </c>
      <c r="P25" s="34" t="s">
        <v>18</v>
      </c>
      <c r="Q25" s="34" t="s">
        <v>345</v>
      </c>
      <c r="R25" s="36" t="s">
        <v>19</v>
      </c>
      <c r="S25" s="36" t="s">
        <v>20</v>
      </c>
      <c r="T25" s="36" t="s">
        <v>417</v>
      </c>
    </row>
    <row r="26" spans="1:20" ht="14.4" x14ac:dyDescent="0.3">
      <c r="A26" s="38" t="s">
        <v>967</v>
      </c>
      <c r="B26" s="34" t="s">
        <v>994</v>
      </c>
      <c r="C26" s="34" t="s">
        <v>405</v>
      </c>
      <c r="D26" s="35">
        <v>2021</v>
      </c>
      <c r="E26" s="36">
        <v>5</v>
      </c>
      <c r="F26" s="36">
        <v>12</v>
      </c>
      <c r="G26" s="36">
        <v>1</v>
      </c>
      <c r="H26" s="36"/>
      <c r="I26" s="34" t="s">
        <v>1021</v>
      </c>
      <c r="J26" s="34" t="s">
        <v>34</v>
      </c>
      <c r="K26" s="34" t="s">
        <v>42</v>
      </c>
      <c r="L26" s="37" t="s">
        <v>274</v>
      </c>
      <c r="M26" s="36" t="s">
        <v>243</v>
      </c>
      <c r="N26" s="36" t="s">
        <v>242</v>
      </c>
      <c r="O26" s="36" t="s">
        <v>29</v>
      </c>
      <c r="P26" s="34" t="s">
        <v>18</v>
      </c>
      <c r="Q26" s="34" t="s">
        <v>336</v>
      </c>
      <c r="R26" s="36" t="s">
        <v>19</v>
      </c>
      <c r="S26" s="36" t="s">
        <v>20</v>
      </c>
      <c r="T26" s="36" t="s">
        <v>417</v>
      </c>
    </row>
    <row r="27" spans="1:20" ht="14.4" x14ac:dyDescent="0.3">
      <c r="A27" s="38" t="s">
        <v>968</v>
      </c>
      <c r="B27" s="34" t="s">
        <v>995</v>
      </c>
      <c r="C27" s="34" t="s">
        <v>405</v>
      </c>
      <c r="D27" s="35">
        <v>2021</v>
      </c>
      <c r="E27" s="36">
        <v>5</v>
      </c>
      <c r="F27" s="36">
        <v>12</v>
      </c>
      <c r="G27" s="36">
        <v>1</v>
      </c>
      <c r="H27" s="36"/>
      <c r="I27" s="34" t="s">
        <v>1022</v>
      </c>
      <c r="J27" s="34" t="s">
        <v>34</v>
      </c>
      <c r="K27" s="34" t="s">
        <v>42</v>
      </c>
      <c r="L27" s="37" t="s">
        <v>274</v>
      </c>
      <c r="M27" s="36" t="s">
        <v>243</v>
      </c>
      <c r="N27" s="36" t="s">
        <v>242</v>
      </c>
      <c r="O27" s="36" t="s">
        <v>29</v>
      </c>
      <c r="P27" s="34" t="s">
        <v>18</v>
      </c>
      <c r="Q27" s="34" t="s">
        <v>341</v>
      </c>
      <c r="R27" s="36" t="s">
        <v>19</v>
      </c>
      <c r="S27" s="36" t="s">
        <v>20</v>
      </c>
      <c r="T27" s="36" t="s">
        <v>417</v>
      </c>
    </row>
    <row r="28" spans="1:20" ht="14.4" x14ac:dyDescent="0.3">
      <c r="A28" s="38" t="s">
        <v>969</v>
      </c>
      <c r="B28" s="34" t="s">
        <v>996</v>
      </c>
      <c r="C28" s="34" t="s">
        <v>405</v>
      </c>
      <c r="D28" s="35">
        <v>2021</v>
      </c>
      <c r="E28" s="36">
        <v>5</v>
      </c>
      <c r="F28" s="36">
        <v>12</v>
      </c>
      <c r="G28" s="36">
        <v>1</v>
      </c>
      <c r="H28" s="36"/>
      <c r="I28" s="34" t="s">
        <v>1023</v>
      </c>
      <c r="J28" s="34" t="s">
        <v>34</v>
      </c>
      <c r="K28" s="34" t="s">
        <v>42</v>
      </c>
      <c r="L28" s="37" t="s">
        <v>274</v>
      </c>
      <c r="M28" s="36" t="s">
        <v>243</v>
      </c>
      <c r="N28" s="36" t="s">
        <v>242</v>
      </c>
      <c r="O28" s="36" t="s">
        <v>29</v>
      </c>
      <c r="P28" s="34" t="s">
        <v>18</v>
      </c>
      <c r="Q28" s="34" t="s">
        <v>338</v>
      </c>
      <c r="R28" s="36" t="s">
        <v>19</v>
      </c>
      <c r="S28" s="36" t="s">
        <v>20</v>
      </c>
      <c r="T28" s="36" t="s">
        <v>417</v>
      </c>
    </row>
    <row r="29" spans="1:20" ht="14.4" x14ac:dyDescent="0.3">
      <c r="A29" s="38" t="s">
        <v>970</v>
      </c>
      <c r="B29" s="34" t="s">
        <v>997</v>
      </c>
      <c r="C29" s="34" t="s">
        <v>405</v>
      </c>
      <c r="D29" s="35">
        <v>2021</v>
      </c>
      <c r="E29" s="36">
        <v>5</v>
      </c>
      <c r="F29" s="36">
        <v>12</v>
      </c>
      <c r="G29" s="36">
        <v>1</v>
      </c>
      <c r="H29" s="36"/>
      <c r="I29" s="36"/>
      <c r="J29" s="34" t="s">
        <v>34</v>
      </c>
      <c r="K29" s="34" t="s">
        <v>42</v>
      </c>
      <c r="L29" s="37" t="s">
        <v>274</v>
      </c>
      <c r="M29" s="36" t="s">
        <v>243</v>
      </c>
      <c r="N29" s="36" t="s">
        <v>242</v>
      </c>
      <c r="O29" s="36" t="s">
        <v>29</v>
      </c>
      <c r="P29" s="34" t="s">
        <v>18</v>
      </c>
      <c r="Q29" s="34" t="s">
        <v>338</v>
      </c>
      <c r="R29" s="36" t="s">
        <v>19</v>
      </c>
      <c r="S29" s="36" t="s">
        <v>20</v>
      </c>
      <c r="T29" s="36" t="s">
        <v>417</v>
      </c>
    </row>
  </sheetData>
  <autoFilter ref="A2:T2" xr:uid="{00000000-0009-0000-0000-000003000000}">
    <sortState xmlns:xlrd2="http://schemas.microsoft.com/office/spreadsheetml/2017/richdata2" ref="A4:T92">
      <sortCondition ref="N2"/>
    </sortState>
  </autoFilter>
  <mergeCells count="18">
    <mergeCell ref="H1:H2"/>
    <mergeCell ref="A1:A2"/>
    <mergeCell ref="B1:B2"/>
    <mergeCell ref="C1:C2"/>
    <mergeCell ref="D1:F1"/>
    <mergeCell ref="G1:G2"/>
    <mergeCell ref="T1:T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dataValidations count="5">
    <dataValidation type="decimal" allowBlank="1" showInputMessage="1" showErrorMessage="1" sqref="F1:F2" xr:uid="{00000000-0002-0000-0300-000000000000}">
      <formula1>1</formula1>
      <formula2>31</formula2>
    </dataValidation>
    <dataValidation type="decimal" allowBlank="1" showInputMessage="1" showErrorMessage="1" sqref="E1:E2" xr:uid="{00000000-0002-0000-0300-000001000000}">
      <formula1>1</formula1>
      <formula2>12</formula2>
    </dataValidation>
    <dataValidation type="decimal" operator="greaterThan" allowBlank="1" showInputMessage="1" showErrorMessage="1" sqref="D1:D2" xr:uid="{00000000-0002-0000-0300-000002000000}">
      <formula1>2012</formula1>
    </dataValidation>
    <dataValidation type="list" allowBlank="1" showInputMessage="1" showErrorMessage="1" sqref="C1:C2" xr:uid="{00000000-0002-0000-0300-000003000000}">
      <formula1>"F,M"</formula1>
    </dataValidation>
    <dataValidation type="list" allowBlank="1" showInputMessage="1" showErrorMessage="1" sqref="P1:P2" xr:uid="{00000000-0002-0000-0300-000004000000}">
      <formula1>"A,B"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5000000}">
          <x14:formula1>
            <xm:f>Reference!$L$2:$L$3</xm:f>
          </x14:formula1>
          <xm:sqref>T1:T2</xm:sqref>
        </x14:dataValidation>
        <x14:dataValidation type="list" allowBlank="1" showInputMessage="1" showErrorMessage="1" xr:uid="{00000000-0002-0000-0300-000006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300-000007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300-000008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300-000009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300-00000A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300-00000B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300-00000C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300-00000D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300-00000E000000}">
          <x14:formula1>
            <xm:f>Reference!$A$2:$A$13</xm:f>
          </x14:formula1>
          <xm:sqref>J1:J2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8"/>
  <sheetViews>
    <sheetView topLeftCell="B1" workbookViewId="0">
      <selection activeCell="A3" sqref="A3:T28"/>
    </sheetView>
  </sheetViews>
  <sheetFormatPr defaultColWidth="14.44140625" defaultRowHeight="15.75" customHeight="1" x14ac:dyDescent="0.25"/>
  <cols>
    <col min="1" max="1" width="14.44140625" style="4"/>
    <col min="2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16.44140625" style="4" customWidth="1"/>
    <col min="10" max="11" width="14.44140625" style="4"/>
    <col min="12" max="12" width="37.44140625" style="4" bestFit="1" customWidth="1"/>
    <col min="13" max="13" width="22.33203125" style="4" customWidth="1"/>
    <col min="14" max="15" width="30.5546875" style="4" bestFit="1" customWidth="1"/>
    <col min="16" max="16" width="30.5546875" style="4" customWidth="1"/>
    <col min="17" max="17" width="20.109375" style="4" bestFit="1" customWidth="1"/>
    <col min="18" max="18" width="21.44140625" style="4" bestFit="1" customWidth="1"/>
    <col min="19" max="19" width="14.44140625" style="4"/>
  </cols>
  <sheetData>
    <row r="1" spans="1:20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</row>
    <row r="2" spans="1:20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s="2" customFormat="1" ht="15.75" customHeight="1" x14ac:dyDescent="0.25">
      <c r="A3" s="10" t="s">
        <v>919</v>
      </c>
      <c r="B3" s="9" t="str">
        <f>VLOOKUP(A3,'[3]New Employee'!$A:$U,2,FALSE)</f>
        <v>Cervantes, Argel P.</v>
      </c>
      <c r="C3" s="9" t="str">
        <f>VLOOKUP($A3,'[3]New Employee'!$A:$U,3,FALSE)</f>
        <v>M</v>
      </c>
      <c r="D3" s="9">
        <f>VLOOKUP($A3,'[3]New Employee'!$A:$U,4,FALSE)</f>
        <v>2021</v>
      </c>
      <c r="E3" s="9">
        <f>VLOOKUP($A3,'[3]New Employee'!$A:$U,5,FALSE)</f>
        <v>4</v>
      </c>
      <c r="F3" s="9">
        <f>VLOOKUP($A3,'[3]New Employee'!$A:$U,6,FALSE)</f>
        <v>1</v>
      </c>
      <c r="G3" s="9">
        <f>VLOOKUP($A3,'[3]New Employee'!$A:$U,7,FALSE)</f>
        <v>1</v>
      </c>
      <c r="H3" s="9">
        <f>VLOOKUP($A3,'[3]New Employee'!$A:$U,8,FALSE)</f>
        <v>0</v>
      </c>
      <c r="I3" s="9">
        <f>VLOOKUP($A3,'[3]New Employee'!$A:$U,9,FALSE)</f>
        <v>0</v>
      </c>
      <c r="J3" s="9" t="str">
        <f>VLOOKUP($A3,'[3]New Employee'!$A:$U,10,FALSE)</f>
        <v xml:space="preserve">Associate </v>
      </c>
      <c r="K3" s="9" t="str">
        <f>VLOOKUP($A3,'[3]New Employee'!$A:$U,11,FALSE)</f>
        <v>FAS</v>
      </c>
      <c r="L3" s="9" t="str">
        <f>VLOOKUP($A3,'[3]New Employee'!$A:$U,12,FALSE)</f>
        <v>EQD (Equipment Department)</v>
      </c>
      <c r="M3" s="9" t="str">
        <f>VLOOKUP($A3,'[3]New Employee'!$A:$U,13,FALSE)</f>
        <v>Equipment Management</v>
      </c>
      <c r="N3" s="9" t="str">
        <f>VLOOKUP($A3,'[3]New Employee'!$A:$U,14,FALSE)</f>
        <v>Equipment Management Final</v>
      </c>
      <c r="O3" s="9" t="str">
        <f>VLOOKUP($A3,'[3]New Employee'!$A:$U,15,FALSE)</f>
        <v>N/A</v>
      </c>
      <c r="P3" s="9" t="str">
        <f>VLOOKUP($A3,'[3]New Employee'!$A:$U,16,FALSE)</f>
        <v>A</v>
      </c>
      <c r="Q3" s="9" t="str">
        <f>VLOOKUP($A3,'[3]New Employee'!$A:$U,17,FALSE)</f>
        <v>LIPA MALAPIT</v>
      </c>
      <c r="R3" s="9" t="str">
        <f>VLOOKUP($A3,'[3]New Employee'!$A:$U,18,FALSE)</f>
        <v>NS</v>
      </c>
      <c r="S3" s="9" t="str">
        <f>VLOOKUP($A3,'[3]New Employee'!$A:$U,19,FALSE)</f>
        <v>8:00 - 5:00</v>
      </c>
      <c r="T3" s="9" t="str">
        <f>VLOOKUP($A3,'[3]New Employee'!$A:$U,20,FALSE)</f>
        <v>Permanent</v>
      </c>
    </row>
    <row r="4" spans="1:20" ht="15.75" customHeight="1" x14ac:dyDescent="0.25">
      <c r="A4" s="10" t="s">
        <v>928</v>
      </c>
      <c r="B4" s="9" t="str">
        <f>VLOOKUP(A4,'[3]New Employee'!$A:$U,2,FALSE)</f>
        <v>Verana, Harvey Angio M.</v>
      </c>
      <c r="C4" s="9" t="str">
        <f>VLOOKUP($A4,'[3]New Employee'!$A:$U,3,FALSE)</f>
        <v>M</v>
      </c>
      <c r="D4" s="9">
        <f>VLOOKUP($A4,'[3]New Employee'!$A:$U,4,FALSE)</f>
        <v>2021</v>
      </c>
      <c r="E4" s="9">
        <f>VLOOKUP($A4,'[3]New Employee'!$A:$U,5,FALSE)</f>
        <v>4</v>
      </c>
      <c r="F4" s="9">
        <f>VLOOKUP($A4,'[3]New Employee'!$A:$U,6,FALSE)</f>
        <v>1</v>
      </c>
      <c r="G4" s="9">
        <f>VLOOKUP($A4,'[3]New Employee'!$A:$U,7,FALSE)</f>
        <v>1</v>
      </c>
      <c r="H4" s="9">
        <f>VLOOKUP($A4,'[3]New Employee'!$A:$U,8,FALSE)</f>
        <v>0</v>
      </c>
      <c r="I4" s="9">
        <f>VLOOKUP($A4,'[3]New Employee'!$A:$U,9,FALSE)</f>
        <v>0</v>
      </c>
      <c r="J4" s="9" t="str">
        <f>VLOOKUP($A4,'[3]New Employee'!$A:$U,10,FALSE)</f>
        <v xml:space="preserve">Associate </v>
      </c>
      <c r="K4" s="9" t="str">
        <f>VLOOKUP($A4,'[3]New Employee'!$A:$U,11,FALSE)</f>
        <v>FAS</v>
      </c>
      <c r="L4" s="9" t="str">
        <f>VLOOKUP($A4,'[3]New Employee'!$A:$U,12,FALSE)</f>
        <v>EQD (Equipment Department)</v>
      </c>
      <c r="M4" s="9" t="str">
        <f>VLOOKUP($A4,'[3]New Employee'!$A:$U,13,FALSE)</f>
        <v>Equipment Management</v>
      </c>
      <c r="N4" s="9" t="str">
        <f>VLOOKUP($A4,'[3]New Employee'!$A:$U,14,FALSE)</f>
        <v>Equipment Management Final</v>
      </c>
      <c r="O4" s="9" t="str">
        <f>VLOOKUP($A4,'[3]New Employee'!$A:$U,15,FALSE)</f>
        <v>N/A</v>
      </c>
      <c r="P4" s="9" t="str">
        <f>VLOOKUP($A4,'[3]New Employee'!$A:$U,16,FALSE)</f>
        <v>B</v>
      </c>
      <c r="Q4" s="9" t="str">
        <f>VLOOKUP($A4,'[3]New Employee'!$A:$U,17,FALSE)</f>
        <v>ROSARIO</v>
      </c>
      <c r="R4" s="9" t="str">
        <f>VLOOKUP($A4,'[3]New Employee'!$A:$U,18,FALSE)</f>
        <v>DS</v>
      </c>
      <c r="S4" s="9" t="str">
        <f>VLOOKUP($A4,'[3]New Employee'!$A:$U,19,FALSE)</f>
        <v>8:00 - 5:00</v>
      </c>
      <c r="T4" s="9" t="str">
        <f>VLOOKUP($A4,'[3]New Employee'!$A:$U,20,FALSE)</f>
        <v>Permanent</v>
      </c>
    </row>
    <row r="5" spans="1:20" ht="15.75" customHeight="1" x14ac:dyDescent="0.25">
      <c r="A5" s="10" t="s">
        <v>918</v>
      </c>
      <c r="B5" s="9" t="str">
        <f>VLOOKUP(A5,'[3]New Employee'!$A:$U,2,FALSE)</f>
        <v>Balbido, Jordan C.</v>
      </c>
      <c r="C5" s="9" t="str">
        <f>VLOOKUP($A5,'[3]New Employee'!$A:$U,3,FALSE)</f>
        <v>M</v>
      </c>
      <c r="D5" s="9">
        <f>VLOOKUP($A5,'[3]New Employee'!$A:$U,4,FALSE)</f>
        <v>2021</v>
      </c>
      <c r="E5" s="9">
        <f>VLOOKUP($A5,'[3]New Employee'!$A:$U,5,FALSE)</f>
        <v>4</v>
      </c>
      <c r="F5" s="9">
        <f>VLOOKUP($A5,'[3]New Employee'!$A:$U,6,FALSE)</f>
        <v>1</v>
      </c>
      <c r="G5" s="9">
        <f>VLOOKUP($A5,'[3]New Employee'!$A:$U,7,FALSE)</f>
        <v>1</v>
      </c>
      <c r="H5" s="9">
        <f>VLOOKUP($A5,'[3]New Employee'!$A:$U,8,FALSE)</f>
        <v>0</v>
      </c>
      <c r="I5" s="9">
        <f>VLOOKUP($A5,'[3]New Employee'!$A:$U,9,FALSE)</f>
        <v>0</v>
      </c>
      <c r="J5" s="9" t="str">
        <f>VLOOKUP($A5,'[3]New Employee'!$A:$U,10,FALSE)</f>
        <v xml:space="preserve">Associate </v>
      </c>
      <c r="K5" s="9" t="str">
        <f>VLOOKUP($A5,'[3]New Employee'!$A:$U,11,FALSE)</f>
        <v>FAS</v>
      </c>
      <c r="L5" s="9" t="str">
        <f>VLOOKUP($A5,'[3]New Employee'!$A:$U,12,FALSE)</f>
        <v>EQD (Equipment Department)</v>
      </c>
      <c r="M5" s="9" t="str">
        <f>VLOOKUP($A5,'[3]New Employee'!$A:$U,13,FALSE)</f>
        <v>Equipment Management</v>
      </c>
      <c r="N5" s="9" t="str">
        <f>VLOOKUP($A5,'[3]New Employee'!$A:$U,14,FALSE)</f>
        <v>Equipment Management Initial</v>
      </c>
      <c r="O5" s="9" t="str">
        <f>VLOOKUP($A5,'[3]New Employee'!$A:$U,15,FALSE)</f>
        <v>N/A</v>
      </c>
      <c r="P5" s="9" t="str">
        <f>VLOOKUP($A5,'[3]New Employee'!$A:$U,16,FALSE)</f>
        <v>A</v>
      </c>
      <c r="Q5" s="9" t="str">
        <f>VLOOKUP($A5,'[3]New Employee'!$A:$U,17,FALSE)</f>
        <v>SAN PABLO VIA LIPA</v>
      </c>
      <c r="R5" s="9" t="str">
        <f>VLOOKUP($A5,'[3]New Employee'!$A:$U,18,FALSE)</f>
        <v>DS</v>
      </c>
      <c r="S5" s="9" t="str">
        <f>VLOOKUP($A5,'[3]New Employee'!$A:$U,19,FALSE)</f>
        <v>8:00 - 5:00</v>
      </c>
      <c r="T5" s="9" t="str">
        <f>VLOOKUP($A5,'[3]New Employee'!$A:$U,20,FALSE)</f>
        <v>Permanent</v>
      </c>
    </row>
    <row r="6" spans="1:20" ht="15.75" customHeight="1" x14ac:dyDescent="0.25">
      <c r="A6" s="10" t="s">
        <v>920</v>
      </c>
      <c r="B6" s="9" t="str">
        <f>VLOOKUP(A6,'[3]New Employee'!$A:$U,2,FALSE)</f>
        <v>De La Roca, Kim Sahmil T.</v>
      </c>
      <c r="C6" s="9" t="str">
        <f>VLOOKUP($A6,'[3]New Employee'!$A:$U,3,FALSE)</f>
        <v>M</v>
      </c>
      <c r="D6" s="9">
        <f>VLOOKUP($A6,'[3]New Employee'!$A:$U,4,FALSE)</f>
        <v>2021</v>
      </c>
      <c r="E6" s="9">
        <f>VLOOKUP($A6,'[3]New Employee'!$A:$U,5,FALSE)</f>
        <v>4</v>
      </c>
      <c r="F6" s="9">
        <f>VLOOKUP($A6,'[3]New Employee'!$A:$U,6,FALSE)</f>
        <v>1</v>
      </c>
      <c r="G6" s="9">
        <f>VLOOKUP($A6,'[3]New Employee'!$A:$U,7,FALSE)</f>
        <v>1</v>
      </c>
      <c r="H6" s="9">
        <f>VLOOKUP($A6,'[3]New Employee'!$A:$U,8,FALSE)</f>
        <v>0</v>
      </c>
      <c r="I6" s="9">
        <f>VLOOKUP($A6,'[3]New Employee'!$A:$U,9,FALSE)</f>
        <v>0</v>
      </c>
      <c r="J6" s="9" t="str">
        <f>VLOOKUP($A6,'[3]New Employee'!$A:$U,10,FALSE)</f>
        <v xml:space="preserve">Associate </v>
      </c>
      <c r="K6" s="9" t="str">
        <f>VLOOKUP($A6,'[3]New Employee'!$A:$U,11,FALSE)</f>
        <v>FAS</v>
      </c>
      <c r="L6" s="9" t="str">
        <f>VLOOKUP($A6,'[3]New Employee'!$A:$U,12,FALSE)</f>
        <v>EQD (Equipment Department)</v>
      </c>
      <c r="M6" s="9" t="str">
        <f>VLOOKUP($A6,'[3]New Employee'!$A:$U,13,FALSE)</f>
        <v>Equipment Management</v>
      </c>
      <c r="N6" s="9" t="str">
        <f>VLOOKUP($A6,'[3]New Employee'!$A:$U,14,FALSE)</f>
        <v>Equipment Management Initial</v>
      </c>
      <c r="O6" s="9" t="str">
        <f>VLOOKUP($A6,'[3]New Employee'!$A:$U,15,FALSE)</f>
        <v>N/A</v>
      </c>
      <c r="P6" s="9" t="str">
        <f>VLOOKUP($A6,'[3]New Employee'!$A:$U,16,FALSE)</f>
        <v>B</v>
      </c>
      <c r="Q6" s="9" t="str">
        <f>VLOOKUP($A6,'[3]New Employee'!$A:$U,17,FALSE)</f>
        <v>BATANGAS</v>
      </c>
      <c r="R6" s="9" t="str">
        <f>VLOOKUP($A6,'[3]New Employee'!$A:$U,18,FALSE)</f>
        <v>NS</v>
      </c>
      <c r="S6" s="9" t="str">
        <f>VLOOKUP($A6,'[3]New Employee'!$A:$U,19,FALSE)</f>
        <v>8:00 - 5:00</v>
      </c>
      <c r="T6" s="9" t="str">
        <f>VLOOKUP($A6,'[3]New Employee'!$A:$U,20,FALSE)</f>
        <v>Permanent</v>
      </c>
    </row>
    <row r="7" spans="1:20" ht="15.75" customHeight="1" x14ac:dyDescent="0.25">
      <c r="A7" s="10" t="s">
        <v>921</v>
      </c>
      <c r="B7" s="9" t="str">
        <f>VLOOKUP(A7,'[3]New Employee'!$A:$U,2,FALSE)</f>
        <v>Gloriane, Jereme B.</v>
      </c>
      <c r="C7" s="9" t="str">
        <f>VLOOKUP($A7,'[3]New Employee'!$A:$U,3,FALSE)</f>
        <v>M</v>
      </c>
      <c r="D7" s="9">
        <f>VLOOKUP($A7,'[3]New Employee'!$A:$U,4,FALSE)</f>
        <v>2021</v>
      </c>
      <c r="E7" s="9">
        <f>VLOOKUP($A7,'[3]New Employee'!$A:$U,5,FALSE)</f>
        <v>4</v>
      </c>
      <c r="F7" s="9">
        <f>VLOOKUP($A7,'[3]New Employee'!$A:$U,6,FALSE)</f>
        <v>1</v>
      </c>
      <c r="G7" s="9">
        <f>VLOOKUP($A7,'[3]New Employee'!$A:$U,7,FALSE)</f>
        <v>1</v>
      </c>
      <c r="H7" s="9">
        <f>VLOOKUP($A7,'[3]New Employee'!$A:$U,8,FALSE)</f>
        <v>0</v>
      </c>
      <c r="I7" s="9">
        <f>VLOOKUP($A7,'[3]New Employee'!$A:$U,9,FALSE)</f>
        <v>0</v>
      </c>
      <c r="J7" s="9" t="str">
        <f>VLOOKUP($A7,'[3]New Employee'!$A:$U,10,FALSE)</f>
        <v xml:space="preserve">Associate </v>
      </c>
      <c r="K7" s="9" t="str">
        <f>VLOOKUP($A7,'[3]New Employee'!$A:$U,11,FALSE)</f>
        <v>FAS</v>
      </c>
      <c r="L7" s="9" t="str">
        <f>VLOOKUP($A7,'[3]New Employee'!$A:$U,12,FALSE)</f>
        <v>EQD (Equipment Department)</v>
      </c>
      <c r="M7" s="9" t="str">
        <f>VLOOKUP($A7,'[3]New Employee'!$A:$U,13,FALSE)</f>
        <v>Equipment Management</v>
      </c>
      <c r="N7" s="9" t="str">
        <f>VLOOKUP($A7,'[3]New Employee'!$A:$U,14,FALSE)</f>
        <v>Equipment Management Initial</v>
      </c>
      <c r="O7" s="9" t="str">
        <f>VLOOKUP($A7,'[3]New Employee'!$A:$U,15,FALSE)</f>
        <v>N/A</v>
      </c>
      <c r="P7" s="9" t="str">
        <f>VLOOKUP($A7,'[3]New Employee'!$A:$U,16,FALSE)</f>
        <v>A</v>
      </c>
      <c r="Q7" s="9" t="str">
        <f>VLOOKUP($A7,'[3]New Employee'!$A:$U,17,FALSE)</f>
        <v>PADRE GARCIA</v>
      </c>
      <c r="R7" s="9" t="str">
        <f>VLOOKUP($A7,'[3]New Employee'!$A:$U,18,FALSE)</f>
        <v>NS</v>
      </c>
      <c r="S7" s="9" t="str">
        <f>VLOOKUP($A7,'[3]New Employee'!$A:$U,19,FALSE)</f>
        <v>8:00 - 5:00</v>
      </c>
      <c r="T7" s="9" t="str">
        <f>VLOOKUP($A7,'[3]New Employee'!$A:$U,20,FALSE)</f>
        <v>Permanent</v>
      </c>
    </row>
    <row r="8" spans="1:20" ht="15.75" customHeight="1" x14ac:dyDescent="0.25">
      <c r="A8" s="10" t="s">
        <v>922</v>
      </c>
      <c r="B8" s="9" t="str">
        <f>VLOOKUP(A8,'[3]New Employee'!$A:$U,2,FALSE)</f>
        <v>Largo, Jhorbyl V.</v>
      </c>
      <c r="C8" s="9" t="str">
        <f>VLOOKUP($A8,'[3]New Employee'!$A:$U,3,FALSE)</f>
        <v>M</v>
      </c>
      <c r="D8" s="9">
        <f>VLOOKUP($A8,'[3]New Employee'!$A:$U,4,FALSE)</f>
        <v>2021</v>
      </c>
      <c r="E8" s="9">
        <f>VLOOKUP($A8,'[3]New Employee'!$A:$U,5,FALSE)</f>
        <v>4</v>
      </c>
      <c r="F8" s="9">
        <f>VLOOKUP($A8,'[3]New Employee'!$A:$U,6,FALSE)</f>
        <v>1</v>
      </c>
      <c r="G8" s="9">
        <f>VLOOKUP($A8,'[3]New Employee'!$A:$U,7,FALSE)</f>
        <v>1</v>
      </c>
      <c r="H8" s="9">
        <f>VLOOKUP($A8,'[3]New Employee'!$A:$U,8,FALSE)</f>
        <v>0</v>
      </c>
      <c r="I8" s="9">
        <f>VLOOKUP($A8,'[3]New Employee'!$A:$U,9,FALSE)</f>
        <v>0</v>
      </c>
      <c r="J8" s="9" t="str">
        <f>VLOOKUP($A8,'[3]New Employee'!$A:$U,10,FALSE)</f>
        <v xml:space="preserve">Associate </v>
      </c>
      <c r="K8" s="9" t="str">
        <f>VLOOKUP($A8,'[3]New Employee'!$A:$U,11,FALSE)</f>
        <v>FAS</v>
      </c>
      <c r="L8" s="9" t="str">
        <f>VLOOKUP($A8,'[3]New Employee'!$A:$U,12,FALSE)</f>
        <v>EQD (Equipment Department)</v>
      </c>
      <c r="M8" s="9" t="str">
        <f>VLOOKUP($A8,'[3]New Employee'!$A:$U,13,FALSE)</f>
        <v>Equipment Management</v>
      </c>
      <c r="N8" s="9" t="str">
        <f>VLOOKUP($A8,'[3]New Employee'!$A:$U,14,FALSE)</f>
        <v>Equipment Management Initial</v>
      </c>
      <c r="O8" s="9" t="str">
        <f>VLOOKUP($A8,'[3]New Employee'!$A:$U,15,FALSE)</f>
        <v>N/A</v>
      </c>
      <c r="P8" s="9" t="str">
        <f>VLOOKUP($A8,'[3]New Employee'!$A:$U,16,FALSE)</f>
        <v>B</v>
      </c>
      <c r="Q8" s="9" t="str">
        <f>VLOOKUP($A8,'[3]New Employee'!$A:$U,17,FALSE)</f>
        <v>ROSARIO</v>
      </c>
      <c r="R8" s="9" t="str">
        <f>VLOOKUP($A8,'[3]New Employee'!$A:$U,18,FALSE)</f>
        <v>DS</v>
      </c>
      <c r="S8" s="9" t="str">
        <f>VLOOKUP($A8,'[3]New Employee'!$A:$U,19,FALSE)</f>
        <v>8:00 - 5:00</v>
      </c>
      <c r="T8" s="9" t="str">
        <f>VLOOKUP($A8,'[3]New Employee'!$A:$U,20,FALSE)</f>
        <v>Permanent</v>
      </c>
    </row>
    <row r="9" spans="1:20" ht="15.75" customHeight="1" x14ac:dyDescent="0.25">
      <c r="A9" s="10" t="s">
        <v>923</v>
      </c>
      <c r="B9" s="9" t="str">
        <f>VLOOKUP(A9,'[3]New Employee'!$A:$U,2,FALSE)</f>
        <v>Macalintal, Mark Nolan L.</v>
      </c>
      <c r="C9" s="9" t="str">
        <f>VLOOKUP($A9,'[3]New Employee'!$A:$U,3,FALSE)</f>
        <v>M</v>
      </c>
      <c r="D9" s="9">
        <f>VLOOKUP($A9,'[3]New Employee'!$A:$U,4,FALSE)</f>
        <v>2021</v>
      </c>
      <c r="E9" s="9">
        <f>VLOOKUP($A9,'[3]New Employee'!$A:$U,5,FALSE)</f>
        <v>4</v>
      </c>
      <c r="F9" s="9">
        <f>VLOOKUP($A9,'[3]New Employee'!$A:$U,6,FALSE)</f>
        <v>1</v>
      </c>
      <c r="G9" s="9">
        <f>VLOOKUP($A9,'[3]New Employee'!$A:$U,7,FALSE)</f>
        <v>1</v>
      </c>
      <c r="H9" s="9">
        <f>VLOOKUP($A9,'[3]New Employee'!$A:$U,8,FALSE)</f>
        <v>0</v>
      </c>
      <c r="I9" s="9">
        <f>VLOOKUP($A9,'[3]New Employee'!$A:$U,9,FALSE)</f>
        <v>0</v>
      </c>
      <c r="J9" s="9" t="str">
        <f>VLOOKUP($A9,'[3]New Employee'!$A:$U,10,FALSE)</f>
        <v xml:space="preserve">Associate </v>
      </c>
      <c r="K9" s="9" t="str">
        <f>VLOOKUP($A9,'[3]New Employee'!$A:$U,11,FALSE)</f>
        <v>FAS</v>
      </c>
      <c r="L9" s="9" t="str">
        <f>VLOOKUP($A9,'[3]New Employee'!$A:$U,12,FALSE)</f>
        <v>EQD (Equipment Department)</v>
      </c>
      <c r="M9" s="9" t="str">
        <f>VLOOKUP($A9,'[3]New Employee'!$A:$U,13,FALSE)</f>
        <v>Equipment Management</v>
      </c>
      <c r="N9" s="9" t="str">
        <f>VLOOKUP($A9,'[3]New Employee'!$A:$U,14,FALSE)</f>
        <v>Equipment Management Initial</v>
      </c>
      <c r="O9" s="9" t="str">
        <f>VLOOKUP($A9,'[3]New Employee'!$A:$U,15,FALSE)</f>
        <v>N/A</v>
      </c>
      <c r="P9" s="9" t="str">
        <f>VLOOKUP($A9,'[3]New Employee'!$A:$U,16,FALSE)</f>
        <v>B</v>
      </c>
      <c r="Q9" s="9" t="str">
        <f>VLOOKUP($A9,'[3]New Employee'!$A:$U,17,FALSE)</f>
        <v>LIPA MALAPIT</v>
      </c>
      <c r="R9" s="9" t="str">
        <f>VLOOKUP($A9,'[3]New Employee'!$A:$U,18,FALSE)</f>
        <v>NS</v>
      </c>
      <c r="S9" s="9" t="str">
        <f>VLOOKUP($A9,'[3]New Employee'!$A:$U,19,FALSE)</f>
        <v>8:00 - 5:00</v>
      </c>
      <c r="T9" s="9" t="str">
        <f>VLOOKUP($A9,'[3]New Employee'!$A:$U,20,FALSE)</f>
        <v>Permanent</v>
      </c>
    </row>
    <row r="10" spans="1:20" ht="15.75" customHeight="1" x14ac:dyDescent="0.25">
      <c r="A10" s="10" t="s">
        <v>924</v>
      </c>
      <c r="B10" s="9" t="str">
        <f>VLOOKUP(A10,'[3]New Employee'!$A:$U,2,FALSE)</f>
        <v>Manegdeg, Jaylord G.</v>
      </c>
      <c r="C10" s="9" t="str">
        <f>VLOOKUP($A10,'[3]New Employee'!$A:$U,3,FALSE)</f>
        <v>M</v>
      </c>
      <c r="D10" s="9">
        <f>VLOOKUP($A10,'[3]New Employee'!$A:$U,4,FALSE)</f>
        <v>2021</v>
      </c>
      <c r="E10" s="9">
        <f>VLOOKUP($A10,'[3]New Employee'!$A:$U,5,FALSE)</f>
        <v>4</v>
      </c>
      <c r="F10" s="9">
        <f>VLOOKUP($A10,'[3]New Employee'!$A:$U,6,FALSE)</f>
        <v>1</v>
      </c>
      <c r="G10" s="9">
        <f>VLOOKUP($A10,'[3]New Employee'!$A:$U,7,FALSE)</f>
        <v>1</v>
      </c>
      <c r="H10" s="9">
        <f>VLOOKUP($A10,'[3]New Employee'!$A:$U,8,FALSE)</f>
        <v>0</v>
      </c>
      <c r="I10" s="9">
        <f>VLOOKUP($A10,'[3]New Employee'!$A:$U,9,FALSE)</f>
        <v>0</v>
      </c>
      <c r="J10" s="9" t="str">
        <f>VLOOKUP($A10,'[3]New Employee'!$A:$U,10,FALSE)</f>
        <v xml:space="preserve">Associate </v>
      </c>
      <c r="K10" s="9" t="str">
        <f>VLOOKUP($A10,'[3]New Employee'!$A:$U,11,FALSE)</f>
        <v>FAS</v>
      </c>
      <c r="L10" s="9" t="str">
        <f>VLOOKUP($A10,'[3]New Employee'!$A:$U,12,FALSE)</f>
        <v>EQD (Equipment Department)</v>
      </c>
      <c r="M10" s="9" t="str">
        <f>VLOOKUP($A10,'[3]New Employee'!$A:$U,13,FALSE)</f>
        <v>Equipment Management</v>
      </c>
      <c r="N10" s="9" t="str">
        <f>VLOOKUP($A10,'[3]New Employee'!$A:$U,14,FALSE)</f>
        <v>Equipment Management Initial</v>
      </c>
      <c r="O10" s="9" t="str">
        <f>VLOOKUP($A10,'[3]New Employee'!$A:$U,15,FALSE)</f>
        <v>N/A</v>
      </c>
      <c r="P10" s="9" t="str">
        <f>VLOOKUP($A10,'[3]New Employee'!$A:$U,16,FALSE)</f>
        <v>A</v>
      </c>
      <c r="Q10" s="9" t="str">
        <f>VLOOKUP($A10,'[3]New Employee'!$A:$U,17,FALSE)</f>
        <v>LIPA MALAPIT</v>
      </c>
      <c r="R10" s="9" t="str">
        <f>VLOOKUP($A10,'[3]New Employee'!$A:$U,18,FALSE)</f>
        <v>NS</v>
      </c>
      <c r="S10" s="9" t="str">
        <f>VLOOKUP($A10,'[3]New Employee'!$A:$U,19,FALSE)</f>
        <v>8:00 - 5:00</v>
      </c>
      <c r="T10" s="9" t="str">
        <f>VLOOKUP($A10,'[3]New Employee'!$A:$U,20,FALSE)</f>
        <v>Permanent</v>
      </c>
    </row>
    <row r="11" spans="1:20" ht="15.75" customHeight="1" x14ac:dyDescent="0.25">
      <c r="A11" s="10" t="s">
        <v>925</v>
      </c>
      <c r="B11" s="9" t="str">
        <f>VLOOKUP(A11,'[3]New Employee'!$A:$U,2,FALSE)</f>
        <v>Paraguison, Reymart M.</v>
      </c>
      <c r="C11" s="9" t="str">
        <f>VLOOKUP($A11,'[3]New Employee'!$A:$U,3,FALSE)</f>
        <v>M</v>
      </c>
      <c r="D11" s="9">
        <f>VLOOKUP($A11,'[3]New Employee'!$A:$U,4,FALSE)</f>
        <v>2021</v>
      </c>
      <c r="E11" s="9">
        <f>VLOOKUP($A11,'[3]New Employee'!$A:$U,5,FALSE)</f>
        <v>4</v>
      </c>
      <c r="F11" s="9">
        <f>VLOOKUP($A11,'[3]New Employee'!$A:$U,6,FALSE)</f>
        <v>1</v>
      </c>
      <c r="G11" s="9">
        <f>VLOOKUP($A11,'[3]New Employee'!$A:$U,7,FALSE)</f>
        <v>1</v>
      </c>
      <c r="H11" s="9">
        <f>VLOOKUP($A11,'[3]New Employee'!$A:$U,8,FALSE)</f>
        <v>0</v>
      </c>
      <c r="I11" s="9">
        <f>VLOOKUP($A11,'[3]New Employee'!$A:$U,9,FALSE)</f>
        <v>0</v>
      </c>
      <c r="J11" s="9" t="str">
        <f>VLOOKUP($A11,'[3]New Employee'!$A:$U,10,FALSE)</f>
        <v xml:space="preserve">Associate </v>
      </c>
      <c r="K11" s="9" t="str">
        <f>VLOOKUP($A11,'[3]New Employee'!$A:$U,11,FALSE)</f>
        <v>FAS</v>
      </c>
      <c r="L11" s="9" t="str">
        <f>VLOOKUP($A11,'[3]New Employee'!$A:$U,12,FALSE)</f>
        <v>EQD (Equipment Department)</v>
      </c>
      <c r="M11" s="9" t="str">
        <f>VLOOKUP($A11,'[3]New Employee'!$A:$U,13,FALSE)</f>
        <v>Equipment Management</v>
      </c>
      <c r="N11" s="9" t="str">
        <f>VLOOKUP($A11,'[3]New Employee'!$A:$U,14,FALSE)</f>
        <v>Equipment Management Initial</v>
      </c>
      <c r="O11" s="9" t="str">
        <f>VLOOKUP($A11,'[3]New Employee'!$A:$U,15,FALSE)</f>
        <v>N/A</v>
      </c>
      <c r="P11" s="9" t="str">
        <f>VLOOKUP($A11,'[3]New Employee'!$A:$U,16,FALSE)</f>
        <v>A</v>
      </c>
      <c r="Q11" s="9" t="str">
        <f>VLOOKUP($A11,'[3]New Employee'!$A:$U,17,FALSE)</f>
        <v>ROSARIO</v>
      </c>
      <c r="R11" s="9" t="str">
        <f>VLOOKUP($A11,'[3]New Employee'!$A:$U,18,FALSE)</f>
        <v>NS</v>
      </c>
      <c r="S11" s="9" t="str">
        <f>VLOOKUP($A11,'[3]New Employee'!$A:$U,19,FALSE)</f>
        <v>8:00 - 5:00</v>
      </c>
      <c r="T11" s="9" t="str">
        <f>VLOOKUP($A11,'[3]New Employee'!$A:$U,20,FALSE)</f>
        <v>Permanent</v>
      </c>
    </row>
    <row r="12" spans="1:20" ht="15.75" customHeight="1" x14ac:dyDescent="0.25">
      <c r="A12" s="10" t="s">
        <v>926</v>
      </c>
      <c r="B12" s="9" t="str">
        <f>VLOOKUP(A12,'[3]New Employee'!$A:$U,2,FALSE)</f>
        <v>Reuyan, John Derrick C.</v>
      </c>
      <c r="C12" s="9" t="str">
        <f>VLOOKUP($A12,'[3]New Employee'!$A:$U,3,FALSE)</f>
        <v>M</v>
      </c>
      <c r="D12" s="9">
        <f>VLOOKUP($A12,'[3]New Employee'!$A:$U,4,FALSE)</f>
        <v>2021</v>
      </c>
      <c r="E12" s="9">
        <f>VLOOKUP($A12,'[3]New Employee'!$A:$U,5,FALSE)</f>
        <v>4</v>
      </c>
      <c r="F12" s="9">
        <f>VLOOKUP($A12,'[3]New Employee'!$A:$U,6,FALSE)</f>
        <v>1</v>
      </c>
      <c r="G12" s="9">
        <f>VLOOKUP($A12,'[3]New Employee'!$A:$U,7,FALSE)</f>
        <v>1</v>
      </c>
      <c r="H12" s="9">
        <f>VLOOKUP($A12,'[3]New Employee'!$A:$U,8,FALSE)</f>
        <v>0</v>
      </c>
      <c r="I12" s="9">
        <f>VLOOKUP($A12,'[3]New Employee'!$A:$U,9,FALSE)</f>
        <v>0</v>
      </c>
      <c r="J12" s="9" t="str">
        <f>VLOOKUP($A12,'[3]New Employee'!$A:$U,10,FALSE)</f>
        <v xml:space="preserve">Associate </v>
      </c>
      <c r="K12" s="9" t="str">
        <f>VLOOKUP($A12,'[3]New Employee'!$A:$U,11,FALSE)</f>
        <v>FAS</v>
      </c>
      <c r="L12" s="9" t="str">
        <f>VLOOKUP($A12,'[3]New Employee'!$A:$U,12,FALSE)</f>
        <v>EQD (Equipment Department)</v>
      </c>
      <c r="M12" s="9" t="str">
        <f>VLOOKUP($A12,'[3]New Employee'!$A:$U,13,FALSE)</f>
        <v>Equipment Management</v>
      </c>
      <c r="N12" s="9" t="str">
        <f>VLOOKUP($A12,'[3]New Employee'!$A:$U,14,FALSE)</f>
        <v>Equipment Management Initial</v>
      </c>
      <c r="O12" s="9" t="str">
        <f>VLOOKUP($A12,'[3]New Employee'!$A:$U,15,FALSE)</f>
        <v>N/A</v>
      </c>
      <c r="P12" s="9" t="str">
        <f>VLOOKUP($A12,'[3]New Employee'!$A:$U,16,FALSE)</f>
        <v>A</v>
      </c>
      <c r="Q12" s="9" t="str">
        <f>VLOOKUP($A12,'[3]New Employee'!$A:$U,17,FALSE)</f>
        <v>LIPA MALAYO</v>
      </c>
      <c r="R12" s="9" t="str">
        <f>VLOOKUP($A12,'[3]New Employee'!$A:$U,18,FALSE)</f>
        <v>DS</v>
      </c>
      <c r="S12" s="9" t="str">
        <f>VLOOKUP($A12,'[3]New Employee'!$A:$U,19,FALSE)</f>
        <v>8:00 - 5:00</v>
      </c>
      <c r="T12" s="9" t="str">
        <f>VLOOKUP($A12,'[3]New Employee'!$A:$U,20,FALSE)</f>
        <v>Permanent</v>
      </c>
    </row>
    <row r="13" spans="1:20" ht="15.75" customHeight="1" x14ac:dyDescent="0.25">
      <c r="A13" s="10" t="s">
        <v>927</v>
      </c>
      <c r="B13" s="9" t="str">
        <f>VLOOKUP(A13,'[3]New Employee'!$A:$U,2,FALSE)</f>
        <v>Tagyamon, Shermene S.</v>
      </c>
      <c r="C13" s="9" t="str">
        <f>VLOOKUP($A13,'[3]New Employee'!$A:$U,3,FALSE)</f>
        <v>F</v>
      </c>
      <c r="D13" s="9">
        <f>VLOOKUP($A13,'[3]New Employee'!$A:$U,4,FALSE)</f>
        <v>2021</v>
      </c>
      <c r="E13" s="9">
        <f>VLOOKUP($A13,'[3]New Employee'!$A:$U,5,FALSE)</f>
        <v>4</v>
      </c>
      <c r="F13" s="9">
        <f>VLOOKUP($A13,'[3]New Employee'!$A:$U,6,FALSE)</f>
        <v>1</v>
      </c>
      <c r="G13" s="9">
        <f>VLOOKUP($A13,'[3]New Employee'!$A:$U,7,FALSE)</f>
        <v>1</v>
      </c>
      <c r="H13" s="9">
        <f>VLOOKUP($A13,'[3]New Employee'!$A:$U,8,FALSE)</f>
        <v>0</v>
      </c>
      <c r="I13" s="9">
        <f>VLOOKUP($A13,'[3]New Employee'!$A:$U,9,FALSE)</f>
        <v>0</v>
      </c>
      <c r="J13" s="9" t="str">
        <f>VLOOKUP($A13,'[3]New Employee'!$A:$U,10,FALSE)</f>
        <v xml:space="preserve">Associate </v>
      </c>
      <c r="K13" s="9" t="str">
        <f>VLOOKUP($A13,'[3]New Employee'!$A:$U,11,FALSE)</f>
        <v>FAS</v>
      </c>
      <c r="L13" s="9" t="str">
        <f>VLOOKUP($A13,'[3]New Employee'!$A:$U,12,FALSE)</f>
        <v>EQD (Equipment Department)</v>
      </c>
      <c r="M13" s="9" t="str">
        <f>VLOOKUP($A13,'[3]New Employee'!$A:$U,13,FALSE)</f>
        <v>Equipment Management</v>
      </c>
      <c r="N13" s="9" t="str">
        <f>VLOOKUP($A13,'[3]New Employee'!$A:$U,14,FALSE)</f>
        <v>Equipment Management Initial</v>
      </c>
      <c r="O13" s="9" t="str">
        <f>VLOOKUP($A13,'[3]New Employee'!$A:$U,15,FALSE)</f>
        <v>N/A</v>
      </c>
      <c r="P13" s="9" t="str">
        <f>VLOOKUP($A13,'[3]New Employee'!$A:$U,16,FALSE)</f>
        <v>B</v>
      </c>
      <c r="Q13" s="9" t="str">
        <f>VLOOKUP($A13,'[3]New Employee'!$A:$U,17,FALSE)</f>
        <v>LIPA MALAYO</v>
      </c>
      <c r="R13" s="9" t="str">
        <f>VLOOKUP($A13,'[3]New Employee'!$A:$U,18,FALSE)</f>
        <v>DS</v>
      </c>
      <c r="S13" s="9" t="str">
        <f>VLOOKUP($A13,'[3]New Employee'!$A:$U,19,FALSE)</f>
        <v>8:00 - 5:00</v>
      </c>
      <c r="T13" s="9" t="str">
        <f>VLOOKUP($A13,'[3]New Employee'!$A:$U,20,FALSE)</f>
        <v>Permanent</v>
      </c>
    </row>
    <row r="14" spans="1:20" ht="15.75" customHeight="1" x14ac:dyDescent="0.25">
      <c r="A14" s="10" t="s">
        <v>929</v>
      </c>
      <c r="B14" s="9" t="str">
        <f>VLOOKUP(A14,'[3]New Employee'!$A:$U,2,FALSE)</f>
        <v xml:space="preserve">Villanueva, Lemuel </v>
      </c>
      <c r="C14" s="9" t="str">
        <f>VLOOKUP($A14,'[3]New Employee'!$A:$U,3,FALSE)</f>
        <v>M</v>
      </c>
      <c r="D14" s="9">
        <f>VLOOKUP($A14,'[3]New Employee'!$A:$U,4,FALSE)</f>
        <v>2021</v>
      </c>
      <c r="E14" s="9">
        <f>VLOOKUP($A14,'[3]New Employee'!$A:$U,5,FALSE)</f>
        <v>4</v>
      </c>
      <c r="F14" s="9">
        <f>VLOOKUP($A14,'[3]New Employee'!$A:$U,6,FALSE)</f>
        <v>1</v>
      </c>
      <c r="G14" s="9">
        <f>VLOOKUP($A14,'[3]New Employee'!$A:$U,7,FALSE)</f>
        <v>1</v>
      </c>
      <c r="H14" s="9">
        <f>VLOOKUP($A14,'[3]New Employee'!$A:$U,8,FALSE)</f>
        <v>0</v>
      </c>
      <c r="I14" s="9">
        <f>VLOOKUP($A14,'[3]New Employee'!$A:$U,9,FALSE)</f>
        <v>0</v>
      </c>
      <c r="J14" s="9" t="str">
        <f>VLOOKUP($A14,'[3]New Employee'!$A:$U,10,FALSE)</f>
        <v xml:space="preserve">Associate </v>
      </c>
      <c r="K14" s="9" t="str">
        <f>VLOOKUP($A14,'[3]New Employee'!$A:$U,11,FALSE)</f>
        <v>FAS</v>
      </c>
      <c r="L14" s="9" t="str">
        <f>VLOOKUP($A14,'[3]New Employee'!$A:$U,12,FALSE)</f>
        <v>EQD (Equipment Department)</v>
      </c>
      <c r="M14" s="9" t="str">
        <f>VLOOKUP($A14,'[3]New Employee'!$A:$U,13,FALSE)</f>
        <v>Equipment Management</v>
      </c>
      <c r="N14" s="9" t="str">
        <f>VLOOKUP($A14,'[3]New Employee'!$A:$U,14,FALSE)</f>
        <v>Equipment Management Initial</v>
      </c>
      <c r="O14" s="9" t="str">
        <f>VLOOKUP($A14,'[3]New Employee'!$A:$U,15,FALSE)</f>
        <v>N/A</v>
      </c>
      <c r="P14" s="9" t="str">
        <f>VLOOKUP($A14,'[3]New Employee'!$A:$U,16,FALSE)</f>
        <v>A</v>
      </c>
      <c r="Q14" s="9" t="str">
        <f>VLOOKUP($A14,'[3]New Employee'!$A:$U,17,FALSE)</f>
        <v>STO. TOMAS MALAPIT</v>
      </c>
      <c r="R14" s="9" t="str">
        <f>VLOOKUP($A14,'[3]New Employee'!$A:$U,18,FALSE)</f>
        <v>DS</v>
      </c>
      <c r="S14" s="9" t="str">
        <f>VLOOKUP($A14,'[3]New Employee'!$A:$U,19,FALSE)</f>
        <v>8:00 - 5:00</v>
      </c>
      <c r="T14" s="9" t="str">
        <f>VLOOKUP($A14,'[3]New Employee'!$A:$U,20,FALSE)</f>
        <v>Permanent</v>
      </c>
    </row>
    <row r="15" spans="1:20" ht="15.75" customHeight="1" x14ac:dyDescent="0.25">
      <c r="A15" s="10" t="s">
        <v>930</v>
      </c>
      <c r="B15" s="9" t="str">
        <f>VLOOKUP(A15,'[3]New Employee'!$A:$U,2,FALSE)</f>
        <v>Omalin, Reynaldo C.</v>
      </c>
      <c r="C15" s="9" t="str">
        <f>VLOOKUP($A15,'[3]New Employee'!$A:$U,3,FALSE)</f>
        <v>M</v>
      </c>
      <c r="D15" s="9">
        <f>VLOOKUP($A15,'[3]New Employee'!$A:$U,4,FALSE)</f>
        <v>2012</v>
      </c>
      <c r="E15" s="9">
        <f>VLOOKUP($A15,'[3]New Employee'!$A:$U,5,FALSE)</f>
        <v>5</v>
      </c>
      <c r="F15" s="9">
        <f>VLOOKUP($A15,'[3]New Employee'!$A:$U,6,FALSE)</f>
        <v>13</v>
      </c>
      <c r="G15" s="9">
        <f>VLOOKUP($A15,'[3]New Employee'!$A:$U,7,FALSE)</f>
        <v>1</v>
      </c>
      <c r="H15" s="9">
        <f>VLOOKUP($A15,'[3]New Employee'!$A:$U,8,FALSE)</f>
        <v>0</v>
      </c>
      <c r="I15" s="9">
        <f>VLOOKUP($A15,'[3]New Employee'!$A:$U,9,FALSE)</f>
        <v>0</v>
      </c>
      <c r="J15" s="9" t="str">
        <f>VLOOKUP($A15,'[3]New Employee'!$A:$U,10,FALSE)</f>
        <v>Supervisor</v>
      </c>
      <c r="K15" s="9" t="str">
        <f>VLOOKUP($A15,'[3]New Employee'!$A:$U,11,FALSE)</f>
        <v>FAS</v>
      </c>
      <c r="L15" s="9" t="str">
        <f>VLOOKUP($A15,'[3]New Employee'!$A:$U,12,FALSE)</f>
        <v>EQD (Equipment Department)</v>
      </c>
      <c r="M15" s="9" t="str">
        <f>VLOOKUP($A15,'[3]New Employee'!$A:$U,13,FALSE)</f>
        <v>Equipment Engineering</v>
      </c>
      <c r="N15" s="9" t="str">
        <f>VLOOKUP($A15,'[3]New Employee'!$A:$U,14,FALSE)</f>
        <v>Machine Data</v>
      </c>
      <c r="O15" s="9" t="str">
        <f>VLOOKUP($A15,'[3]New Employee'!$A:$U,15,FALSE)</f>
        <v>N/A</v>
      </c>
      <c r="P15" s="9" t="str">
        <f>VLOOKUP($A15,'[3]New Employee'!$A:$U,16,FALSE)</f>
        <v>B</v>
      </c>
      <c r="Q15" s="9" t="str">
        <f>VLOOKUP($A15,'[3]New Employee'!$A:$U,17,FALSE)</f>
        <v>STO. TOMAS MALAYO</v>
      </c>
      <c r="R15" s="9" t="str">
        <f>VLOOKUP($A15,'[3]New Employee'!$A:$U,18,FALSE)</f>
        <v>DS</v>
      </c>
      <c r="S15" s="9" t="str">
        <f>VLOOKUP($A15,'[3]New Employee'!$A:$U,19,FALSE)</f>
        <v>8:00 - 5:00</v>
      </c>
      <c r="T15" s="9" t="str">
        <f>VLOOKUP($A15,'[3]New Employee'!$A:$U,20,FALSE)</f>
        <v>Permanent</v>
      </c>
    </row>
    <row r="16" spans="1:20" ht="15.75" customHeight="1" x14ac:dyDescent="0.25">
      <c r="A16" s="10" t="s">
        <v>931</v>
      </c>
      <c r="B16" s="9" t="str">
        <f>VLOOKUP(A16,'[3]New Employee'!$A:$U,2,FALSE)</f>
        <v>Onan, Richard A.</v>
      </c>
      <c r="C16" s="9" t="str">
        <f>VLOOKUP($A16,'[3]New Employee'!$A:$U,3,FALSE)</f>
        <v>M</v>
      </c>
      <c r="D16" s="9">
        <f>VLOOKUP($A16,'[3]New Employee'!$A:$U,4,FALSE)</f>
        <v>2013</v>
      </c>
      <c r="E16" s="9">
        <f>VLOOKUP($A16,'[3]New Employee'!$A:$U,5,FALSE)</f>
        <v>9</v>
      </c>
      <c r="F16" s="9">
        <f>VLOOKUP($A16,'[3]New Employee'!$A:$U,6,FALSE)</f>
        <v>2</v>
      </c>
      <c r="G16" s="9">
        <f>VLOOKUP($A16,'[3]New Employee'!$A:$U,7,FALSE)</f>
        <v>1</v>
      </c>
      <c r="H16" s="9">
        <f>VLOOKUP($A16,'[3]New Employee'!$A:$U,8,FALSE)</f>
        <v>0</v>
      </c>
      <c r="I16" s="9">
        <f>VLOOKUP($A16,'[3]New Employee'!$A:$U,9,FALSE)</f>
        <v>0</v>
      </c>
      <c r="J16" s="9" t="str">
        <f>VLOOKUP($A16,'[3]New Employee'!$A:$U,10,FALSE)</f>
        <v>Staff</v>
      </c>
      <c r="K16" s="9" t="str">
        <f>VLOOKUP($A16,'[3]New Employee'!$A:$U,11,FALSE)</f>
        <v>FAS</v>
      </c>
      <c r="L16" s="9" t="str">
        <f>VLOOKUP($A16,'[3]New Employee'!$A:$U,12,FALSE)</f>
        <v>EQD (Equipment Department)</v>
      </c>
      <c r="M16" s="9" t="str">
        <f>VLOOKUP($A16,'[3]New Employee'!$A:$U,13,FALSE)</f>
        <v>Equipment Engineering</v>
      </c>
      <c r="N16" s="9" t="str">
        <f>VLOOKUP($A16,'[3]New Employee'!$A:$U,14,FALSE)</f>
        <v>Machine Data</v>
      </c>
      <c r="O16" s="9" t="str">
        <f>VLOOKUP($A16,'[3]New Employee'!$A:$U,15,FALSE)</f>
        <v>N/A</v>
      </c>
      <c r="P16" s="9" t="str">
        <f>VLOOKUP($A16,'[3]New Employee'!$A:$U,16,FALSE)</f>
        <v>B</v>
      </c>
      <c r="Q16" s="9" t="str">
        <f>VLOOKUP($A16,'[3]New Employee'!$A:$U,17,FALSE)</f>
        <v>STO. TOMAS MALAYO</v>
      </c>
      <c r="R16" s="9" t="str">
        <f>VLOOKUP($A16,'[3]New Employee'!$A:$U,18,FALSE)</f>
        <v>DS</v>
      </c>
      <c r="S16" s="9" t="str">
        <f>VLOOKUP($A16,'[3]New Employee'!$A:$U,19,FALSE)</f>
        <v>8:00 - 5:00</v>
      </c>
      <c r="T16" s="9" t="str">
        <f>VLOOKUP($A16,'[3]New Employee'!$A:$U,20,FALSE)</f>
        <v>Permanent</v>
      </c>
    </row>
    <row r="17" spans="1:20" ht="15.75" customHeight="1" x14ac:dyDescent="0.25">
      <c r="A17" s="10" t="s">
        <v>932</v>
      </c>
      <c r="B17" s="9" t="str">
        <f>VLOOKUP(A17,'[3]New Employee'!$A:$U,2,FALSE)</f>
        <v>Noriega, Jeffrey I.</v>
      </c>
      <c r="C17" s="9" t="str">
        <f>VLOOKUP($A17,'[3]New Employee'!$A:$U,3,FALSE)</f>
        <v>M</v>
      </c>
      <c r="D17" s="9">
        <f>VLOOKUP($A17,'[3]New Employee'!$A:$U,4,FALSE)</f>
        <v>2013</v>
      </c>
      <c r="E17" s="9">
        <f>VLOOKUP($A17,'[3]New Employee'!$A:$U,5,FALSE)</f>
        <v>11</v>
      </c>
      <c r="F17" s="9">
        <f>VLOOKUP($A17,'[3]New Employee'!$A:$U,6,FALSE)</f>
        <v>18</v>
      </c>
      <c r="G17" s="9">
        <f>VLOOKUP($A17,'[3]New Employee'!$A:$U,7,FALSE)</f>
        <v>1</v>
      </c>
      <c r="H17" s="9">
        <f>VLOOKUP($A17,'[3]New Employee'!$A:$U,8,FALSE)</f>
        <v>0</v>
      </c>
      <c r="I17" s="9">
        <f>VLOOKUP($A17,'[3]New Employee'!$A:$U,9,FALSE)</f>
        <v>0</v>
      </c>
      <c r="J17" s="9" t="str">
        <f>VLOOKUP($A17,'[3]New Employee'!$A:$U,10,FALSE)</f>
        <v>Supervisor</v>
      </c>
      <c r="K17" s="9" t="str">
        <f>VLOOKUP($A17,'[3]New Employee'!$A:$U,11,FALSE)</f>
        <v>FAS</v>
      </c>
      <c r="L17" s="9" t="str">
        <f>VLOOKUP($A17,'[3]New Employee'!$A:$U,12,FALSE)</f>
        <v>EQD (Equipment Department)</v>
      </c>
      <c r="M17" s="9" t="str">
        <f>VLOOKUP($A17,'[3]New Employee'!$A:$U,13,FALSE)</f>
        <v>Equipment Engineering</v>
      </c>
      <c r="N17" s="9" t="str">
        <f>VLOOKUP($A17,'[3]New Employee'!$A:$U,14,FALSE)</f>
        <v>Machine Data</v>
      </c>
      <c r="O17" s="9" t="str">
        <f>VLOOKUP($A17,'[3]New Employee'!$A:$U,15,FALSE)</f>
        <v>N/A</v>
      </c>
      <c r="P17" s="9" t="str">
        <f>VLOOKUP($A17,'[3]New Employee'!$A:$U,16,FALSE)</f>
        <v>B</v>
      </c>
      <c r="Q17" s="9" t="str">
        <f>VLOOKUP($A17,'[3]New Employee'!$A:$U,17,FALSE)</f>
        <v>BATANGAS</v>
      </c>
      <c r="R17" s="9" t="str">
        <f>VLOOKUP($A17,'[3]New Employee'!$A:$U,18,FALSE)</f>
        <v>DS</v>
      </c>
      <c r="S17" s="9" t="str">
        <f>VLOOKUP($A17,'[3]New Employee'!$A:$U,19,FALSE)</f>
        <v>8:00 - 5:00</v>
      </c>
      <c r="T17" s="9" t="str">
        <f>VLOOKUP($A17,'[3]New Employee'!$A:$U,20,FALSE)</f>
        <v>Permanent</v>
      </c>
    </row>
    <row r="18" spans="1:20" ht="15.75" customHeight="1" x14ac:dyDescent="0.25">
      <c r="A18" s="10" t="s">
        <v>933</v>
      </c>
      <c r="B18" s="9" t="str">
        <f>VLOOKUP(A18,'[3]New Employee'!$A:$U,2,FALSE)</f>
        <v>Lumio, Lomilyn M.</v>
      </c>
      <c r="C18" s="9" t="str">
        <f>VLOOKUP($A18,'[3]New Employee'!$A:$U,3,FALSE)</f>
        <v>F</v>
      </c>
      <c r="D18" s="9">
        <f>VLOOKUP($A18,'[3]New Employee'!$A:$U,4,FALSE)</f>
        <v>2014</v>
      </c>
      <c r="E18" s="9">
        <f>VLOOKUP($A18,'[3]New Employee'!$A:$U,5,FALSE)</f>
        <v>1</v>
      </c>
      <c r="F18" s="9">
        <f>VLOOKUP($A18,'[3]New Employee'!$A:$U,6,FALSE)</f>
        <v>2</v>
      </c>
      <c r="G18" s="9">
        <f>VLOOKUP($A18,'[3]New Employee'!$A:$U,7,FALSE)</f>
        <v>1</v>
      </c>
      <c r="H18" s="9">
        <f>VLOOKUP($A18,'[3]New Employee'!$A:$U,8,FALSE)</f>
        <v>0</v>
      </c>
      <c r="I18" s="9">
        <f>VLOOKUP($A18,'[3]New Employee'!$A:$U,9,FALSE)</f>
        <v>0</v>
      </c>
      <c r="J18" s="9" t="str">
        <f>VLOOKUP($A18,'[3]New Employee'!$A:$U,10,FALSE)</f>
        <v>Staff</v>
      </c>
      <c r="K18" s="9" t="str">
        <f>VLOOKUP($A18,'[3]New Employee'!$A:$U,11,FALSE)</f>
        <v>FAS</v>
      </c>
      <c r="L18" s="9" t="str">
        <f>VLOOKUP($A18,'[3]New Employee'!$A:$U,12,FALSE)</f>
        <v>EQD (Equipment Department)</v>
      </c>
      <c r="M18" s="9" t="str">
        <f>VLOOKUP($A18,'[3]New Employee'!$A:$U,13,FALSE)</f>
        <v>Equipment Engineering</v>
      </c>
      <c r="N18" s="9" t="str">
        <f>VLOOKUP($A18,'[3]New Employee'!$A:$U,14,FALSE)</f>
        <v>Machine Data</v>
      </c>
      <c r="O18" s="9" t="str">
        <f>VLOOKUP($A18,'[3]New Employee'!$A:$U,15,FALSE)</f>
        <v>N/A</v>
      </c>
      <c r="P18" s="9" t="str">
        <f>VLOOKUP($A18,'[3]New Employee'!$A:$U,16,FALSE)</f>
        <v>A</v>
      </c>
      <c r="Q18" s="9" t="str">
        <f>VLOOKUP($A18,'[3]New Employee'!$A:$U,17,FALSE)</f>
        <v>ROSARIO</v>
      </c>
      <c r="R18" s="9" t="str">
        <f>VLOOKUP($A18,'[3]New Employee'!$A:$U,18,FALSE)</f>
        <v>DS</v>
      </c>
      <c r="S18" s="9" t="str">
        <f>VLOOKUP($A18,'[3]New Employee'!$A:$U,19,FALSE)</f>
        <v>8:00 - 5:00</v>
      </c>
      <c r="T18" s="9" t="str">
        <f>VLOOKUP($A18,'[3]New Employee'!$A:$U,20,FALSE)</f>
        <v>Permanent</v>
      </c>
    </row>
    <row r="19" spans="1:20" ht="15.75" customHeight="1" x14ac:dyDescent="0.25">
      <c r="A19" s="10" t="s">
        <v>934</v>
      </c>
      <c r="B19" s="9" t="str">
        <f>VLOOKUP(A19,'[3]New Employee'!$A:$U,2,FALSE)</f>
        <v>Vergara, Jessa M.</v>
      </c>
      <c r="C19" s="9" t="str">
        <f>VLOOKUP($A19,'[3]New Employee'!$A:$U,3,FALSE)</f>
        <v>F</v>
      </c>
      <c r="D19" s="9">
        <f>VLOOKUP($A19,'[3]New Employee'!$A:$U,4,FALSE)</f>
        <v>2014</v>
      </c>
      <c r="E19" s="9">
        <f>VLOOKUP($A19,'[3]New Employee'!$A:$U,5,FALSE)</f>
        <v>6</v>
      </c>
      <c r="F19" s="9">
        <f>VLOOKUP($A19,'[3]New Employee'!$A:$U,6,FALSE)</f>
        <v>1</v>
      </c>
      <c r="G19" s="9">
        <f>VLOOKUP($A19,'[3]New Employee'!$A:$U,7,FALSE)</f>
        <v>1</v>
      </c>
      <c r="H19" s="9">
        <f>VLOOKUP($A19,'[3]New Employee'!$A:$U,8,FALSE)</f>
        <v>0</v>
      </c>
      <c r="I19" s="9">
        <f>VLOOKUP($A19,'[3]New Employee'!$A:$U,9,FALSE)</f>
        <v>0</v>
      </c>
      <c r="J19" s="9" t="str">
        <f>VLOOKUP($A19,'[3]New Employee'!$A:$U,10,FALSE)</f>
        <v>Junior Staff</v>
      </c>
      <c r="K19" s="9" t="str">
        <f>VLOOKUP($A19,'[3]New Employee'!$A:$U,11,FALSE)</f>
        <v>FAS</v>
      </c>
      <c r="L19" s="9" t="str">
        <f>VLOOKUP($A19,'[3]New Employee'!$A:$U,12,FALSE)</f>
        <v>EQD (Equipment Department)</v>
      </c>
      <c r="M19" s="9" t="str">
        <f>VLOOKUP($A19,'[3]New Employee'!$A:$U,13,FALSE)</f>
        <v>Equipment Engineering</v>
      </c>
      <c r="N19" s="9" t="str">
        <f>VLOOKUP($A19,'[3]New Employee'!$A:$U,14,FALSE)</f>
        <v>Machine Data</v>
      </c>
      <c r="O19" s="9" t="str">
        <f>VLOOKUP($A19,'[3]New Employee'!$A:$U,15,FALSE)</f>
        <v>N/A</v>
      </c>
      <c r="P19" s="9" t="str">
        <f>VLOOKUP($A19,'[3]New Employee'!$A:$U,16,FALSE)</f>
        <v>A</v>
      </c>
      <c r="Q19" s="9" t="str">
        <f>VLOOKUP($A19,'[3]New Employee'!$A:$U,17,FALSE)</f>
        <v>ROSARIO</v>
      </c>
      <c r="R19" s="9" t="str">
        <f>VLOOKUP($A19,'[3]New Employee'!$A:$U,18,FALSE)</f>
        <v>DS</v>
      </c>
      <c r="S19" s="9" t="str">
        <f>VLOOKUP($A19,'[3]New Employee'!$A:$U,19,FALSE)</f>
        <v>8:00 - 5:00</v>
      </c>
      <c r="T19" s="9" t="str">
        <f>VLOOKUP($A19,'[3]New Employee'!$A:$U,20,FALSE)</f>
        <v>Permanent</v>
      </c>
    </row>
    <row r="20" spans="1:20" ht="15.75" customHeight="1" x14ac:dyDescent="0.25">
      <c r="A20" s="10" t="s">
        <v>935</v>
      </c>
      <c r="B20" s="9" t="str">
        <f>VLOOKUP(A20,'[3]New Employee'!$A:$U,2,FALSE)</f>
        <v>Martinez, Jessica D.</v>
      </c>
      <c r="C20" s="9" t="str">
        <f>VLOOKUP($A20,'[3]New Employee'!$A:$U,3,FALSE)</f>
        <v>F</v>
      </c>
      <c r="D20" s="9">
        <f>VLOOKUP($A20,'[3]New Employee'!$A:$U,4,FALSE)</f>
        <v>2019</v>
      </c>
      <c r="E20" s="9">
        <f>VLOOKUP($A20,'[3]New Employee'!$A:$U,5,FALSE)</f>
        <v>12</v>
      </c>
      <c r="F20" s="9">
        <f>VLOOKUP($A20,'[3]New Employee'!$A:$U,6,FALSE)</f>
        <v>1</v>
      </c>
      <c r="G20" s="9">
        <f>VLOOKUP($A20,'[3]New Employee'!$A:$U,7,FALSE)</f>
        <v>1</v>
      </c>
      <c r="H20" s="9">
        <f>VLOOKUP($A20,'[3]New Employee'!$A:$U,8,FALSE)</f>
        <v>0</v>
      </c>
      <c r="I20" s="9">
        <f>VLOOKUP($A20,'[3]New Employee'!$A:$U,9,FALSE)</f>
        <v>0</v>
      </c>
      <c r="J20" s="9" t="str">
        <f>VLOOKUP($A20,'[3]New Employee'!$A:$U,10,FALSE)</f>
        <v>Associate</v>
      </c>
      <c r="K20" s="9" t="str">
        <f>VLOOKUP($A20,'[3]New Employee'!$A:$U,11,FALSE)</f>
        <v>FAS</v>
      </c>
      <c r="L20" s="9" t="str">
        <f>VLOOKUP($A20,'[3]New Employee'!$A:$U,12,FALSE)</f>
        <v>EQD (Equipment Department)</v>
      </c>
      <c r="M20" s="9" t="str">
        <f>VLOOKUP($A20,'[3]New Employee'!$A:$U,13,FALSE)</f>
        <v>Equipment Engineering</v>
      </c>
      <c r="N20" s="9" t="str">
        <f>VLOOKUP($A20,'[3]New Employee'!$A:$U,14,FALSE)</f>
        <v>Machine Data</v>
      </c>
      <c r="O20" s="9" t="str">
        <f>VLOOKUP($A20,'[3]New Employee'!$A:$U,15,FALSE)</f>
        <v>N/A</v>
      </c>
      <c r="P20" s="9" t="str">
        <f>VLOOKUP($A20,'[3]New Employee'!$A:$U,16,FALSE)</f>
        <v>A</v>
      </c>
      <c r="Q20" s="9" t="str">
        <f>VLOOKUP($A20,'[3]New Employee'!$A:$U,17,FALSE)</f>
        <v>LIPA MALAYO</v>
      </c>
      <c r="R20" s="9" t="str">
        <f>VLOOKUP($A20,'[3]New Employee'!$A:$U,18,FALSE)</f>
        <v>DS</v>
      </c>
      <c r="S20" s="9" t="str">
        <f>VLOOKUP($A20,'[3]New Employee'!$A:$U,19,FALSE)</f>
        <v>8:00 - 5:00</v>
      </c>
      <c r="T20" s="9" t="str">
        <f>VLOOKUP($A20,'[3]New Employee'!$A:$U,20,FALSE)</f>
        <v>Permanent</v>
      </c>
    </row>
    <row r="21" spans="1:20" ht="15.75" customHeight="1" x14ac:dyDescent="0.25">
      <c r="A21" s="10" t="s">
        <v>936</v>
      </c>
      <c r="B21" s="9" t="str">
        <f>VLOOKUP(A21,'[3]New Employee'!$A:$U,2,FALSE)</f>
        <v>Tedios, Shiela P.</v>
      </c>
      <c r="C21" s="9" t="str">
        <f>VLOOKUP($A21,'[3]New Employee'!$A:$U,3,FALSE)</f>
        <v>F</v>
      </c>
      <c r="D21" s="9">
        <f>VLOOKUP($A21,'[3]New Employee'!$A:$U,4,FALSE)</f>
        <v>2019</v>
      </c>
      <c r="E21" s="9">
        <f>VLOOKUP($A21,'[3]New Employee'!$A:$U,5,FALSE)</f>
        <v>12</v>
      </c>
      <c r="F21" s="9">
        <f>VLOOKUP($A21,'[3]New Employee'!$A:$U,6,FALSE)</f>
        <v>1</v>
      </c>
      <c r="G21" s="9">
        <f>VLOOKUP($A21,'[3]New Employee'!$A:$U,7,FALSE)</f>
        <v>1</v>
      </c>
      <c r="H21" s="9">
        <f>VLOOKUP($A21,'[3]New Employee'!$A:$U,8,FALSE)</f>
        <v>0</v>
      </c>
      <c r="I21" s="9">
        <f>VLOOKUP($A21,'[3]New Employee'!$A:$U,9,FALSE)</f>
        <v>0</v>
      </c>
      <c r="J21" s="9" t="str">
        <f>VLOOKUP($A21,'[3]New Employee'!$A:$U,10,FALSE)</f>
        <v>Associate</v>
      </c>
      <c r="K21" s="9" t="str">
        <f>VLOOKUP($A21,'[3]New Employee'!$A:$U,11,FALSE)</f>
        <v>FAS</v>
      </c>
      <c r="L21" s="9" t="str">
        <f>VLOOKUP($A21,'[3]New Employee'!$A:$U,12,FALSE)</f>
        <v>EQD (Equipment Department)</v>
      </c>
      <c r="M21" s="9" t="str">
        <f>VLOOKUP($A21,'[3]New Employee'!$A:$U,13,FALSE)</f>
        <v>Equipment Engineering</v>
      </c>
      <c r="N21" s="9" t="str">
        <f>VLOOKUP($A21,'[3]New Employee'!$A:$U,14,FALSE)</f>
        <v>Machine Data</v>
      </c>
      <c r="O21" s="9" t="str">
        <f>VLOOKUP($A21,'[3]New Employee'!$A:$U,15,FALSE)</f>
        <v>N/A</v>
      </c>
      <c r="P21" s="9" t="str">
        <f>VLOOKUP($A21,'[3]New Employee'!$A:$U,16,FALSE)</f>
        <v>A</v>
      </c>
      <c r="Q21" s="9" t="str">
        <f>VLOOKUP($A21,'[3]New Employee'!$A:$U,17,FALSE)</f>
        <v>SAN PABLO VIA LIPA</v>
      </c>
      <c r="R21" s="9" t="str">
        <f>VLOOKUP($A21,'[3]New Employee'!$A:$U,18,FALSE)</f>
        <v>DS</v>
      </c>
      <c r="S21" s="9" t="str">
        <f>VLOOKUP($A21,'[3]New Employee'!$A:$U,19,FALSE)</f>
        <v>8:00 - 5:00</v>
      </c>
      <c r="T21" s="9" t="str">
        <f>VLOOKUP($A21,'[3]New Employee'!$A:$U,20,FALSE)</f>
        <v>Permanent</v>
      </c>
    </row>
    <row r="22" spans="1:20" ht="15.75" customHeight="1" x14ac:dyDescent="0.25">
      <c r="A22" s="10" t="s">
        <v>937</v>
      </c>
      <c r="B22" s="9" t="str">
        <f>VLOOKUP(A22,'[3]New Employee'!$A:$U,2,FALSE)</f>
        <v>Valles, Raezel H.</v>
      </c>
      <c r="C22" s="9" t="str">
        <f>VLOOKUP($A22,'[3]New Employee'!$A:$U,3,FALSE)</f>
        <v>F</v>
      </c>
      <c r="D22" s="9">
        <f>VLOOKUP($A22,'[3]New Employee'!$A:$U,4,FALSE)</f>
        <v>2020</v>
      </c>
      <c r="E22" s="9">
        <f>VLOOKUP($A22,'[3]New Employee'!$A:$U,5,FALSE)</f>
        <v>1</v>
      </c>
      <c r="F22" s="9">
        <f>VLOOKUP($A22,'[3]New Employee'!$A:$U,6,FALSE)</f>
        <v>1</v>
      </c>
      <c r="G22" s="9">
        <f>VLOOKUP($A22,'[3]New Employee'!$A:$U,7,FALSE)</f>
        <v>1</v>
      </c>
      <c r="H22" s="9">
        <f>VLOOKUP($A22,'[3]New Employee'!$A:$U,8,FALSE)</f>
        <v>0</v>
      </c>
      <c r="I22" s="9">
        <f>VLOOKUP($A22,'[3]New Employee'!$A:$U,9,FALSE)</f>
        <v>0</v>
      </c>
      <c r="J22" s="9" t="str">
        <f>VLOOKUP($A22,'[3]New Employee'!$A:$U,10,FALSE)</f>
        <v>Associate</v>
      </c>
      <c r="K22" s="9" t="str">
        <f>VLOOKUP($A22,'[3]New Employee'!$A:$U,11,FALSE)</f>
        <v>FAS</v>
      </c>
      <c r="L22" s="9" t="str">
        <f>VLOOKUP($A22,'[3]New Employee'!$A:$U,12,FALSE)</f>
        <v>EQD (Equipment Department)</v>
      </c>
      <c r="M22" s="9" t="str">
        <f>VLOOKUP($A22,'[3]New Employee'!$A:$U,13,FALSE)</f>
        <v>Equipment Engineering</v>
      </c>
      <c r="N22" s="9" t="str">
        <f>VLOOKUP($A22,'[3]New Employee'!$A:$U,14,FALSE)</f>
        <v>Machine Data</v>
      </c>
      <c r="O22" s="9" t="str">
        <f>VLOOKUP($A22,'[3]New Employee'!$A:$U,15,FALSE)</f>
        <v>N/A</v>
      </c>
      <c r="P22" s="9" t="str">
        <f>VLOOKUP($A22,'[3]New Employee'!$A:$U,16,FALSE)</f>
        <v>A</v>
      </c>
      <c r="Q22" s="9" t="str">
        <f>VLOOKUP($A22,'[3]New Employee'!$A:$U,17,FALSE)</f>
        <v>SAN PABLO VIA TOMAS</v>
      </c>
      <c r="R22" s="9" t="str">
        <f>VLOOKUP($A22,'[3]New Employee'!$A:$U,18,FALSE)</f>
        <v>DS</v>
      </c>
      <c r="S22" s="9" t="str">
        <f>VLOOKUP($A22,'[3]New Employee'!$A:$U,19,FALSE)</f>
        <v>8:00 - 5:00</v>
      </c>
      <c r="T22" s="9" t="str">
        <f>VLOOKUP($A22,'[3]New Employee'!$A:$U,20,FALSE)</f>
        <v>Permanent</v>
      </c>
    </row>
    <row r="23" spans="1:20" ht="15.75" customHeight="1" x14ac:dyDescent="0.25">
      <c r="A23" s="10" t="s">
        <v>938</v>
      </c>
      <c r="B23" s="9" t="str">
        <f>VLOOKUP(A23,'[3]New Employee'!$A:$U,2,FALSE)</f>
        <v>Victoriano, Jayrish M.</v>
      </c>
      <c r="C23" s="9" t="str">
        <f>VLOOKUP($A23,'[3]New Employee'!$A:$U,3,FALSE)</f>
        <v>F</v>
      </c>
      <c r="D23" s="9">
        <f>VLOOKUP($A23,'[3]New Employee'!$A:$U,4,FALSE)</f>
        <v>2020</v>
      </c>
      <c r="E23" s="9">
        <f>VLOOKUP($A23,'[3]New Employee'!$A:$U,5,FALSE)</f>
        <v>1</v>
      </c>
      <c r="F23" s="9">
        <f>VLOOKUP($A23,'[3]New Employee'!$A:$U,6,FALSE)</f>
        <v>1</v>
      </c>
      <c r="G23" s="9">
        <f>VLOOKUP($A23,'[3]New Employee'!$A:$U,7,FALSE)</f>
        <v>1</v>
      </c>
      <c r="H23" s="9">
        <f>VLOOKUP($A23,'[3]New Employee'!$A:$U,8,FALSE)</f>
        <v>0</v>
      </c>
      <c r="I23" s="9">
        <f>VLOOKUP($A23,'[3]New Employee'!$A:$U,9,FALSE)</f>
        <v>0</v>
      </c>
      <c r="J23" s="9" t="str">
        <f>VLOOKUP($A23,'[3]New Employee'!$A:$U,10,FALSE)</f>
        <v>Associate</v>
      </c>
      <c r="K23" s="9" t="str">
        <f>VLOOKUP($A23,'[3]New Employee'!$A:$U,11,FALSE)</f>
        <v>FAS</v>
      </c>
      <c r="L23" s="9" t="str">
        <f>VLOOKUP($A23,'[3]New Employee'!$A:$U,12,FALSE)</f>
        <v>EQD (Equipment Department)</v>
      </c>
      <c r="M23" s="9" t="str">
        <f>VLOOKUP($A23,'[3]New Employee'!$A:$U,13,FALSE)</f>
        <v>Equipment Engineering</v>
      </c>
      <c r="N23" s="9" t="str">
        <f>VLOOKUP($A23,'[3]New Employee'!$A:$U,14,FALSE)</f>
        <v>Machine Data</v>
      </c>
      <c r="O23" s="9" t="str">
        <f>VLOOKUP($A23,'[3]New Employee'!$A:$U,15,FALSE)</f>
        <v>N/A</v>
      </c>
      <c r="P23" s="9" t="str">
        <f>VLOOKUP($A23,'[3]New Employee'!$A:$U,16,FALSE)</f>
        <v>A</v>
      </c>
      <c r="Q23" s="9" t="str">
        <f>VLOOKUP($A23,'[3]New Employee'!$A:$U,17,FALSE)</f>
        <v>LIPA MALAYO</v>
      </c>
      <c r="R23" s="9" t="str">
        <f>VLOOKUP($A23,'[3]New Employee'!$A:$U,18,FALSE)</f>
        <v>DS</v>
      </c>
      <c r="S23" s="9" t="str">
        <f>VLOOKUP($A23,'[3]New Employee'!$A:$U,19,FALSE)</f>
        <v>8:00 - 5:00</v>
      </c>
      <c r="T23" s="9" t="str">
        <f>VLOOKUP($A23,'[3]New Employee'!$A:$U,20,FALSE)</f>
        <v>Permanent</v>
      </c>
    </row>
    <row r="24" spans="1:20" ht="15.75" customHeight="1" x14ac:dyDescent="0.25">
      <c r="A24" s="10" t="s">
        <v>939</v>
      </c>
      <c r="B24" s="9" t="str">
        <f>VLOOKUP(A24,'[3]New Employee'!$A:$U,2,FALSE)</f>
        <v>Faustino, Charles Gerard A.</v>
      </c>
      <c r="C24" s="9" t="str">
        <f>VLOOKUP($A24,'[3]New Employee'!$A:$U,3,FALSE)</f>
        <v>M</v>
      </c>
      <c r="D24" s="9">
        <f>VLOOKUP($A24,'[3]New Employee'!$A:$U,4,FALSE)</f>
        <v>2020</v>
      </c>
      <c r="E24" s="9">
        <f>VLOOKUP($A24,'[3]New Employee'!$A:$U,5,FALSE)</f>
        <v>8</v>
      </c>
      <c r="F24" s="9">
        <f>VLOOKUP($A24,'[3]New Employee'!$A:$U,6,FALSE)</f>
        <v>1</v>
      </c>
      <c r="G24" s="9">
        <f>VLOOKUP($A24,'[3]New Employee'!$A:$U,7,FALSE)</f>
        <v>1</v>
      </c>
      <c r="H24" s="9">
        <f>VLOOKUP($A24,'[3]New Employee'!$A:$U,8,FALSE)</f>
        <v>0</v>
      </c>
      <c r="I24" s="9">
        <f>VLOOKUP($A24,'[3]New Employee'!$A:$U,9,FALSE)</f>
        <v>0</v>
      </c>
      <c r="J24" s="9" t="str">
        <f>VLOOKUP($A24,'[3]New Employee'!$A:$U,10,FALSE)</f>
        <v>Associate</v>
      </c>
      <c r="K24" s="9" t="str">
        <f>VLOOKUP($A24,'[3]New Employee'!$A:$U,11,FALSE)</f>
        <v>FAS</v>
      </c>
      <c r="L24" s="9" t="str">
        <f>VLOOKUP($A24,'[3]New Employee'!$A:$U,12,FALSE)</f>
        <v>EQD (Equipment Department)</v>
      </c>
      <c r="M24" s="9" t="str">
        <f>VLOOKUP($A24,'[3]New Employee'!$A:$U,13,FALSE)</f>
        <v>Equipment Engineering</v>
      </c>
      <c r="N24" s="9" t="str">
        <f>VLOOKUP($A24,'[3]New Employee'!$A:$U,14,FALSE)</f>
        <v>Machine Data</v>
      </c>
      <c r="O24" s="9" t="str">
        <f>VLOOKUP($A24,'[3]New Employee'!$A:$U,15,FALSE)</f>
        <v>N/A</v>
      </c>
      <c r="P24" s="9" t="str">
        <f>VLOOKUP($A24,'[3]New Employee'!$A:$U,16,FALSE)</f>
        <v>A</v>
      </c>
      <c r="Q24" s="9" t="str">
        <f>VLOOKUP($A24,'[3]New Employee'!$A:$U,17,FALSE)</f>
        <v>LIPA MALAYO</v>
      </c>
      <c r="R24" s="9" t="str">
        <f>VLOOKUP($A24,'[3]New Employee'!$A:$U,18,FALSE)</f>
        <v>DS</v>
      </c>
      <c r="S24" s="9" t="str">
        <f>VLOOKUP($A24,'[3]New Employee'!$A:$U,19,FALSE)</f>
        <v>8:00 - 5:00</v>
      </c>
      <c r="T24" s="9" t="str">
        <f>VLOOKUP($A24,'[3]New Employee'!$A:$U,20,FALSE)</f>
        <v>Permanent</v>
      </c>
    </row>
    <row r="25" spans="1:20" ht="15.75" customHeight="1" x14ac:dyDescent="0.25">
      <c r="A25" s="10" t="s">
        <v>940</v>
      </c>
      <c r="B25" s="9" t="str">
        <f>VLOOKUP(A25,'[3]New Employee'!$A:$U,2,FALSE)</f>
        <v>Figueroa, Demeleth E.</v>
      </c>
      <c r="C25" s="9" t="str">
        <f>VLOOKUP($A25,'[3]New Employee'!$A:$U,3,FALSE)</f>
        <v>F</v>
      </c>
      <c r="D25" s="9">
        <f>VLOOKUP($A25,'[3]New Employee'!$A:$U,4,FALSE)</f>
        <v>2020</v>
      </c>
      <c r="E25" s="9">
        <f>VLOOKUP($A25,'[3]New Employee'!$A:$U,5,FALSE)</f>
        <v>8</v>
      </c>
      <c r="F25" s="9">
        <f>VLOOKUP($A25,'[3]New Employee'!$A:$U,6,FALSE)</f>
        <v>1</v>
      </c>
      <c r="G25" s="9">
        <f>VLOOKUP($A25,'[3]New Employee'!$A:$U,7,FALSE)</f>
        <v>1</v>
      </c>
      <c r="H25" s="9">
        <f>VLOOKUP($A25,'[3]New Employee'!$A:$U,8,FALSE)</f>
        <v>0</v>
      </c>
      <c r="I25" s="9">
        <f>VLOOKUP($A25,'[3]New Employee'!$A:$U,9,FALSE)</f>
        <v>0</v>
      </c>
      <c r="J25" s="9" t="str">
        <f>VLOOKUP($A25,'[3]New Employee'!$A:$U,10,FALSE)</f>
        <v>Associate</v>
      </c>
      <c r="K25" s="9" t="str">
        <f>VLOOKUP($A25,'[3]New Employee'!$A:$U,11,FALSE)</f>
        <v>FAS</v>
      </c>
      <c r="L25" s="9" t="str">
        <f>VLOOKUP($A25,'[3]New Employee'!$A:$U,12,FALSE)</f>
        <v>EQD (Equipment Department)</v>
      </c>
      <c r="M25" s="9" t="str">
        <f>VLOOKUP($A25,'[3]New Employee'!$A:$U,13,FALSE)</f>
        <v>Equipment Engineering</v>
      </c>
      <c r="N25" s="9" t="str">
        <f>VLOOKUP($A25,'[3]New Employee'!$A:$U,14,FALSE)</f>
        <v>Machine Data</v>
      </c>
      <c r="O25" s="9" t="str">
        <f>VLOOKUP($A25,'[3]New Employee'!$A:$U,15,FALSE)</f>
        <v>N/A</v>
      </c>
      <c r="P25" s="9" t="str">
        <f>VLOOKUP($A25,'[3]New Employee'!$A:$U,16,FALSE)</f>
        <v>A</v>
      </c>
      <c r="Q25" s="9" t="str">
        <f>VLOOKUP($A25,'[3]New Employee'!$A:$U,17,FALSE)</f>
        <v>LIPA MALAPIT</v>
      </c>
      <c r="R25" s="9" t="str">
        <f>VLOOKUP($A25,'[3]New Employee'!$A:$U,18,FALSE)</f>
        <v>DS</v>
      </c>
      <c r="S25" s="9" t="str">
        <f>VLOOKUP($A25,'[3]New Employee'!$A:$U,19,FALSE)</f>
        <v>8:00 - 5:00</v>
      </c>
      <c r="T25" s="9" t="str">
        <f>VLOOKUP($A25,'[3]New Employee'!$A:$U,20,FALSE)</f>
        <v>Permanent</v>
      </c>
    </row>
    <row r="26" spans="1:20" ht="15.75" customHeight="1" x14ac:dyDescent="0.25">
      <c r="A26" s="10" t="s">
        <v>941</v>
      </c>
      <c r="B26" s="9" t="str">
        <f>VLOOKUP(A26,'[3]New Employee'!$A:$U,2,FALSE)</f>
        <v>Garcia, Kimberly L.</v>
      </c>
      <c r="C26" s="9" t="str">
        <f>VLOOKUP($A26,'[3]New Employee'!$A:$U,3,FALSE)</f>
        <v>F</v>
      </c>
      <c r="D26" s="9">
        <f>VLOOKUP($A26,'[3]New Employee'!$A:$U,4,FALSE)</f>
        <v>2020</v>
      </c>
      <c r="E26" s="9">
        <f>VLOOKUP($A26,'[3]New Employee'!$A:$U,5,FALSE)</f>
        <v>8</v>
      </c>
      <c r="F26" s="9">
        <f>VLOOKUP($A26,'[3]New Employee'!$A:$U,6,FALSE)</f>
        <v>1</v>
      </c>
      <c r="G26" s="9">
        <f>VLOOKUP($A26,'[3]New Employee'!$A:$U,7,FALSE)</f>
        <v>1</v>
      </c>
      <c r="H26" s="9">
        <f>VLOOKUP($A26,'[3]New Employee'!$A:$U,8,FALSE)</f>
        <v>0</v>
      </c>
      <c r="I26" s="9">
        <f>VLOOKUP($A26,'[3]New Employee'!$A:$U,9,FALSE)</f>
        <v>0</v>
      </c>
      <c r="J26" s="9" t="str">
        <f>VLOOKUP($A26,'[3]New Employee'!$A:$U,10,FALSE)</f>
        <v>Associate</v>
      </c>
      <c r="K26" s="9" t="str">
        <f>VLOOKUP($A26,'[3]New Employee'!$A:$U,11,FALSE)</f>
        <v>FAS</v>
      </c>
      <c r="L26" s="9" t="str">
        <f>VLOOKUP($A26,'[3]New Employee'!$A:$U,12,FALSE)</f>
        <v>EQD (Equipment Department)</v>
      </c>
      <c r="M26" s="9" t="str">
        <f>VLOOKUP($A26,'[3]New Employee'!$A:$U,13,FALSE)</f>
        <v>Equipment Engineering</v>
      </c>
      <c r="N26" s="9" t="str">
        <f>VLOOKUP($A26,'[3]New Employee'!$A:$U,14,FALSE)</f>
        <v>Machine Data</v>
      </c>
      <c r="O26" s="9" t="str">
        <f>VLOOKUP($A26,'[3]New Employee'!$A:$U,15,FALSE)</f>
        <v>N/A</v>
      </c>
      <c r="P26" s="9" t="str">
        <f>VLOOKUP($A26,'[3]New Employee'!$A:$U,16,FALSE)</f>
        <v>A</v>
      </c>
      <c r="Q26" s="9" t="str">
        <f>VLOOKUP($A26,'[3]New Employee'!$A:$U,17,FALSE)</f>
        <v>LIPA MALAYO</v>
      </c>
      <c r="R26" s="9" t="str">
        <f>VLOOKUP($A26,'[3]New Employee'!$A:$U,18,FALSE)</f>
        <v>DS</v>
      </c>
      <c r="S26" s="9" t="str">
        <f>VLOOKUP($A26,'[3]New Employee'!$A:$U,19,FALSE)</f>
        <v>8:00 - 5:00</v>
      </c>
      <c r="T26" s="9" t="str">
        <f>VLOOKUP($A26,'[3]New Employee'!$A:$U,20,FALSE)</f>
        <v>Permanent</v>
      </c>
    </row>
    <row r="27" spans="1:20" ht="15.75" customHeight="1" x14ac:dyDescent="0.25">
      <c r="A27" s="10" t="s">
        <v>942</v>
      </c>
      <c r="B27" s="9" t="str">
        <f>VLOOKUP(A27,'[3]New Employee'!$A:$U,2,FALSE)</f>
        <v>Pastrana, John Paul E.</v>
      </c>
      <c r="C27" s="9" t="str">
        <f>VLOOKUP($A27,'[3]New Employee'!$A:$U,3,FALSE)</f>
        <v>M</v>
      </c>
      <c r="D27" s="9">
        <f>VLOOKUP($A27,'[3]New Employee'!$A:$U,4,FALSE)</f>
        <v>2020</v>
      </c>
      <c r="E27" s="9">
        <f>VLOOKUP($A27,'[3]New Employee'!$A:$U,5,FALSE)</f>
        <v>8</v>
      </c>
      <c r="F27" s="9">
        <f>VLOOKUP($A27,'[3]New Employee'!$A:$U,6,FALSE)</f>
        <v>1</v>
      </c>
      <c r="G27" s="9">
        <f>VLOOKUP($A27,'[3]New Employee'!$A:$U,7,FALSE)</f>
        <v>1</v>
      </c>
      <c r="H27" s="9">
        <f>VLOOKUP($A27,'[3]New Employee'!$A:$U,8,FALSE)</f>
        <v>0</v>
      </c>
      <c r="I27" s="9">
        <f>VLOOKUP($A27,'[3]New Employee'!$A:$U,9,FALSE)</f>
        <v>0</v>
      </c>
      <c r="J27" s="9" t="str">
        <f>VLOOKUP($A27,'[3]New Employee'!$A:$U,10,FALSE)</f>
        <v>Associate</v>
      </c>
      <c r="K27" s="9" t="str">
        <f>VLOOKUP($A27,'[3]New Employee'!$A:$U,11,FALSE)</f>
        <v>FAS</v>
      </c>
      <c r="L27" s="9" t="str">
        <f>VLOOKUP($A27,'[3]New Employee'!$A:$U,12,FALSE)</f>
        <v>EQD (Equipment Department)</v>
      </c>
      <c r="M27" s="9" t="str">
        <f>VLOOKUP($A27,'[3]New Employee'!$A:$U,13,FALSE)</f>
        <v>Equipment Engineering</v>
      </c>
      <c r="N27" s="9" t="str">
        <f>VLOOKUP($A27,'[3]New Employee'!$A:$U,14,FALSE)</f>
        <v>Machine Data</v>
      </c>
      <c r="O27" s="9" t="str">
        <f>VLOOKUP($A27,'[3]New Employee'!$A:$U,15,FALSE)</f>
        <v>N/A</v>
      </c>
      <c r="P27" s="9" t="str">
        <f>VLOOKUP($A27,'[3]New Employee'!$A:$U,16,FALSE)</f>
        <v>A</v>
      </c>
      <c r="Q27" s="9" t="str">
        <f>VLOOKUP($A27,'[3]New Employee'!$A:$U,17,FALSE)</f>
        <v>STO. TOMAS MALAPIT</v>
      </c>
      <c r="R27" s="9" t="str">
        <f>VLOOKUP($A27,'[3]New Employee'!$A:$U,18,FALSE)</f>
        <v>DS</v>
      </c>
      <c r="S27" s="9" t="str">
        <f>VLOOKUP($A27,'[3]New Employee'!$A:$U,19,FALSE)</f>
        <v>8:00 - 5:00</v>
      </c>
      <c r="T27" s="9" t="str">
        <f>VLOOKUP($A27,'[3]New Employee'!$A:$U,20,FALSE)</f>
        <v>Permanent</v>
      </c>
    </row>
    <row r="28" spans="1:20" ht="15.75" customHeight="1" x14ac:dyDescent="0.25">
      <c r="A28" s="10" t="s">
        <v>943</v>
      </c>
      <c r="B28" s="9" t="str">
        <f>VLOOKUP(A28,'[3]New Employee'!$A:$U,2,FALSE)</f>
        <v>Ricalde, Ana Mari L.</v>
      </c>
      <c r="C28" s="9" t="str">
        <f>VLOOKUP($A28,'[3]New Employee'!$A:$U,3,FALSE)</f>
        <v>F</v>
      </c>
      <c r="D28" s="9">
        <f>VLOOKUP($A28,'[3]New Employee'!$A:$U,4,FALSE)</f>
        <v>2020</v>
      </c>
      <c r="E28" s="9">
        <f>VLOOKUP($A28,'[3]New Employee'!$A:$U,5,FALSE)</f>
        <v>8</v>
      </c>
      <c r="F28" s="9">
        <f>VLOOKUP($A28,'[3]New Employee'!$A:$U,6,FALSE)</f>
        <v>1</v>
      </c>
      <c r="G28" s="9">
        <f>VLOOKUP($A28,'[3]New Employee'!$A:$U,7,FALSE)</f>
        <v>1</v>
      </c>
      <c r="H28" s="9">
        <f>VLOOKUP($A28,'[3]New Employee'!$A:$U,8,FALSE)</f>
        <v>0</v>
      </c>
      <c r="I28" s="9">
        <f>VLOOKUP($A28,'[3]New Employee'!$A:$U,9,FALSE)</f>
        <v>0</v>
      </c>
      <c r="J28" s="9" t="str">
        <f>VLOOKUP($A28,'[3]New Employee'!$A:$U,10,FALSE)</f>
        <v>Associate</v>
      </c>
      <c r="K28" s="9" t="str">
        <f>VLOOKUP($A28,'[3]New Employee'!$A:$U,11,FALSE)</f>
        <v>FAS</v>
      </c>
      <c r="L28" s="9" t="str">
        <f>VLOOKUP($A28,'[3]New Employee'!$A:$U,12,FALSE)</f>
        <v>EQD (Equipment Department)</v>
      </c>
      <c r="M28" s="9" t="str">
        <f>VLOOKUP($A28,'[3]New Employee'!$A:$U,13,FALSE)</f>
        <v>Equipment Engineering</v>
      </c>
      <c r="N28" s="9" t="str">
        <f>VLOOKUP($A28,'[3]New Employee'!$A:$U,14,FALSE)</f>
        <v>Machine Data</v>
      </c>
      <c r="O28" s="9" t="str">
        <f>VLOOKUP($A28,'[3]New Employee'!$A:$U,15,FALSE)</f>
        <v>N/A</v>
      </c>
      <c r="P28" s="9" t="str">
        <f>VLOOKUP($A28,'[3]New Employee'!$A:$U,16,FALSE)</f>
        <v>A</v>
      </c>
      <c r="Q28" s="9" t="str">
        <f>VLOOKUP($A28,'[3]New Employee'!$A:$U,17,FALSE)</f>
        <v>STA. TERESITA</v>
      </c>
      <c r="R28" s="9" t="str">
        <f>VLOOKUP($A28,'[3]New Employee'!$A:$U,18,FALSE)</f>
        <v>DS</v>
      </c>
      <c r="S28" s="9" t="str">
        <f>VLOOKUP($A28,'[3]New Employee'!$A:$U,19,FALSE)</f>
        <v>8:00 - 5:00</v>
      </c>
      <c r="T28" s="9" t="str">
        <f>VLOOKUP($A28,'[3]New Employee'!$A:$U,20,FALSE)</f>
        <v>Permanent</v>
      </c>
    </row>
  </sheetData>
  <sheetProtection formatCells="0" formatColumns="0" formatRows="0" insertColumns="0" insertRows="0" insertHyperlinks="0" deleteColumns="0" deleteRows="0" sort="0" autoFilter="0" pivotTables="0"/>
  <autoFilter ref="A2:T2" xr:uid="{00000000-0009-0000-0000-000004000000}"/>
  <mergeCells count="18">
    <mergeCell ref="K1:K2"/>
    <mergeCell ref="M1:M2"/>
    <mergeCell ref="N1:N2"/>
    <mergeCell ref="O1:O2"/>
    <mergeCell ref="T1:T2"/>
    <mergeCell ref="L1:L2"/>
    <mergeCell ref="Q1:Q2"/>
    <mergeCell ref="R1:R2"/>
    <mergeCell ref="S1:S2"/>
    <mergeCell ref="P1:P2"/>
    <mergeCell ref="J1:J2"/>
    <mergeCell ref="A1:A2"/>
    <mergeCell ref="D1:F1"/>
    <mergeCell ref="B1:B2"/>
    <mergeCell ref="H1:H2"/>
    <mergeCell ref="I1:I2"/>
    <mergeCell ref="G1:G2"/>
    <mergeCell ref="C1:C2"/>
  </mergeCells>
  <phoneticPr fontId="5" type="noConversion"/>
  <dataValidations count="5">
    <dataValidation type="list" allowBlank="1" showInputMessage="1" showErrorMessage="1" sqref="P1:P2" xr:uid="{00000000-0002-0000-0400-000000000000}">
      <formula1>"A,B"</formula1>
    </dataValidation>
    <dataValidation type="list" allowBlank="1" showInputMessage="1" showErrorMessage="1" sqref="C1:C2" xr:uid="{00000000-0002-0000-0400-000001000000}">
      <formula1>"F,M"</formula1>
    </dataValidation>
    <dataValidation type="decimal" operator="greaterThan" allowBlank="1" showInputMessage="1" showErrorMessage="1" sqref="D1:D2" xr:uid="{00000000-0002-0000-0400-000002000000}">
      <formula1>2012</formula1>
    </dataValidation>
    <dataValidation type="decimal" allowBlank="1" showInputMessage="1" showErrorMessage="1" sqref="E1:E2" xr:uid="{00000000-0002-0000-0400-000003000000}">
      <formula1>1</formula1>
      <formula2>12</formula2>
    </dataValidation>
    <dataValidation type="decimal" allowBlank="1" showInputMessage="1" showErrorMessage="1" sqref="F1:F2" xr:uid="{00000000-0002-0000-0400-000004000000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400-000005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400-000006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400-000007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400-000008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400-000009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400-00000A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400-00000B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400-00000C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400-00000D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400-00000E000000}">
          <x14:formula1>
            <xm:f>Reference!$L$2:$L$3</xm:f>
          </x14:formula1>
          <xm:sqref>T1:T2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6"/>
  <sheetViews>
    <sheetView topLeftCell="I1" workbookViewId="0">
      <selection activeCell="L7" sqref="L7"/>
    </sheetView>
  </sheetViews>
  <sheetFormatPr defaultRowHeight="13.2" x14ac:dyDescent="0.25"/>
  <cols>
    <col min="1" max="1" width="9.77734375" bestFit="1" customWidth="1"/>
    <col min="2" max="2" width="26.21875" bestFit="1" customWidth="1"/>
    <col min="3" max="3" width="6.88671875" bestFit="1" customWidth="1"/>
    <col min="4" max="4" width="14" bestFit="1" customWidth="1"/>
    <col min="5" max="5" width="12.44140625" bestFit="1" customWidth="1"/>
    <col min="6" max="6" width="10.88671875" bestFit="1" customWidth="1"/>
    <col min="7" max="7" width="9.109375" bestFit="1" customWidth="1"/>
    <col min="8" max="8" width="15.6640625" bestFit="1" customWidth="1"/>
    <col min="9" max="9" width="14.5546875" bestFit="1" customWidth="1"/>
    <col min="11" max="11" width="6.88671875" bestFit="1" customWidth="1"/>
    <col min="12" max="12" width="35" bestFit="1" customWidth="1"/>
    <col min="13" max="13" width="15.88671875" bestFit="1" customWidth="1"/>
    <col min="14" max="14" width="30.109375" bestFit="1" customWidth="1"/>
    <col min="15" max="15" width="7.21875" bestFit="1" customWidth="1"/>
    <col min="16" max="16" width="9.44140625" bestFit="1" customWidth="1"/>
    <col min="17" max="17" width="21.88671875" bestFit="1" customWidth="1"/>
    <col min="18" max="18" width="5.88671875" bestFit="1" customWidth="1"/>
    <col min="19" max="19" width="9.88671875" bestFit="1" customWidth="1"/>
    <col min="20" max="20" width="9.77734375" bestFit="1" customWidth="1"/>
  </cols>
  <sheetData>
    <row r="1" spans="1:21" s="2" customFormat="1" ht="15.75" customHeight="1" x14ac:dyDescent="0.25">
      <c r="A1" s="40" t="s">
        <v>0</v>
      </c>
      <c r="B1" s="40" t="s">
        <v>1</v>
      </c>
      <c r="C1" s="40" t="s">
        <v>403</v>
      </c>
      <c r="D1" s="41" t="s">
        <v>2</v>
      </c>
      <c r="E1" s="41"/>
      <c r="F1" s="41"/>
      <c r="G1" s="42" t="s">
        <v>3</v>
      </c>
      <c r="H1" s="40" t="s">
        <v>4</v>
      </c>
      <c r="I1" s="44" t="s">
        <v>5</v>
      </c>
      <c r="J1" s="40" t="s">
        <v>6</v>
      </c>
      <c r="K1" s="40" t="s">
        <v>39</v>
      </c>
      <c r="L1" s="40" t="s">
        <v>7</v>
      </c>
      <c r="M1" s="43" t="s">
        <v>38</v>
      </c>
      <c r="N1" s="43" t="s">
        <v>43</v>
      </c>
      <c r="O1" s="43" t="s">
        <v>44</v>
      </c>
      <c r="P1" s="43" t="s">
        <v>8</v>
      </c>
      <c r="Q1" s="43" t="s">
        <v>9</v>
      </c>
      <c r="R1" s="43" t="s">
        <v>10</v>
      </c>
      <c r="S1" s="43" t="s">
        <v>11</v>
      </c>
      <c r="T1" s="43" t="s">
        <v>416</v>
      </c>
      <c r="U1" s="43"/>
    </row>
    <row r="2" spans="1:21" s="2" customFormat="1" ht="15.75" customHeight="1" x14ac:dyDescent="0.25">
      <c r="A2" s="40"/>
      <c r="B2" s="40"/>
      <c r="C2" s="40"/>
      <c r="D2" s="5" t="s">
        <v>12</v>
      </c>
      <c r="E2" s="5" t="s">
        <v>13</v>
      </c>
      <c r="F2" s="5" t="s">
        <v>14</v>
      </c>
      <c r="G2" s="42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25">
      <c r="A3" t="s">
        <v>420</v>
      </c>
      <c r="B3" t="s">
        <v>504</v>
      </c>
      <c r="C3" t="s">
        <v>405</v>
      </c>
      <c r="D3">
        <v>2020</v>
      </c>
      <c r="E3" t="s">
        <v>505</v>
      </c>
      <c r="F3" t="s">
        <v>506</v>
      </c>
      <c r="G3">
        <v>304</v>
      </c>
      <c r="H3" t="s">
        <v>507</v>
      </c>
      <c r="I3">
        <v>9983624124</v>
      </c>
      <c r="J3" t="s">
        <v>21</v>
      </c>
      <c r="K3" t="s">
        <v>419</v>
      </c>
      <c r="L3" t="s">
        <v>282</v>
      </c>
      <c r="M3" t="s">
        <v>293</v>
      </c>
      <c r="N3" t="s">
        <v>370</v>
      </c>
      <c r="O3" t="s">
        <v>29</v>
      </c>
      <c r="P3" t="s">
        <v>22</v>
      </c>
      <c r="Q3" t="s">
        <v>337</v>
      </c>
      <c r="R3" t="s">
        <v>26</v>
      </c>
      <c r="S3" t="s">
        <v>20</v>
      </c>
      <c r="T3" t="s">
        <v>417</v>
      </c>
    </row>
    <row r="4" spans="1:21" x14ac:dyDescent="0.25">
      <c r="A4" t="s">
        <v>421</v>
      </c>
      <c r="B4" t="s">
        <v>508</v>
      </c>
      <c r="C4" t="s">
        <v>405</v>
      </c>
      <c r="D4">
        <v>2020</v>
      </c>
      <c r="E4" t="s">
        <v>509</v>
      </c>
      <c r="F4" t="s">
        <v>510</v>
      </c>
      <c r="G4">
        <v>332</v>
      </c>
      <c r="H4" t="s">
        <v>511</v>
      </c>
      <c r="I4">
        <v>9389445940</v>
      </c>
      <c r="J4" t="s">
        <v>21</v>
      </c>
      <c r="K4" t="s">
        <v>419</v>
      </c>
      <c r="L4" s="2" t="s">
        <v>282</v>
      </c>
      <c r="M4" t="s">
        <v>293</v>
      </c>
      <c r="N4" t="s">
        <v>370</v>
      </c>
      <c r="O4" t="s">
        <v>29</v>
      </c>
      <c r="P4" t="s">
        <v>22</v>
      </c>
      <c r="Q4" t="s">
        <v>344</v>
      </c>
      <c r="R4" t="s">
        <v>26</v>
      </c>
      <c r="S4" t="s">
        <v>20</v>
      </c>
      <c r="T4" t="s">
        <v>417</v>
      </c>
    </row>
    <row r="5" spans="1:21" x14ac:dyDescent="0.25">
      <c r="A5" t="s">
        <v>422</v>
      </c>
      <c r="B5" t="s">
        <v>512</v>
      </c>
      <c r="C5" t="s">
        <v>405</v>
      </c>
      <c r="D5">
        <v>2020</v>
      </c>
      <c r="E5" t="s">
        <v>509</v>
      </c>
      <c r="F5" t="s">
        <v>510</v>
      </c>
      <c r="G5">
        <v>332</v>
      </c>
      <c r="H5" t="s">
        <v>513</v>
      </c>
      <c r="I5">
        <v>9207705024</v>
      </c>
      <c r="J5" t="s">
        <v>21</v>
      </c>
      <c r="K5" t="s">
        <v>419</v>
      </c>
      <c r="L5" s="2" t="s">
        <v>282</v>
      </c>
      <c r="M5" t="s">
        <v>293</v>
      </c>
      <c r="N5" t="s">
        <v>370</v>
      </c>
      <c r="O5" t="s">
        <v>29</v>
      </c>
      <c r="P5" t="s">
        <v>22</v>
      </c>
      <c r="Q5" t="s">
        <v>344</v>
      </c>
      <c r="R5" t="s">
        <v>19</v>
      </c>
      <c r="S5" t="s">
        <v>20</v>
      </c>
      <c r="T5" t="s">
        <v>417</v>
      </c>
    </row>
    <row r="6" spans="1:21" x14ac:dyDescent="0.25">
      <c r="A6" t="s">
        <v>423</v>
      </c>
      <c r="B6" t="s">
        <v>514</v>
      </c>
      <c r="C6" t="s">
        <v>404</v>
      </c>
      <c r="D6">
        <v>2020</v>
      </c>
      <c r="E6" t="s">
        <v>509</v>
      </c>
      <c r="F6" t="s">
        <v>510</v>
      </c>
      <c r="G6">
        <v>332</v>
      </c>
      <c r="H6" t="s">
        <v>515</v>
      </c>
      <c r="I6">
        <v>9665466361</v>
      </c>
      <c r="J6" t="s">
        <v>21</v>
      </c>
      <c r="K6" t="s">
        <v>419</v>
      </c>
      <c r="L6" s="2" t="s">
        <v>282</v>
      </c>
      <c r="M6" t="s">
        <v>293</v>
      </c>
      <c r="N6" t="s">
        <v>370</v>
      </c>
      <c r="O6" t="s">
        <v>29</v>
      </c>
      <c r="P6" t="s">
        <v>22</v>
      </c>
      <c r="Q6" t="s">
        <v>333</v>
      </c>
      <c r="R6" t="s">
        <v>19</v>
      </c>
      <c r="S6" t="s">
        <v>20</v>
      </c>
      <c r="T6" t="s">
        <v>417</v>
      </c>
    </row>
    <row r="7" spans="1:21" x14ac:dyDescent="0.25">
      <c r="A7" t="s">
        <v>424</v>
      </c>
      <c r="B7" t="s">
        <v>516</v>
      </c>
      <c r="C7" t="s">
        <v>405</v>
      </c>
      <c r="D7" t="s">
        <v>517</v>
      </c>
      <c r="E7" t="s">
        <v>518</v>
      </c>
      <c r="F7" t="s">
        <v>519</v>
      </c>
      <c r="G7">
        <v>352</v>
      </c>
      <c r="H7" t="s">
        <v>520</v>
      </c>
      <c r="I7">
        <v>9155385707</v>
      </c>
      <c r="J7" t="s">
        <v>34</v>
      </c>
      <c r="K7" t="s">
        <v>419</v>
      </c>
      <c r="L7" s="2" t="s">
        <v>282</v>
      </c>
      <c r="M7" t="s">
        <v>293</v>
      </c>
      <c r="N7" t="s">
        <v>370</v>
      </c>
      <c r="O7" t="s">
        <v>29</v>
      </c>
      <c r="P7" t="s">
        <v>22</v>
      </c>
      <c r="Q7" t="s">
        <v>345</v>
      </c>
      <c r="R7" t="s">
        <v>19</v>
      </c>
      <c r="S7" t="s">
        <v>20</v>
      </c>
      <c r="T7" t="s">
        <v>417</v>
      </c>
    </row>
    <row r="8" spans="1:21" x14ac:dyDescent="0.25">
      <c r="A8" t="s">
        <v>425</v>
      </c>
      <c r="B8" t="s">
        <v>521</v>
      </c>
      <c r="C8" t="s">
        <v>404</v>
      </c>
      <c r="D8" t="s">
        <v>517</v>
      </c>
      <c r="E8" t="s">
        <v>522</v>
      </c>
      <c r="F8" t="s">
        <v>523</v>
      </c>
      <c r="G8">
        <v>378</v>
      </c>
      <c r="H8" t="s">
        <v>524</v>
      </c>
      <c r="I8">
        <v>9059703171</v>
      </c>
      <c r="J8" t="s">
        <v>34</v>
      </c>
      <c r="K8" t="s">
        <v>419</v>
      </c>
      <c r="L8" s="2" t="s">
        <v>282</v>
      </c>
      <c r="M8" t="s">
        <v>293</v>
      </c>
      <c r="N8" t="s">
        <v>370</v>
      </c>
      <c r="O8" t="s">
        <v>29</v>
      </c>
      <c r="P8" t="s">
        <v>22</v>
      </c>
      <c r="Q8" t="s">
        <v>342</v>
      </c>
      <c r="R8" t="s">
        <v>19</v>
      </c>
      <c r="S8" t="s">
        <v>20</v>
      </c>
      <c r="T8" t="s">
        <v>417</v>
      </c>
    </row>
    <row r="9" spans="1:21" x14ac:dyDescent="0.25">
      <c r="A9" t="s">
        <v>426</v>
      </c>
      <c r="B9" t="s">
        <v>525</v>
      </c>
      <c r="C9" t="s">
        <v>404</v>
      </c>
      <c r="D9" t="s">
        <v>517</v>
      </c>
      <c r="E9" t="s">
        <v>522</v>
      </c>
      <c r="F9" t="s">
        <v>523</v>
      </c>
      <c r="G9">
        <v>378</v>
      </c>
      <c r="H9" t="s">
        <v>526</v>
      </c>
      <c r="I9">
        <v>9301486255</v>
      </c>
      <c r="J9" t="s">
        <v>34</v>
      </c>
      <c r="K9" t="s">
        <v>419</v>
      </c>
      <c r="L9" s="2" t="s">
        <v>282</v>
      </c>
      <c r="M9" t="s">
        <v>293</v>
      </c>
      <c r="N9" t="s">
        <v>370</v>
      </c>
      <c r="O9" t="s">
        <v>29</v>
      </c>
      <c r="P9" t="s">
        <v>22</v>
      </c>
      <c r="Q9" t="s">
        <v>333</v>
      </c>
      <c r="R9" t="s">
        <v>19</v>
      </c>
      <c r="S9" t="s">
        <v>20</v>
      </c>
      <c r="T9" t="s">
        <v>417</v>
      </c>
    </row>
    <row r="10" spans="1:21" x14ac:dyDescent="0.25">
      <c r="A10" t="s">
        <v>427</v>
      </c>
      <c r="B10" t="s">
        <v>527</v>
      </c>
      <c r="C10" t="s">
        <v>404</v>
      </c>
      <c r="D10" t="s">
        <v>517</v>
      </c>
      <c r="E10" t="s">
        <v>522</v>
      </c>
      <c r="F10" t="s">
        <v>523</v>
      </c>
      <c r="G10">
        <v>378</v>
      </c>
      <c r="H10" t="s">
        <v>528</v>
      </c>
      <c r="I10">
        <v>9464036346</v>
      </c>
      <c r="J10" t="s">
        <v>34</v>
      </c>
      <c r="K10" t="s">
        <v>419</v>
      </c>
      <c r="L10" s="2" t="s">
        <v>282</v>
      </c>
      <c r="M10" t="s">
        <v>293</v>
      </c>
      <c r="N10" t="s">
        <v>370</v>
      </c>
      <c r="O10" t="s">
        <v>29</v>
      </c>
      <c r="P10" t="s">
        <v>22</v>
      </c>
      <c r="Q10" t="s">
        <v>345</v>
      </c>
      <c r="R10" t="s">
        <v>19</v>
      </c>
      <c r="S10" t="s">
        <v>20</v>
      </c>
      <c r="T10" t="s">
        <v>417</v>
      </c>
    </row>
    <row r="11" spans="1:21" x14ac:dyDescent="0.25">
      <c r="A11" t="s">
        <v>428</v>
      </c>
      <c r="B11" t="s">
        <v>529</v>
      </c>
      <c r="C11" t="s">
        <v>404</v>
      </c>
      <c r="D11" t="s">
        <v>517</v>
      </c>
      <c r="E11" t="s">
        <v>510</v>
      </c>
      <c r="F11" t="s">
        <v>530</v>
      </c>
      <c r="G11">
        <v>370</v>
      </c>
      <c r="H11" t="s">
        <v>531</v>
      </c>
      <c r="I11">
        <v>9351543889</v>
      </c>
      <c r="J11" t="s">
        <v>21</v>
      </c>
      <c r="K11" t="s">
        <v>419</v>
      </c>
      <c r="L11" t="s">
        <v>353</v>
      </c>
      <c r="M11" t="s">
        <v>364</v>
      </c>
      <c r="N11" t="s">
        <v>401</v>
      </c>
      <c r="O11" t="s">
        <v>29</v>
      </c>
      <c r="P11" t="s">
        <v>18</v>
      </c>
      <c r="Q11" t="s">
        <v>333</v>
      </c>
      <c r="R11" t="s">
        <v>26</v>
      </c>
      <c r="S11" t="s">
        <v>20</v>
      </c>
      <c r="T11" t="s">
        <v>417</v>
      </c>
    </row>
    <row r="12" spans="1:21" x14ac:dyDescent="0.25">
      <c r="A12" t="s">
        <v>429</v>
      </c>
      <c r="B12" t="s">
        <v>532</v>
      </c>
      <c r="C12" t="s">
        <v>405</v>
      </c>
      <c r="D12">
        <v>2019</v>
      </c>
      <c r="E12" t="s">
        <v>510</v>
      </c>
      <c r="F12" t="s">
        <v>533</v>
      </c>
      <c r="G12">
        <v>259</v>
      </c>
      <c r="H12" t="s">
        <v>534</v>
      </c>
      <c r="I12">
        <v>9168311826</v>
      </c>
      <c r="J12" t="s">
        <v>21</v>
      </c>
      <c r="K12" t="s">
        <v>419</v>
      </c>
      <c r="L12" t="s">
        <v>353</v>
      </c>
      <c r="M12" t="s">
        <v>45</v>
      </c>
      <c r="N12" s="2" t="s">
        <v>319</v>
      </c>
      <c r="O12" t="s">
        <v>29</v>
      </c>
      <c r="P12" t="s">
        <v>18</v>
      </c>
      <c r="Q12" t="s">
        <v>345</v>
      </c>
      <c r="R12" t="s">
        <v>26</v>
      </c>
      <c r="S12" t="s">
        <v>20</v>
      </c>
      <c r="T12" t="s">
        <v>417</v>
      </c>
    </row>
    <row r="13" spans="1:21" x14ac:dyDescent="0.25">
      <c r="A13" t="s">
        <v>430</v>
      </c>
      <c r="B13" t="s">
        <v>535</v>
      </c>
      <c r="C13" t="s">
        <v>405</v>
      </c>
      <c r="D13">
        <v>2019</v>
      </c>
      <c r="E13" t="s">
        <v>510</v>
      </c>
      <c r="F13" t="s">
        <v>533</v>
      </c>
      <c r="G13">
        <v>259</v>
      </c>
      <c r="H13" t="s">
        <v>536</v>
      </c>
      <c r="I13">
        <v>9077355799</v>
      </c>
      <c r="J13" t="s">
        <v>21</v>
      </c>
      <c r="K13" t="s">
        <v>419</v>
      </c>
      <c r="L13" t="s">
        <v>353</v>
      </c>
      <c r="M13" t="s">
        <v>45</v>
      </c>
      <c r="N13" s="2" t="s">
        <v>319</v>
      </c>
      <c r="O13" t="s">
        <v>29</v>
      </c>
      <c r="P13" t="s">
        <v>18</v>
      </c>
      <c r="Q13" t="s">
        <v>338</v>
      </c>
      <c r="R13" t="s">
        <v>26</v>
      </c>
      <c r="S13" t="s">
        <v>20</v>
      </c>
      <c r="T13" t="s">
        <v>417</v>
      </c>
    </row>
    <row r="14" spans="1:21" x14ac:dyDescent="0.25">
      <c r="A14" t="s">
        <v>431</v>
      </c>
      <c r="B14" t="s">
        <v>537</v>
      </c>
      <c r="C14" t="s">
        <v>404</v>
      </c>
      <c r="D14">
        <v>2020</v>
      </c>
      <c r="E14" t="s">
        <v>505</v>
      </c>
      <c r="F14" t="s">
        <v>538</v>
      </c>
      <c r="G14">
        <v>299</v>
      </c>
      <c r="H14" t="s">
        <v>539</v>
      </c>
      <c r="I14">
        <v>9953383225</v>
      </c>
      <c r="J14" t="s">
        <v>21</v>
      </c>
      <c r="K14" t="s">
        <v>419</v>
      </c>
      <c r="L14" t="s">
        <v>353</v>
      </c>
      <c r="M14" t="s">
        <v>45</v>
      </c>
      <c r="N14" s="2" t="s">
        <v>319</v>
      </c>
      <c r="O14" t="s">
        <v>29</v>
      </c>
      <c r="P14" t="s">
        <v>18</v>
      </c>
      <c r="Q14" t="s">
        <v>335</v>
      </c>
      <c r="R14" t="s">
        <v>26</v>
      </c>
      <c r="S14" t="s">
        <v>20</v>
      </c>
      <c r="T14" t="s">
        <v>417</v>
      </c>
    </row>
    <row r="15" spans="1:21" x14ac:dyDescent="0.25">
      <c r="A15" t="s">
        <v>432</v>
      </c>
      <c r="B15" t="s">
        <v>540</v>
      </c>
      <c r="C15" t="s">
        <v>405</v>
      </c>
      <c r="D15">
        <v>2020</v>
      </c>
      <c r="E15" t="s">
        <v>505</v>
      </c>
      <c r="F15" t="s">
        <v>538</v>
      </c>
      <c r="G15">
        <v>299</v>
      </c>
      <c r="H15" t="s">
        <v>541</v>
      </c>
      <c r="I15">
        <v>9155415164</v>
      </c>
      <c r="J15" t="s">
        <v>21</v>
      </c>
      <c r="K15" t="s">
        <v>419</v>
      </c>
      <c r="L15" t="s">
        <v>353</v>
      </c>
      <c r="M15" t="s">
        <v>45</v>
      </c>
      <c r="N15" s="2" t="s">
        <v>319</v>
      </c>
      <c r="O15" t="s">
        <v>29</v>
      </c>
      <c r="P15" t="s">
        <v>18</v>
      </c>
      <c r="Q15" t="s">
        <v>344</v>
      </c>
      <c r="R15" t="s">
        <v>26</v>
      </c>
      <c r="S15" t="s">
        <v>20</v>
      </c>
      <c r="T15" t="s">
        <v>417</v>
      </c>
    </row>
    <row r="16" spans="1:21" x14ac:dyDescent="0.25">
      <c r="A16" t="s">
        <v>450</v>
      </c>
      <c r="B16" t="s">
        <v>542</v>
      </c>
      <c r="C16" t="s">
        <v>404</v>
      </c>
      <c r="D16">
        <v>2018</v>
      </c>
      <c r="E16" t="s">
        <v>538</v>
      </c>
      <c r="F16" t="s">
        <v>505</v>
      </c>
      <c r="G16">
        <v>215</v>
      </c>
      <c r="H16" t="s">
        <v>543</v>
      </c>
      <c r="I16" t="s">
        <v>544</v>
      </c>
      <c r="J16" t="s">
        <v>21</v>
      </c>
      <c r="K16" t="s">
        <v>419</v>
      </c>
      <c r="L16" t="s">
        <v>353</v>
      </c>
      <c r="M16" t="s">
        <v>46</v>
      </c>
      <c r="N16" s="2" t="s">
        <v>401</v>
      </c>
      <c r="O16" t="s">
        <v>29</v>
      </c>
      <c r="P16" t="s">
        <v>18</v>
      </c>
      <c r="Q16" t="s">
        <v>333</v>
      </c>
      <c r="R16" t="s">
        <v>26</v>
      </c>
      <c r="S16" t="s">
        <v>20</v>
      </c>
      <c r="T16" t="s">
        <v>417</v>
      </c>
    </row>
    <row r="17" spans="1:20" x14ac:dyDescent="0.25">
      <c r="A17" t="s">
        <v>451</v>
      </c>
      <c r="B17" t="s">
        <v>545</v>
      </c>
      <c r="C17" t="s">
        <v>404</v>
      </c>
      <c r="D17">
        <v>2018</v>
      </c>
      <c r="E17" t="s">
        <v>546</v>
      </c>
      <c r="F17" t="s">
        <v>533</v>
      </c>
      <c r="G17">
        <v>232</v>
      </c>
      <c r="H17" t="s">
        <v>547</v>
      </c>
      <c r="I17">
        <v>9122812425</v>
      </c>
      <c r="J17" t="s">
        <v>21</v>
      </c>
      <c r="K17" t="s">
        <v>419</v>
      </c>
      <c r="L17" t="s">
        <v>353</v>
      </c>
      <c r="M17" t="s">
        <v>46</v>
      </c>
      <c r="N17" t="s">
        <v>321</v>
      </c>
      <c r="O17" t="s">
        <v>29</v>
      </c>
      <c r="P17" t="s">
        <v>18</v>
      </c>
      <c r="Q17" t="s">
        <v>336</v>
      </c>
      <c r="R17" t="s">
        <v>19</v>
      </c>
      <c r="S17" t="s">
        <v>20</v>
      </c>
      <c r="T17" t="s">
        <v>417</v>
      </c>
    </row>
    <row r="18" spans="1:20" x14ac:dyDescent="0.25">
      <c r="A18" t="s">
        <v>433</v>
      </c>
      <c r="B18" t="s">
        <v>548</v>
      </c>
      <c r="C18" t="s">
        <v>404</v>
      </c>
      <c r="D18">
        <v>2018</v>
      </c>
      <c r="E18" t="s">
        <v>549</v>
      </c>
      <c r="F18" t="s">
        <v>550</v>
      </c>
      <c r="G18">
        <v>242</v>
      </c>
      <c r="H18" t="s">
        <v>551</v>
      </c>
      <c r="I18">
        <v>9395294182</v>
      </c>
      <c r="J18" t="s">
        <v>21</v>
      </c>
      <c r="K18" t="s">
        <v>419</v>
      </c>
      <c r="L18" t="s">
        <v>353</v>
      </c>
      <c r="M18" t="s">
        <v>46</v>
      </c>
      <c r="N18" t="s">
        <v>552</v>
      </c>
      <c r="O18" t="s">
        <v>29</v>
      </c>
      <c r="P18" t="s">
        <v>18</v>
      </c>
      <c r="Q18" t="s">
        <v>335</v>
      </c>
      <c r="R18" t="s">
        <v>19</v>
      </c>
      <c r="S18" t="s">
        <v>20</v>
      </c>
      <c r="T18" t="s">
        <v>417</v>
      </c>
    </row>
    <row r="19" spans="1:20" x14ac:dyDescent="0.25">
      <c r="A19" t="s">
        <v>452</v>
      </c>
      <c r="B19" t="s">
        <v>553</v>
      </c>
      <c r="C19" t="s">
        <v>404</v>
      </c>
      <c r="D19">
        <v>2019</v>
      </c>
      <c r="E19" t="s">
        <v>505</v>
      </c>
      <c r="F19" t="s">
        <v>554</v>
      </c>
      <c r="G19">
        <v>253</v>
      </c>
      <c r="H19" t="s">
        <v>555</v>
      </c>
      <c r="I19" t="s">
        <v>556</v>
      </c>
      <c r="J19" t="s">
        <v>21</v>
      </c>
      <c r="K19" t="s">
        <v>419</v>
      </c>
      <c r="L19" t="s">
        <v>353</v>
      </c>
      <c r="M19" t="s">
        <v>46</v>
      </c>
      <c r="N19" t="s">
        <v>321</v>
      </c>
      <c r="O19" t="s">
        <v>29</v>
      </c>
      <c r="P19" t="s">
        <v>18</v>
      </c>
      <c r="Q19" t="s">
        <v>333</v>
      </c>
      <c r="R19" t="s">
        <v>26</v>
      </c>
      <c r="S19" t="s">
        <v>20</v>
      </c>
      <c r="T19" t="s">
        <v>417</v>
      </c>
    </row>
    <row r="20" spans="1:20" x14ac:dyDescent="0.25">
      <c r="A20" t="s">
        <v>453</v>
      </c>
      <c r="B20" t="s">
        <v>557</v>
      </c>
      <c r="C20" t="s">
        <v>404</v>
      </c>
      <c r="D20">
        <v>2019</v>
      </c>
      <c r="E20" t="s">
        <v>505</v>
      </c>
      <c r="F20" t="s">
        <v>554</v>
      </c>
      <c r="G20">
        <v>253</v>
      </c>
      <c r="H20" t="s">
        <v>558</v>
      </c>
      <c r="I20">
        <v>9651872852</v>
      </c>
      <c r="J20" t="s">
        <v>21</v>
      </c>
      <c r="K20" t="s">
        <v>419</v>
      </c>
      <c r="L20" t="s">
        <v>353</v>
      </c>
      <c r="M20" t="s">
        <v>46</v>
      </c>
      <c r="N20" t="s">
        <v>321</v>
      </c>
      <c r="O20" t="s">
        <v>29</v>
      </c>
      <c r="P20" t="s">
        <v>18</v>
      </c>
      <c r="Q20" t="s">
        <v>344</v>
      </c>
      <c r="R20" t="s">
        <v>19</v>
      </c>
      <c r="S20" t="s">
        <v>20</v>
      </c>
      <c r="T20" t="s">
        <v>417</v>
      </c>
    </row>
    <row r="21" spans="1:20" x14ac:dyDescent="0.25">
      <c r="A21" t="s">
        <v>454</v>
      </c>
      <c r="B21" t="s">
        <v>559</v>
      </c>
      <c r="C21" t="s">
        <v>405</v>
      </c>
      <c r="D21">
        <v>2019</v>
      </c>
      <c r="E21" t="s">
        <v>505</v>
      </c>
      <c r="F21" t="s">
        <v>560</v>
      </c>
      <c r="G21">
        <v>254</v>
      </c>
      <c r="H21" t="s">
        <v>561</v>
      </c>
      <c r="I21">
        <v>9561686315</v>
      </c>
      <c r="J21" t="s">
        <v>21</v>
      </c>
      <c r="K21" t="s">
        <v>419</v>
      </c>
      <c r="L21" t="s">
        <v>353</v>
      </c>
      <c r="M21" t="s">
        <v>46</v>
      </c>
      <c r="N21" t="s">
        <v>321</v>
      </c>
      <c r="O21" t="s">
        <v>29</v>
      </c>
      <c r="P21" t="s">
        <v>18</v>
      </c>
      <c r="Q21" t="s">
        <v>343</v>
      </c>
      <c r="R21" t="s">
        <v>19</v>
      </c>
      <c r="S21" t="s">
        <v>20</v>
      </c>
      <c r="T21" t="s">
        <v>417</v>
      </c>
    </row>
    <row r="22" spans="1:20" x14ac:dyDescent="0.25">
      <c r="A22" t="s">
        <v>455</v>
      </c>
      <c r="B22" t="s">
        <v>562</v>
      </c>
      <c r="C22" t="s">
        <v>405</v>
      </c>
      <c r="D22">
        <v>2019</v>
      </c>
      <c r="E22" t="s">
        <v>505</v>
      </c>
      <c r="F22" t="s">
        <v>560</v>
      </c>
      <c r="G22">
        <v>254</v>
      </c>
      <c r="H22" t="s">
        <v>563</v>
      </c>
      <c r="I22">
        <v>9466131602</v>
      </c>
      <c r="J22" t="s">
        <v>21</v>
      </c>
      <c r="K22" t="s">
        <v>419</v>
      </c>
      <c r="L22" t="s">
        <v>353</v>
      </c>
      <c r="M22" t="s">
        <v>46</v>
      </c>
      <c r="N22" t="s">
        <v>321</v>
      </c>
      <c r="O22" t="s">
        <v>29</v>
      </c>
      <c r="P22" t="s">
        <v>18</v>
      </c>
      <c r="Q22" t="s">
        <v>343</v>
      </c>
      <c r="R22" t="s">
        <v>19</v>
      </c>
      <c r="S22" t="s">
        <v>20</v>
      </c>
      <c r="T22" t="s">
        <v>417</v>
      </c>
    </row>
    <row r="23" spans="1:20" x14ac:dyDescent="0.25">
      <c r="A23" t="s">
        <v>456</v>
      </c>
      <c r="B23" t="s">
        <v>564</v>
      </c>
      <c r="C23" t="s">
        <v>405</v>
      </c>
      <c r="D23">
        <v>2019</v>
      </c>
      <c r="E23" t="s">
        <v>505</v>
      </c>
      <c r="F23" t="s">
        <v>560</v>
      </c>
      <c r="G23">
        <v>254</v>
      </c>
      <c r="H23" t="s">
        <v>565</v>
      </c>
      <c r="I23">
        <v>9672814383</v>
      </c>
      <c r="J23" t="s">
        <v>21</v>
      </c>
      <c r="K23" t="s">
        <v>419</v>
      </c>
      <c r="L23" t="s">
        <v>353</v>
      </c>
      <c r="M23" t="s">
        <v>46</v>
      </c>
      <c r="N23" t="s">
        <v>321</v>
      </c>
      <c r="O23" t="s">
        <v>29</v>
      </c>
      <c r="P23" t="s">
        <v>18</v>
      </c>
      <c r="Q23" t="s">
        <v>336</v>
      </c>
      <c r="R23" t="s">
        <v>19</v>
      </c>
      <c r="S23" t="s">
        <v>20</v>
      </c>
      <c r="T23" t="s">
        <v>417</v>
      </c>
    </row>
    <row r="24" spans="1:20" x14ac:dyDescent="0.25">
      <c r="A24" t="s">
        <v>457</v>
      </c>
      <c r="B24" t="s">
        <v>566</v>
      </c>
      <c r="C24" t="s">
        <v>404</v>
      </c>
      <c r="D24">
        <v>2019</v>
      </c>
      <c r="E24" t="s">
        <v>505</v>
      </c>
      <c r="F24" t="s">
        <v>533</v>
      </c>
      <c r="G24">
        <v>255</v>
      </c>
      <c r="H24" t="s">
        <v>567</v>
      </c>
      <c r="I24">
        <v>9051261915</v>
      </c>
      <c r="J24" t="s">
        <v>21</v>
      </c>
      <c r="K24" t="s">
        <v>419</v>
      </c>
      <c r="L24" t="s">
        <v>353</v>
      </c>
      <c r="M24" t="s">
        <v>46</v>
      </c>
      <c r="N24" t="s">
        <v>321</v>
      </c>
      <c r="O24" t="s">
        <v>29</v>
      </c>
      <c r="P24" t="s">
        <v>18</v>
      </c>
      <c r="Q24" t="s">
        <v>344</v>
      </c>
      <c r="R24" t="s">
        <v>19</v>
      </c>
      <c r="S24" t="s">
        <v>20</v>
      </c>
      <c r="T24" t="s">
        <v>417</v>
      </c>
    </row>
    <row r="25" spans="1:20" x14ac:dyDescent="0.25">
      <c r="A25" t="s">
        <v>458</v>
      </c>
      <c r="B25" t="s">
        <v>568</v>
      </c>
      <c r="C25" t="s">
        <v>405</v>
      </c>
      <c r="D25">
        <v>2019</v>
      </c>
      <c r="E25" t="s">
        <v>510</v>
      </c>
      <c r="F25" t="s">
        <v>569</v>
      </c>
      <c r="G25">
        <v>256</v>
      </c>
      <c r="H25" t="s">
        <v>570</v>
      </c>
      <c r="I25">
        <v>9955205711</v>
      </c>
      <c r="J25" t="s">
        <v>21</v>
      </c>
      <c r="K25" t="s">
        <v>419</v>
      </c>
      <c r="L25" t="s">
        <v>353</v>
      </c>
      <c r="M25" t="s">
        <v>46</v>
      </c>
      <c r="N25" t="s">
        <v>321</v>
      </c>
      <c r="O25" t="s">
        <v>29</v>
      </c>
      <c r="P25" t="s">
        <v>18</v>
      </c>
      <c r="Q25" t="s">
        <v>336</v>
      </c>
      <c r="R25" t="s">
        <v>19</v>
      </c>
      <c r="S25" t="s">
        <v>20</v>
      </c>
      <c r="T25" t="s">
        <v>417</v>
      </c>
    </row>
    <row r="26" spans="1:20" x14ac:dyDescent="0.25">
      <c r="A26" t="s">
        <v>459</v>
      </c>
      <c r="B26" t="s">
        <v>571</v>
      </c>
      <c r="C26" t="s">
        <v>405</v>
      </c>
      <c r="D26">
        <v>2019</v>
      </c>
      <c r="E26" t="s">
        <v>510</v>
      </c>
      <c r="F26" t="s">
        <v>569</v>
      </c>
      <c r="G26">
        <v>256</v>
      </c>
      <c r="H26" t="s">
        <v>572</v>
      </c>
      <c r="I26" t="s">
        <v>573</v>
      </c>
      <c r="J26" t="s">
        <v>21</v>
      </c>
      <c r="K26" t="s">
        <v>419</v>
      </c>
      <c r="L26" t="s">
        <v>353</v>
      </c>
      <c r="M26" t="s">
        <v>46</v>
      </c>
      <c r="N26" t="s">
        <v>321</v>
      </c>
      <c r="O26" t="s">
        <v>29</v>
      </c>
      <c r="P26" t="s">
        <v>18</v>
      </c>
      <c r="Q26" t="s">
        <v>345</v>
      </c>
      <c r="R26" t="s">
        <v>19</v>
      </c>
      <c r="S26" t="s">
        <v>20</v>
      </c>
      <c r="T26" t="s">
        <v>417</v>
      </c>
    </row>
    <row r="27" spans="1:20" x14ac:dyDescent="0.25">
      <c r="A27" t="s">
        <v>460</v>
      </c>
      <c r="B27" t="s">
        <v>574</v>
      </c>
      <c r="C27" t="s">
        <v>405</v>
      </c>
      <c r="D27">
        <v>2019</v>
      </c>
      <c r="E27" t="s">
        <v>510</v>
      </c>
      <c r="F27" t="s">
        <v>569</v>
      </c>
      <c r="G27">
        <v>256</v>
      </c>
      <c r="H27" t="s">
        <v>575</v>
      </c>
      <c r="I27">
        <v>9972841128</v>
      </c>
      <c r="J27" t="s">
        <v>21</v>
      </c>
      <c r="K27" t="s">
        <v>419</v>
      </c>
      <c r="L27" t="s">
        <v>353</v>
      </c>
      <c r="M27" t="s">
        <v>46</v>
      </c>
      <c r="N27" t="s">
        <v>321</v>
      </c>
      <c r="O27" t="s">
        <v>29</v>
      </c>
      <c r="P27" t="s">
        <v>18</v>
      </c>
      <c r="Q27" t="s">
        <v>343</v>
      </c>
      <c r="R27" t="s">
        <v>19</v>
      </c>
      <c r="S27" t="s">
        <v>20</v>
      </c>
      <c r="T27" t="s">
        <v>417</v>
      </c>
    </row>
    <row r="28" spans="1:20" x14ac:dyDescent="0.25">
      <c r="A28" t="s">
        <v>461</v>
      </c>
      <c r="B28" t="s">
        <v>576</v>
      </c>
      <c r="C28" t="s">
        <v>405</v>
      </c>
      <c r="D28">
        <v>2019</v>
      </c>
      <c r="E28" t="s">
        <v>510</v>
      </c>
      <c r="F28" t="s">
        <v>569</v>
      </c>
      <c r="G28">
        <v>256</v>
      </c>
      <c r="H28" t="s">
        <v>577</v>
      </c>
      <c r="I28">
        <v>9056797654</v>
      </c>
      <c r="J28" t="s">
        <v>21</v>
      </c>
      <c r="K28" t="s">
        <v>419</v>
      </c>
      <c r="L28" t="s">
        <v>353</v>
      </c>
      <c r="M28" t="s">
        <v>46</v>
      </c>
      <c r="N28" t="s">
        <v>321</v>
      </c>
      <c r="O28" t="s">
        <v>29</v>
      </c>
      <c r="P28" t="s">
        <v>18</v>
      </c>
      <c r="Q28" t="s">
        <v>336</v>
      </c>
      <c r="R28" t="s">
        <v>26</v>
      </c>
      <c r="S28" t="s">
        <v>20</v>
      </c>
      <c r="T28" t="s">
        <v>417</v>
      </c>
    </row>
    <row r="29" spans="1:20" x14ac:dyDescent="0.25">
      <c r="A29" t="s">
        <v>462</v>
      </c>
      <c r="B29" t="s">
        <v>578</v>
      </c>
      <c r="C29" t="s">
        <v>405</v>
      </c>
      <c r="D29">
        <v>2019</v>
      </c>
      <c r="E29" t="s">
        <v>510</v>
      </c>
      <c r="F29" t="s">
        <v>569</v>
      </c>
      <c r="G29">
        <v>256</v>
      </c>
      <c r="H29" t="s">
        <v>579</v>
      </c>
      <c r="I29">
        <v>9272772787</v>
      </c>
      <c r="J29" t="s">
        <v>21</v>
      </c>
      <c r="K29" t="s">
        <v>419</v>
      </c>
      <c r="L29" t="s">
        <v>353</v>
      </c>
      <c r="M29" t="s">
        <v>46</v>
      </c>
      <c r="N29" t="s">
        <v>321</v>
      </c>
      <c r="O29" t="s">
        <v>29</v>
      </c>
      <c r="P29" t="s">
        <v>18</v>
      </c>
      <c r="Q29" t="s">
        <v>334</v>
      </c>
      <c r="R29" t="s">
        <v>19</v>
      </c>
      <c r="S29" t="s">
        <v>20</v>
      </c>
      <c r="T29" t="s">
        <v>417</v>
      </c>
    </row>
    <row r="30" spans="1:20" x14ac:dyDescent="0.25">
      <c r="A30" t="s">
        <v>463</v>
      </c>
      <c r="B30" t="s">
        <v>580</v>
      </c>
      <c r="C30" t="s">
        <v>405</v>
      </c>
      <c r="D30">
        <v>2019</v>
      </c>
      <c r="E30" t="s">
        <v>522</v>
      </c>
      <c r="F30" t="s">
        <v>581</v>
      </c>
      <c r="G30">
        <v>262</v>
      </c>
      <c r="H30" t="s">
        <v>582</v>
      </c>
      <c r="I30" t="s">
        <v>583</v>
      </c>
      <c r="J30" t="s">
        <v>21</v>
      </c>
      <c r="K30" t="s">
        <v>419</v>
      </c>
      <c r="L30" t="s">
        <v>353</v>
      </c>
      <c r="M30" t="s">
        <v>46</v>
      </c>
      <c r="N30" t="s">
        <v>321</v>
      </c>
      <c r="O30" t="s">
        <v>29</v>
      </c>
      <c r="P30" t="s">
        <v>18</v>
      </c>
      <c r="Q30" t="s">
        <v>345</v>
      </c>
      <c r="R30" t="s">
        <v>19</v>
      </c>
      <c r="S30" t="s">
        <v>20</v>
      </c>
      <c r="T30" t="s">
        <v>417</v>
      </c>
    </row>
    <row r="31" spans="1:20" x14ac:dyDescent="0.25">
      <c r="A31" t="s">
        <v>464</v>
      </c>
      <c r="B31" t="s">
        <v>584</v>
      </c>
      <c r="C31" t="s">
        <v>405</v>
      </c>
      <c r="D31">
        <v>2019</v>
      </c>
      <c r="E31" t="s">
        <v>538</v>
      </c>
      <c r="F31" t="s">
        <v>505</v>
      </c>
      <c r="G31">
        <v>263</v>
      </c>
      <c r="H31" t="s">
        <v>585</v>
      </c>
      <c r="I31" t="s">
        <v>586</v>
      </c>
      <c r="J31" t="s">
        <v>21</v>
      </c>
      <c r="K31" t="s">
        <v>419</v>
      </c>
      <c r="L31" t="s">
        <v>353</v>
      </c>
      <c r="M31" t="s">
        <v>46</v>
      </c>
      <c r="N31" t="s">
        <v>321</v>
      </c>
      <c r="O31" t="s">
        <v>29</v>
      </c>
      <c r="P31" t="s">
        <v>18</v>
      </c>
      <c r="Q31" t="s">
        <v>344</v>
      </c>
      <c r="R31" t="s">
        <v>26</v>
      </c>
      <c r="S31" t="s">
        <v>20</v>
      </c>
      <c r="T31" t="s">
        <v>417</v>
      </c>
    </row>
    <row r="32" spans="1:20" x14ac:dyDescent="0.25">
      <c r="A32" t="s">
        <v>465</v>
      </c>
      <c r="B32" t="s">
        <v>587</v>
      </c>
      <c r="C32" t="s">
        <v>404</v>
      </c>
      <c r="D32">
        <v>2019</v>
      </c>
      <c r="E32" t="s">
        <v>509</v>
      </c>
      <c r="F32" t="s">
        <v>505</v>
      </c>
      <c r="G32">
        <v>284</v>
      </c>
      <c r="H32" t="s">
        <v>588</v>
      </c>
      <c r="I32" t="s">
        <v>589</v>
      </c>
      <c r="J32" t="s">
        <v>21</v>
      </c>
      <c r="K32" t="s">
        <v>419</v>
      </c>
      <c r="L32" t="s">
        <v>353</v>
      </c>
      <c r="M32" t="s">
        <v>46</v>
      </c>
      <c r="N32" t="s">
        <v>321</v>
      </c>
      <c r="O32" t="s">
        <v>29</v>
      </c>
      <c r="P32" t="s">
        <v>18</v>
      </c>
      <c r="Q32" t="s">
        <v>337</v>
      </c>
      <c r="R32" t="s">
        <v>26</v>
      </c>
      <c r="S32" t="s">
        <v>20</v>
      </c>
      <c r="T32" t="s">
        <v>417</v>
      </c>
    </row>
    <row r="33" spans="1:20" x14ac:dyDescent="0.25">
      <c r="A33" t="s">
        <v>466</v>
      </c>
      <c r="B33" t="s">
        <v>590</v>
      </c>
      <c r="C33" t="s">
        <v>404</v>
      </c>
      <c r="D33">
        <v>2019</v>
      </c>
      <c r="E33" t="s">
        <v>509</v>
      </c>
      <c r="F33" t="s">
        <v>519</v>
      </c>
      <c r="G33">
        <v>285</v>
      </c>
      <c r="H33" t="s">
        <v>591</v>
      </c>
      <c r="I33">
        <v>9216631222</v>
      </c>
      <c r="J33" t="s">
        <v>21</v>
      </c>
      <c r="K33" t="s">
        <v>419</v>
      </c>
      <c r="L33" t="s">
        <v>353</v>
      </c>
      <c r="M33" t="s">
        <v>46</v>
      </c>
      <c r="N33" t="s">
        <v>321</v>
      </c>
      <c r="O33" t="s">
        <v>29</v>
      </c>
      <c r="P33" t="s">
        <v>18</v>
      </c>
      <c r="Q33" t="s">
        <v>343</v>
      </c>
      <c r="R33" t="s">
        <v>19</v>
      </c>
      <c r="S33" t="s">
        <v>20</v>
      </c>
      <c r="T33" t="s">
        <v>417</v>
      </c>
    </row>
    <row r="34" spans="1:20" x14ac:dyDescent="0.25">
      <c r="A34" t="s">
        <v>467</v>
      </c>
      <c r="B34" t="s">
        <v>592</v>
      </c>
      <c r="C34" t="s">
        <v>404</v>
      </c>
      <c r="D34">
        <v>2019</v>
      </c>
      <c r="E34" t="s">
        <v>509</v>
      </c>
      <c r="F34" t="s">
        <v>519</v>
      </c>
      <c r="G34">
        <v>285</v>
      </c>
      <c r="H34" t="s">
        <v>593</v>
      </c>
      <c r="I34">
        <v>9770821212</v>
      </c>
      <c r="J34" t="s">
        <v>21</v>
      </c>
      <c r="K34" t="s">
        <v>419</v>
      </c>
      <c r="L34" t="s">
        <v>353</v>
      </c>
      <c r="M34" t="s">
        <v>46</v>
      </c>
      <c r="N34" t="s">
        <v>321</v>
      </c>
      <c r="O34" t="s">
        <v>29</v>
      </c>
      <c r="P34" t="s">
        <v>18</v>
      </c>
      <c r="Q34" t="s">
        <v>344</v>
      </c>
      <c r="R34" t="s">
        <v>19</v>
      </c>
      <c r="S34" t="s">
        <v>20</v>
      </c>
      <c r="T34" t="s">
        <v>417</v>
      </c>
    </row>
    <row r="35" spans="1:20" x14ac:dyDescent="0.25">
      <c r="A35" t="s">
        <v>468</v>
      </c>
      <c r="B35" t="s">
        <v>594</v>
      </c>
      <c r="C35" t="s">
        <v>404</v>
      </c>
      <c r="D35">
        <v>2019</v>
      </c>
      <c r="E35" t="s">
        <v>549</v>
      </c>
      <c r="F35" t="s">
        <v>533</v>
      </c>
      <c r="G35">
        <v>291</v>
      </c>
      <c r="H35" t="s">
        <v>595</v>
      </c>
      <c r="I35">
        <v>9358614940</v>
      </c>
      <c r="J35" t="s">
        <v>21</v>
      </c>
      <c r="K35" t="s">
        <v>419</v>
      </c>
      <c r="L35" t="s">
        <v>353</v>
      </c>
      <c r="M35" t="s">
        <v>46</v>
      </c>
      <c r="N35" t="s">
        <v>321</v>
      </c>
      <c r="O35" t="s">
        <v>29</v>
      </c>
      <c r="P35" t="s">
        <v>18</v>
      </c>
      <c r="Q35" t="s">
        <v>336</v>
      </c>
      <c r="R35" t="s">
        <v>26</v>
      </c>
      <c r="S35" t="s">
        <v>20</v>
      </c>
      <c r="T35" t="s">
        <v>417</v>
      </c>
    </row>
    <row r="36" spans="1:20" x14ac:dyDescent="0.25">
      <c r="A36" t="s">
        <v>469</v>
      </c>
      <c r="B36" t="s">
        <v>596</v>
      </c>
      <c r="C36" t="s">
        <v>404</v>
      </c>
      <c r="D36">
        <v>2019</v>
      </c>
      <c r="E36" t="s">
        <v>549</v>
      </c>
      <c r="F36" t="s">
        <v>533</v>
      </c>
      <c r="G36">
        <v>291</v>
      </c>
      <c r="H36" t="s">
        <v>597</v>
      </c>
      <c r="I36" t="s">
        <v>598</v>
      </c>
      <c r="J36" t="s">
        <v>21</v>
      </c>
      <c r="K36" t="s">
        <v>419</v>
      </c>
      <c r="L36" t="s">
        <v>353</v>
      </c>
      <c r="M36" t="s">
        <v>46</v>
      </c>
      <c r="N36" t="s">
        <v>321</v>
      </c>
      <c r="O36" t="s">
        <v>29</v>
      </c>
      <c r="P36" t="s">
        <v>18</v>
      </c>
      <c r="Q36" t="s">
        <v>344</v>
      </c>
      <c r="R36" t="s">
        <v>26</v>
      </c>
      <c r="S36" t="s">
        <v>20</v>
      </c>
      <c r="T36" t="s">
        <v>417</v>
      </c>
    </row>
    <row r="37" spans="1:20" x14ac:dyDescent="0.25">
      <c r="A37" t="s">
        <v>470</v>
      </c>
      <c r="B37" t="s">
        <v>599</v>
      </c>
      <c r="C37" t="s">
        <v>404</v>
      </c>
      <c r="D37">
        <v>2019</v>
      </c>
      <c r="E37" t="s">
        <v>549</v>
      </c>
      <c r="F37" t="s">
        <v>533</v>
      </c>
      <c r="G37">
        <v>291</v>
      </c>
      <c r="H37" t="s">
        <v>600</v>
      </c>
      <c r="I37">
        <v>9502433191</v>
      </c>
      <c r="J37" t="s">
        <v>21</v>
      </c>
      <c r="K37" t="s">
        <v>419</v>
      </c>
      <c r="L37" t="s">
        <v>353</v>
      </c>
      <c r="M37" t="s">
        <v>46</v>
      </c>
      <c r="N37" t="s">
        <v>321</v>
      </c>
      <c r="O37" t="s">
        <v>29</v>
      </c>
      <c r="P37" t="s">
        <v>18</v>
      </c>
      <c r="Q37" t="s">
        <v>336</v>
      </c>
      <c r="R37" t="s">
        <v>26</v>
      </c>
      <c r="S37" t="s">
        <v>20</v>
      </c>
      <c r="T37" t="s">
        <v>417</v>
      </c>
    </row>
    <row r="38" spans="1:20" x14ac:dyDescent="0.25">
      <c r="A38" t="s">
        <v>471</v>
      </c>
      <c r="B38" t="s">
        <v>601</v>
      </c>
      <c r="C38" t="s">
        <v>404</v>
      </c>
      <c r="D38">
        <v>2019</v>
      </c>
      <c r="E38" t="s">
        <v>549</v>
      </c>
      <c r="F38" t="s">
        <v>533</v>
      </c>
      <c r="G38">
        <v>291</v>
      </c>
      <c r="H38" t="s">
        <v>602</v>
      </c>
      <c r="I38">
        <v>9285679661</v>
      </c>
      <c r="J38" t="s">
        <v>21</v>
      </c>
      <c r="K38" t="s">
        <v>419</v>
      </c>
      <c r="L38" t="s">
        <v>353</v>
      </c>
      <c r="M38" t="s">
        <v>46</v>
      </c>
      <c r="N38" t="s">
        <v>321</v>
      </c>
      <c r="O38" t="s">
        <v>29</v>
      </c>
      <c r="P38" t="s">
        <v>18</v>
      </c>
      <c r="Q38" t="s">
        <v>345</v>
      </c>
      <c r="R38" t="s">
        <v>26</v>
      </c>
      <c r="S38" t="s">
        <v>20</v>
      </c>
      <c r="T38" t="s">
        <v>417</v>
      </c>
    </row>
    <row r="39" spans="1:20" x14ac:dyDescent="0.25">
      <c r="A39" t="s">
        <v>472</v>
      </c>
      <c r="B39" t="s">
        <v>603</v>
      </c>
      <c r="C39" t="s">
        <v>404</v>
      </c>
      <c r="D39">
        <v>2019</v>
      </c>
      <c r="E39" t="s">
        <v>549</v>
      </c>
      <c r="F39" t="s">
        <v>533</v>
      </c>
      <c r="G39">
        <v>291</v>
      </c>
      <c r="H39" t="s">
        <v>604</v>
      </c>
      <c r="I39">
        <v>9975743925</v>
      </c>
      <c r="J39" t="s">
        <v>21</v>
      </c>
      <c r="K39" t="s">
        <v>419</v>
      </c>
      <c r="L39" t="s">
        <v>353</v>
      </c>
      <c r="M39" t="s">
        <v>46</v>
      </c>
      <c r="N39" t="s">
        <v>321</v>
      </c>
      <c r="O39" t="s">
        <v>29</v>
      </c>
      <c r="P39" t="s">
        <v>18</v>
      </c>
      <c r="Q39" t="s">
        <v>345</v>
      </c>
      <c r="R39" t="s">
        <v>26</v>
      </c>
      <c r="S39" t="s">
        <v>20</v>
      </c>
      <c r="T39" t="s">
        <v>417</v>
      </c>
    </row>
    <row r="40" spans="1:20" x14ac:dyDescent="0.25">
      <c r="A40" t="s">
        <v>473</v>
      </c>
      <c r="B40" t="s">
        <v>605</v>
      </c>
      <c r="C40" t="s">
        <v>404</v>
      </c>
      <c r="D40">
        <v>2020</v>
      </c>
      <c r="E40" t="s">
        <v>518</v>
      </c>
      <c r="F40" t="s">
        <v>606</v>
      </c>
      <c r="G40">
        <v>297</v>
      </c>
      <c r="H40" t="s">
        <v>607</v>
      </c>
      <c r="I40" t="s">
        <v>608</v>
      </c>
      <c r="J40" t="s">
        <v>21</v>
      </c>
      <c r="K40" t="s">
        <v>419</v>
      </c>
      <c r="L40" t="s">
        <v>353</v>
      </c>
      <c r="M40" t="s">
        <v>46</v>
      </c>
      <c r="N40" t="s">
        <v>321</v>
      </c>
      <c r="O40" t="s">
        <v>29</v>
      </c>
      <c r="P40" t="s">
        <v>18</v>
      </c>
      <c r="Q40" t="s">
        <v>333</v>
      </c>
      <c r="R40" t="s">
        <v>19</v>
      </c>
      <c r="S40" t="s">
        <v>20</v>
      </c>
      <c r="T40" t="s">
        <v>417</v>
      </c>
    </row>
    <row r="41" spans="1:20" x14ac:dyDescent="0.25">
      <c r="A41" t="s">
        <v>474</v>
      </c>
      <c r="B41" t="s">
        <v>609</v>
      </c>
      <c r="C41" t="s">
        <v>405</v>
      </c>
      <c r="D41">
        <v>2020</v>
      </c>
      <c r="E41" t="s">
        <v>518</v>
      </c>
      <c r="F41" t="s">
        <v>606</v>
      </c>
      <c r="G41">
        <v>297</v>
      </c>
      <c r="H41" t="s">
        <v>610</v>
      </c>
      <c r="I41" t="s">
        <v>611</v>
      </c>
      <c r="J41" t="s">
        <v>21</v>
      </c>
      <c r="K41" t="s">
        <v>419</v>
      </c>
      <c r="L41" t="s">
        <v>353</v>
      </c>
      <c r="M41" t="s">
        <v>46</v>
      </c>
      <c r="N41" t="s">
        <v>321</v>
      </c>
      <c r="O41" t="s">
        <v>29</v>
      </c>
      <c r="P41" t="s">
        <v>18</v>
      </c>
      <c r="Q41" t="s">
        <v>334</v>
      </c>
      <c r="R41" t="s">
        <v>19</v>
      </c>
      <c r="S41" t="s">
        <v>20</v>
      </c>
      <c r="T41" t="s">
        <v>417</v>
      </c>
    </row>
    <row r="42" spans="1:20" x14ac:dyDescent="0.25">
      <c r="A42" t="s">
        <v>475</v>
      </c>
      <c r="B42" t="s">
        <v>612</v>
      </c>
      <c r="C42" t="s">
        <v>404</v>
      </c>
      <c r="D42">
        <v>2020</v>
      </c>
      <c r="E42" t="s">
        <v>518</v>
      </c>
      <c r="F42" t="s">
        <v>606</v>
      </c>
      <c r="G42">
        <v>297</v>
      </c>
      <c r="H42" t="s">
        <v>613</v>
      </c>
      <c r="I42">
        <v>0</v>
      </c>
      <c r="J42" t="s">
        <v>21</v>
      </c>
      <c r="K42" t="s">
        <v>419</v>
      </c>
      <c r="L42" t="s">
        <v>353</v>
      </c>
      <c r="M42" t="s">
        <v>46</v>
      </c>
      <c r="N42" t="s">
        <v>321</v>
      </c>
      <c r="O42" t="s">
        <v>29</v>
      </c>
      <c r="P42" t="s">
        <v>18</v>
      </c>
      <c r="Q42" t="s">
        <v>336</v>
      </c>
      <c r="R42" t="s">
        <v>19</v>
      </c>
      <c r="S42" t="s">
        <v>20</v>
      </c>
      <c r="T42" t="s">
        <v>417</v>
      </c>
    </row>
    <row r="43" spans="1:20" x14ac:dyDescent="0.25">
      <c r="A43" t="s">
        <v>476</v>
      </c>
      <c r="B43" t="s">
        <v>614</v>
      </c>
      <c r="C43" t="s">
        <v>405</v>
      </c>
      <c r="D43">
        <v>2020</v>
      </c>
      <c r="E43" t="s">
        <v>518</v>
      </c>
      <c r="F43" t="s">
        <v>606</v>
      </c>
      <c r="G43">
        <v>297</v>
      </c>
      <c r="H43" t="s">
        <v>615</v>
      </c>
      <c r="I43">
        <v>9306002930</v>
      </c>
      <c r="J43" t="s">
        <v>21</v>
      </c>
      <c r="K43" t="s">
        <v>419</v>
      </c>
      <c r="L43" t="s">
        <v>353</v>
      </c>
      <c r="M43" t="s">
        <v>46</v>
      </c>
      <c r="N43" t="s">
        <v>321</v>
      </c>
      <c r="O43" t="s">
        <v>29</v>
      </c>
      <c r="P43" t="s">
        <v>18</v>
      </c>
      <c r="Q43" t="s">
        <v>344</v>
      </c>
      <c r="R43" t="s">
        <v>26</v>
      </c>
      <c r="S43" t="s">
        <v>20</v>
      </c>
      <c r="T43" t="s">
        <v>417</v>
      </c>
    </row>
    <row r="44" spans="1:20" x14ac:dyDescent="0.25">
      <c r="A44" t="s">
        <v>477</v>
      </c>
      <c r="B44" t="s">
        <v>616</v>
      </c>
      <c r="C44" t="s">
        <v>405</v>
      </c>
      <c r="D44">
        <v>2020</v>
      </c>
      <c r="E44" t="s">
        <v>505</v>
      </c>
      <c r="F44" t="s">
        <v>538</v>
      </c>
      <c r="G44">
        <v>299</v>
      </c>
      <c r="H44" t="s">
        <v>617</v>
      </c>
      <c r="I44">
        <v>9124602925</v>
      </c>
      <c r="J44" t="s">
        <v>21</v>
      </c>
      <c r="K44" t="s">
        <v>419</v>
      </c>
      <c r="L44" t="s">
        <v>353</v>
      </c>
      <c r="M44" t="s">
        <v>46</v>
      </c>
      <c r="N44" t="s">
        <v>321</v>
      </c>
      <c r="O44" t="s">
        <v>29</v>
      </c>
      <c r="P44" t="s">
        <v>18</v>
      </c>
      <c r="Q44" t="s">
        <v>335</v>
      </c>
      <c r="R44" t="s">
        <v>26</v>
      </c>
      <c r="S44" t="s">
        <v>20</v>
      </c>
      <c r="T44" t="s">
        <v>417</v>
      </c>
    </row>
    <row r="45" spans="1:20" x14ac:dyDescent="0.25">
      <c r="A45" t="s">
        <v>478</v>
      </c>
      <c r="B45" t="s">
        <v>618</v>
      </c>
      <c r="C45" t="s">
        <v>404</v>
      </c>
      <c r="D45">
        <v>2020</v>
      </c>
      <c r="E45" t="s">
        <v>505</v>
      </c>
      <c r="F45" t="s">
        <v>619</v>
      </c>
      <c r="G45">
        <v>303</v>
      </c>
      <c r="H45" t="s">
        <v>620</v>
      </c>
      <c r="I45">
        <v>9460223575</v>
      </c>
      <c r="J45" t="s">
        <v>21</v>
      </c>
      <c r="K45" t="s">
        <v>419</v>
      </c>
      <c r="L45" t="s">
        <v>353</v>
      </c>
      <c r="M45" t="s">
        <v>46</v>
      </c>
      <c r="N45" t="s">
        <v>321</v>
      </c>
      <c r="O45" t="s">
        <v>29</v>
      </c>
      <c r="P45" t="s">
        <v>18</v>
      </c>
      <c r="Q45" t="s">
        <v>335</v>
      </c>
      <c r="R45" t="s">
        <v>19</v>
      </c>
      <c r="S45" t="s">
        <v>20</v>
      </c>
      <c r="T45" t="s">
        <v>417</v>
      </c>
    </row>
    <row r="46" spans="1:20" x14ac:dyDescent="0.25">
      <c r="A46" t="s">
        <v>479</v>
      </c>
      <c r="B46" t="s">
        <v>621</v>
      </c>
      <c r="C46" t="s">
        <v>405</v>
      </c>
      <c r="D46">
        <v>2020</v>
      </c>
      <c r="E46" t="s">
        <v>510</v>
      </c>
      <c r="F46" t="s">
        <v>522</v>
      </c>
      <c r="G46">
        <v>306</v>
      </c>
      <c r="H46" t="s">
        <v>622</v>
      </c>
      <c r="I46">
        <v>9150442381</v>
      </c>
      <c r="J46" t="s">
        <v>21</v>
      </c>
      <c r="K46" t="s">
        <v>419</v>
      </c>
      <c r="L46" t="s">
        <v>353</v>
      </c>
      <c r="M46" t="s">
        <v>46</v>
      </c>
      <c r="N46" t="s">
        <v>321</v>
      </c>
      <c r="O46" t="s">
        <v>29</v>
      </c>
      <c r="P46" t="s">
        <v>18</v>
      </c>
      <c r="Q46" t="s">
        <v>333</v>
      </c>
      <c r="R46" t="s">
        <v>19</v>
      </c>
      <c r="S46" t="s">
        <v>20</v>
      </c>
      <c r="T46" t="s">
        <v>417</v>
      </c>
    </row>
    <row r="47" spans="1:20" x14ac:dyDescent="0.25">
      <c r="A47" t="s">
        <v>480</v>
      </c>
      <c r="B47" t="s">
        <v>623</v>
      </c>
      <c r="C47" t="s">
        <v>405</v>
      </c>
      <c r="D47">
        <v>2020</v>
      </c>
      <c r="E47" t="s">
        <v>510</v>
      </c>
      <c r="F47" t="s">
        <v>522</v>
      </c>
      <c r="G47">
        <v>306</v>
      </c>
      <c r="H47" t="s">
        <v>624</v>
      </c>
      <c r="I47" t="s">
        <v>625</v>
      </c>
      <c r="J47" t="s">
        <v>21</v>
      </c>
      <c r="K47" t="s">
        <v>419</v>
      </c>
      <c r="L47" t="s">
        <v>353</v>
      </c>
      <c r="M47" t="s">
        <v>46</v>
      </c>
      <c r="N47" t="s">
        <v>321</v>
      </c>
      <c r="O47" t="s">
        <v>29</v>
      </c>
      <c r="P47" t="s">
        <v>18</v>
      </c>
      <c r="Q47" t="s">
        <v>344</v>
      </c>
      <c r="R47" t="s">
        <v>19</v>
      </c>
      <c r="S47" t="s">
        <v>20</v>
      </c>
      <c r="T47" t="s">
        <v>417</v>
      </c>
    </row>
    <row r="48" spans="1:20" x14ac:dyDescent="0.25">
      <c r="A48" t="s">
        <v>481</v>
      </c>
      <c r="B48" t="s">
        <v>626</v>
      </c>
      <c r="C48" t="s">
        <v>404</v>
      </c>
      <c r="D48">
        <v>2020</v>
      </c>
      <c r="E48" t="s">
        <v>510</v>
      </c>
      <c r="F48" t="s">
        <v>522</v>
      </c>
      <c r="G48">
        <v>306</v>
      </c>
      <c r="H48" t="s">
        <v>627</v>
      </c>
      <c r="I48">
        <v>9486459206</v>
      </c>
      <c r="J48" t="s">
        <v>21</v>
      </c>
      <c r="K48" t="s">
        <v>419</v>
      </c>
      <c r="L48" t="s">
        <v>353</v>
      </c>
      <c r="M48" t="s">
        <v>46</v>
      </c>
      <c r="N48" t="s">
        <v>321</v>
      </c>
      <c r="O48" t="s">
        <v>29</v>
      </c>
      <c r="P48" t="s">
        <v>18</v>
      </c>
      <c r="Q48" t="s">
        <v>338</v>
      </c>
      <c r="R48" t="s">
        <v>19</v>
      </c>
      <c r="S48" t="s">
        <v>20</v>
      </c>
      <c r="T48" t="s">
        <v>417</v>
      </c>
    </row>
    <row r="49" spans="1:20" x14ac:dyDescent="0.25">
      <c r="A49" t="s">
        <v>482</v>
      </c>
      <c r="B49" t="s">
        <v>628</v>
      </c>
      <c r="C49" t="s">
        <v>404</v>
      </c>
      <c r="D49">
        <v>2020</v>
      </c>
      <c r="E49" t="s">
        <v>510</v>
      </c>
      <c r="F49" t="s">
        <v>522</v>
      </c>
      <c r="G49">
        <v>306</v>
      </c>
      <c r="H49" t="s">
        <v>629</v>
      </c>
      <c r="I49" t="s">
        <v>630</v>
      </c>
      <c r="J49" t="s">
        <v>21</v>
      </c>
      <c r="K49" t="s">
        <v>419</v>
      </c>
      <c r="L49" t="s">
        <v>353</v>
      </c>
      <c r="M49" t="s">
        <v>46</v>
      </c>
      <c r="N49" t="s">
        <v>321</v>
      </c>
      <c r="O49" t="s">
        <v>29</v>
      </c>
      <c r="P49" t="s">
        <v>18</v>
      </c>
      <c r="Q49" t="s">
        <v>336</v>
      </c>
      <c r="R49" t="s">
        <v>26</v>
      </c>
      <c r="S49" t="s">
        <v>20</v>
      </c>
      <c r="T49" t="s">
        <v>417</v>
      </c>
    </row>
    <row r="50" spans="1:20" x14ac:dyDescent="0.25">
      <c r="A50" t="s">
        <v>483</v>
      </c>
      <c r="B50" t="s">
        <v>631</v>
      </c>
      <c r="C50" t="s">
        <v>404</v>
      </c>
      <c r="D50">
        <v>2020</v>
      </c>
      <c r="E50" t="s">
        <v>569</v>
      </c>
      <c r="F50" t="s">
        <v>510</v>
      </c>
      <c r="G50">
        <v>312</v>
      </c>
      <c r="H50" t="s">
        <v>632</v>
      </c>
      <c r="I50">
        <v>9613297284</v>
      </c>
      <c r="J50" t="s">
        <v>21</v>
      </c>
      <c r="K50" t="s">
        <v>419</v>
      </c>
      <c r="L50" t="s">
        <v>353</v>
      </c>
      <c r="M50" t="s">
        <v>46</v>
      </c>
      <c r="N50" t="s">
        <v>321</v>
      </c>
      <c r="O50" t="s">
        <v>29</v>
      </c>
      <c r="P50" t="s">
        <v>18</v>
      </c>
      <c r="Q50" t="s">
        <v>345</v>
      </c>
      <c r="R50" t="s">
        <v>19</v>
      </c>
      <c r="S50" t="s">
        <v>20</v>
      </c>
      <c r="T50" t="s">
        <v>417</v>
      </c>
    </row>
    <row r="51" spans="1:20" x14ac:dyDescent="0.25">
      <c r="A51" t="s">
        <v>484</v>
      </c>
      <c r="B51" t="s">
        <v>633</v>
      </c>
      <c r="C51" t="s">
        <v>405</v>
      </c>
      <c r="D51">
        <v>2020</v>
      </c>
      <c r="E51" t="s">
        <v>569</v>
      </c>
      <c r="F51" t="s">
        <v>510</v>
      </c>
      <c r="G51">
        <v>312</v>
      </c>
      <c r="H51" t="s">
        <v>634</v>
      </c>
      <c r="I51">
        <v>9659018577</v>
      </c>
      <c r="J51" t="s">
        <v>21</v>
      </c>
      <c r="K51" t="s">
        <v>419</v>
      </c>
      <c r="L51" t="s">
        <v>353</v>
      </c>
      <c r="M51" t="s">
        <v>46</v>
      </c>
      <c r="N51" t="s">
        <v>321</v>
      </c>
      <c r="O51" t="s">
        <v>29</v>
      </c>
      <c r="P51" t="s">
        <v>18</v>
      </c>
      <c r="Q51" t="s">
        <v>335</v>
      </c>
      <c r="R51" t="s">
        <v>19</v>
      </c>
      <c r="S51" t="s">
        <v>20</v>
      </c>
      <c r="T51" t="s">
        <v>417</v>
      </c>
    </row>
    <row r="52" spans="1:20" x14ac:dyDescent="0.25">
      <c r="A52" t="s">
        <v>485</v>
      </c>
      <c r="B52" t="s">
        <v>635</v>
      </c>
      <c r="C52" t="s">
        <v>405</v>
      </c>
      <c r="D52">
        <v>2020</v>
      </c>
      <c r="E52" t="s">
        <v>569</v>
      </c>
      <c r="F52" t="s">
        <v>530</v>
      </c>
      <c r="G52">
        <v>316</v>
      </c>
      <c r="H52" t="s">
        <v>636</v>
      </c>
      <c r="I52">
        <v>9655149629</v>
      </c>
      <c r="J52" t="s">
        <v>21</v>
      </c>
      <c r="K52" t="s">
        <v>419</v>
      </c>
      <c r="L52" t="s">
        <v>353</v>
      </c>
      <c r="M52" t="s">
        <v>46</v>
      </c>
      <c r="N52" t="s">
        <v>321</v>
      </c>
      <c r="O52" t="s">
        <v>29</v>
      </c>
      <c r="P52" t="s">
        <v>18</v>
      </c>
      <c r="Q52" t="s">
        <v>336</v>
      </c>
      <c r="R52" t="s">
        <v>26</v>
      </c>
      <c r="S52" t="s">
        <v>20</v>
      </c>
      <c r="T52" t="s">
        <v>417</v>
      </c>
    </row>
    <row r="53" spans="1:20" x14ac:dyDescent="0.25">
      <c r="A53" t="s">
        <v>486</v>
      </c>
      <c r="B53" t="s">
        <v>637</v>
      </c>
      <c r="C53" t="s">
        <v>404</v>
      </c>
      <c r="D53">
        <v>2020</v>
      </c>
      <c r="E53" t="s">
        <v>519</v>
      </c>
      <c r="F53" t="s">
        <v>638</v>
      </c>
      <c r="G53">
        <v>330</v>
      </c>
      <c r="H53" t="s">
        <v>639</v>
      </c>
      <c r="I53">
        <v>9202659605</v>
      </c>
      <c r="J53" t="s">
        <v>21</v>
      </c>
      <c r="K53" t="s">
        <v>419</v>
      </c>
      <c r="L53" t="s">
        <v>353</v>
      </c>
      <c r="M53" t="s">
        <v>46</v>
      </c>
      <c r="N53" t="s">
        <v>321</v>
      </c>
      <c r="O53" t="s">
        <v>29</v>
      </c>
      <c r="P53" t="s">
        <v>18</v>
      </c>
      <c r="Q53" t="s">
        <v>333</v>
      </c>
      <c r="R53" t="s">
        <v>26</v>
      </c>
      <c r="S53" t="s">
        <v>20</v>
      </c>
      <c r="T53" t="s">
        <v>417</v>
      </c>
    </row>
    <row r="54" spans="1:20" x14ac:dyDescent="0.25">
      <c r="A54" t="s">
        <v>487</v>
      </c>
      <c r="B54" t="s">
        <v>640</v>
      </c>
      <c r="C54" t="s">
        <v>404</v>
      </c>
      <c r="D54">
        <v>2020</v>
      </c>
      <c r="E54" t="s">
        <v>509</v>
      </c>
      <c r="F54" t="s">
        <v>510</v>
      </c>
      <c r="G54">
        <v>332</v>
      </c>
      <c r="H54" t="s">
        <v>641</v>
      </c>
      <c r="I54">
        <v>9304382667</v>
      </c>
      <c r="J54" t="s">
        <v>21</v>
      </c>
      <c r="K54" t="s">
        <v>419</v>
      </c>
      <c r="L54" t="s">
        <v>353</v>
      </c>
      <c r="M54" t="s">
        <v>46</v>
      </c>
      <c r="N54" t="s">
        <v>321</v>
      </c>
      <c r="O54" t="s">
        <v>29</v>
      </c>
      <c r="P54" t="s">
        <v>18</v>
      </c>
      <c r="Q54" t="s">
        <v>343</v>
      </c>
      <c r="R54" t="s">
        <v>19</v>
      </c>
      <c r="S54" t="s">
        <v>20</v>
      </c>
      <c r="T54" t="s">
        <v>417</v>
      </c>
    </row>
    <row r="55" spans="1:20" x14ac:dyDescent="0.25">
      <c r="A55" t="s">
        <v>488</v>
      </c>
      <c r="B55" t="s">
        <v>642</v>
      </c>
      <c r="C55" t="s">
        <v>404</v>
      </c>
      <c r="D55">
        <v>2020</v>
      </c>
      <c r="E55" t="s">
        <v>509</v>
      </c>
      <c r="F55" t="s">
        <v>530</v>
      </c>
      <c r="G55">
        <v>336</v>
      </c>
      <c r="H55" t="s">
        <v>643</v>
      </c>
      <c r="I55">
        <v>9150682706</v>
      </c>
      <c r="J55" t="s">
        <v>21</v>
      </c>
      <c r="K55" t="s">
        <v>419</v>
      </c>
      <c r="L55" t="s">
        <v>353</v>
      </c>
      <c r="M55" t="s">
        <v>46</v>
      </c>
      <c r="N55" t="s">
        <v>321</v>
      </c>
      <c r="O55" t="s">
        <v>29</v>
      </c>
      <c r="P55" t="s">
        <v>18</v>
      </c>
      <c r="Q55" t="s">
        <v>345</v>
      </c>
      <c r="R55" t="s">
        <v>26</v>
      </c>
      <c r="S55" t="s">
        <v>20</v>
      </c>
      <c r="T55" t="s">
        <v>417</v>
      </c>
    </row>
    <row r="56" spans="1:20" x14ac:dyDescent="0.25">
      <c r="A56" t="s">
        <v>489</v>
      </c>
      <c r="B56" t="s">
        <v>644</v>
      </c>
      <c r="C56" t="s">
        <v>404</v>
      </c>
      <c r="D56">
        <v>2020</v>
      </c>
      <c r="E56" t="s">
        <v>549</v>
      </c>
      <c r="F56" t="s">
        <v>522</v>
      </c>
      <c r="G56">
        <v>340</v>
      </c>
      <c r="H56" t="s">
        <v>645</v>
      </c>
      <c r="I56">
        <v>9461229636</v>
      </c>
      <c r="J56" t="s">
        <v>21</v>
      </c>
      <c r="K56" t="s">
        <v>419</v>
      </c>
      <c r="L56" t="s">
        <v>353</v>
      </c>
      <c r="M56" t="s">
        <v>46</v>
      </c>
      <c r="N56" t="s">
        <v>321</v>
      </c>
      <c r="O56" t="s">
        <v>29</v>
      </c>
      <c r="P56" t="s">
        <v>18</v>
      </c>
      <c r="Q56" t="s">
        <v>333</v>
      </c>
      <c r="R56" t="s">
        <v>26</v>
      </c>
      <c r="S56" t="s">
        <v>20</v>
      </c>
      <c r="T56" t="s">
        <v>417</v>
      </c>
    </row>
    <row r="57" spans="1:20" x14ac:dyDescent="0.25">
      <c r="A57" t="s">
        <v>490</v>
      </c>
      <c r="B57" t="s">
        <v>646</v>
      </c>
      <c r="C57" t="s">
        <v>404</v>
      </c>
      <c r="D57">
        <v>2020</v>
      </c>
      <c r="E57" t="s">
        <v>549</v>
      </c>
      <c r="F57" t="s">
        <v>647</v>
      </c>
      <c r="G57">
        <v>344</v>
      </c>
      <c r="H57" t="s">
        <v>648</v>
      </c>
      <c r="I57">
        <v>9655735224</v>
      </c>
      <c r="J57" t="s">
        <v>21</v>
      </c>
      <c r="K57" t="s">
        <v>419</v>
      </c>
      <c r="L57" t="s">
        <v>353</v>
      </c>
      <c r="M57" t="s">
        <v>46</v>
      </c>
      <c r="N57" t="s">
        <v>321</v>
      </c>
      <c r="O57" t="s">
        <v>29</v>
      </c>
      <c r="P57" t="s">
        <v>18</v>
      </c>
      <c r="Q57" t="s">
        <v>341</v>
      </c>
      <c r="R57" t="s">
        <v>19</v>
      </c>
      <c r="S57" t="s">
        <v>20</v>
      </c>
      <c r="T57" t="s">
        <v>417</v>
      </c>
    </row>
    <row r="58" spans="1:20" x14ac:dyDescent="0.25">
      <c r="A58" t="s">
        <v>491</v>
      </c>
      <c r="B58" t="s">
        <v>649</v>
      </c>
      <c r="C58" t="s">
        <v>404</v>
      </c>
      <c r="D58" t="s">
        <v>517</v>
      </c>
      <c r="E58" t="s">
        <v>505</v>
      </c>
      <c r="F58" t="s">
        <v>510</v>
      </c>
      <c r="G58">
        <v>358</v>
      </c>
      <c r="H58" t="s">
        <v>650</v>
      </c>
      <c r="I58">
        <v>9519226588</v>
      </c>
      <c r="J58" t="s">
        <v>21</v>
      </c>
      <c r="K58" t="s">
        <v>419</v>
      </c>
      <c r="L58" t="s">
        <v>353</v>
      </c>
      <c r="M58" t="s">
        <v>46</v>
      </c>
      <c r="N58" t="s">
        <v>321</v>
      </c>
      <c r="O58" t="s">
        <v>29</v>
      </c>
      <c r="P58" t="s">
        <v>18</v>
      </c>
      <c r="Q58" t="s">
        <v>333</v>
      </c>
      <c r="R58" t="s">
        <v>26</v>
      </c>
      <c r="S58" t="s">
        <v>20</v>
      </c>
      <c r="T58" t="s">
        <v>417</v>
      </c>
    </row>
    <row r="59" spans="1:20" x14ac:dyDescent="0.25">
      <c r="A59" t="s">
        <v>492</v>
      </c>
      <c r="B59" t="s">
        <v>651</v>
      </c>
      <c r="C59" t="s">
        <v>404</v>
      </c>
      <c r="D59" t="s">
        <v>517</v>
      </c>
      <c r="E59" t="s">
        <v>510</v>
      </c>
      <c r="F59" t="s">
        <v>509</v>
      </c>
      <c r="G59">
        <v>368</v>
      </c>
      <c r="H59" t="s">
        <v>652</v>
      </c>
      <c r="I59">
        <v>9633897863</v>
      </c>
      <c r="J59" t="s">
        <v>21</v>
      </c>
      <c r="K59" t="s">
        <v>419</v>
      </c>
      <c r="L59" t="s">
        <v>353</v>
      </c>
      <c r="M59" t="s">
        <v>46</v>
      </c>
      <c r="N59" t="s">
        <v>321</v>
      </c>
      <c r="O59" t="s">
        <v>29</v>
      </c>
      <c r="P59" t="s">
        <v>18</v>
      </c>
      <c r="Q59" t="s">
        <v>335</v>
      </c>
      <c r="R59" t="s">
        <v>19</v>
      </c>
      <c r="S59" t="s">
        <v>20</v>
      </c>
      <c r="T59" t="s">
        <v>417</v>
      </c>
    </row>
    <row r="60" spans="1:20" x14ac:dyDescent="0.25">
      <c r="A60" t="s">
        <v>493</v>
      </c>
      <c r="B60" t="s">
        <v>653</v>
      </c>
      <c r="C60" t="s">
        <v>404</v>
      </c>
      <c r="D60" t="s">
        <v>517</v>
      </c>
      <c r="E60" t="s">
        <v>510</v>
      </c>
      <c r="F60" t="s">
        <v>509</v>
      </c>
      <c r="G60">
        <v>368</v>
      </c>
      <c r="H60" t="s">
        <v>654</v>
      </c>
      <c r="I60">
        <v>9357471017</v>
      </c>
      <c r="J60" t="s">
        <v>21</v>
      </c>
      <c r="K60" t="s">
        <v>419</v>
      </c>
      <c r="L60" t="s">
        <v>353</v>
      </c>
      <c r="M60" t="s">
        <v>46</v>
      </c>
      <c r="N60" t="s">
        <v>321</v>
      </c>
      <c r="O60" t="s">
        <v>29</v>
      </c>
      <c r="P60" t="s">
        <v>18</v>
      </c>
      <c r="Q60" t="s">
        <v>336</v>
      </c>
      <c r="R60" t="s">
        <v>26</v>
      </c>
      <c r="S60" t="s">
        <v>20</v>
      </c>
      <c r="T60" t="s">
        <v>417</v>
      </c>
    </row>
    <row r="61" spans="1:20" x14ac:dyDescent="0.25">
      <c r="A61" t="s">
        <v>494</v>
      </c>
      <c r="B61" t="s">
        <v>655</v>
      </c>
      <c r="C61" t="s">
        <v>404</v>
      </c>
      <c r="D61" t="s">
        <v>517</v>
      </c>
      <c r="E61" t="s">
        <v>510</v>
      </c>
      <c r="F61" t="s">
        <v>509</v>
      </c>
      <c r="G61">
        <v>368</v>
      </c>
      <c r="H61" t="s">
        <v>656</v>
      </c>
      <c r="I61">
        <v>9678691788</v>
      </c>
      <c r="J61" t="s">
        <v>21</v>
      </c>
      <c r="K61" t="s">
        <v>419</v>
      </c>
      <c r="L61" t="s">
        <v>353</v>
      </c>
      <c r="M61" t="s">
        <v>46</v>
      </c>
      <c r="N61" t="s">
        <v>321</v>
      </c>
      <c r="O61" t="s">
        <v>29</v>
      </c>
      <c r="P61" t="s">
        <v>18</v>
      </c>
      <c r="Q61" t="s">
        <v>333</v>
      </c>
      <c r="R61" t="s">
        <v>26</v>
      </c>
      <c r="S61" t="s">
        <v>20</v>
      </c>
      <c r="T61" t="s">
        <v>417</v>
      </c>
    </row>
    <row r="62" spans="1:20" x14ac:dyDescent="0.25">
      <c r="A62" t="s">
        <v>495</v>
      </c>
      <c r="B62" t="s">
        <v>657</v>
      </c>
      <c r="C62" t="s">
        <v>405</v>
      </c>
      <c r="D62">
        <v>2019</v>
      </c>
      <c r="E62" t="s">
        <v>518</v>
      </c>
      <c r="F62" t="s">
        <v>658</v>
      </c>
      <c r="G62">
        <v>250</v>
      </c>
      <c r="H62" t="s">
        <v>659</v>
      </c>
      <c r="I62">
        <v>9169393403</v>
      </c>
      <c r="J62" t="s">
        <v>21</v>
      </c>
      <c r="K62" t="s">
        <v>419</v>
      </c>
      <c r="L62" t="s">
        <v>353</v>
      </c>
      <c r="M62" t="s">
        <v>46</v>
      </c>
      <c r="N62" t="s">
        <v>321</v>
      </c>
      <c r="O62" t="s">
        <v>29</v>
      </c>
      <c r="P62" t="s">
        <v>18</v>
      </c>
      <c r="Q62" t="s">
        <v>336</v>
      </c>
      <c r="R62" t="s">
        <v>19</v>
      </c>
      <c r="S62" t="s">
        <v>20</v>
      </c>
      <c r="T62" t="s">
        <v>417</v>
      </c>
    </row>
    <row r="63" spans="1:20" x14ac:dyDescent="0.25">
      <c r="A63" t="s">
        <v>496</v>
      </c>
      <c r="B63" t="s">
        <v>660</v>
      </c>
      <c r="C63" t="s">
        <v>404</v>
      </c>
      <c r="D63" t="s">
        <v>517</v>
      </c>
      <c r="E63" t="s">
        <v>522</v>
      </c>
      <c r="F63" t="s">
        <v>661</v>
      </c>
      <c r="G63">
        <v>375</v>
      </c>
      <c r="H63" t="s">
        <v>662</v>
      </c>
      <c r="I63">
        <v>9519502762</v>
      </c>
      <c r="J63" t="s">
        <v>21</v>
      </c>
      <c r="K63" t="s">
        <v>419</v>
      </c>
      <c r="L63" t="s">
        <v>353</v>
      </c>
      <c r="M63" t="s">
        <v>46</v>
      </c>
      <c r="N63" t="s">
        <v>321</v>
      </c>
      <c r="O63" t="s">
        <v>29</v>
      </c>
      <c r="P63" t="s">
        <v>18</v>
      </c>
      <c r="Q63" t="s">
        <v>333</v>
      </c>
      <c r="R63" t="s">
        <v>26</v>
      </c>
      <c r="S63" t="s">
        <v>20</v>
      </c>
      <c r="T63" t="s">
        <v>417</v>
      </c>
    </row>
    <row r="64" spans="1:20" x14ac:dyDescent="0.25">
      <c r="A64" t="s">
        <v>497</v>
      </c>
      <c r="B64" t="s">
        <v>663</v>
      </c>
      <c r="C64" t="s">
        <v>404</v>
      </c>
      <c r="D64" t="s">
        <v>517</v>
      </c>
      <c r="E64" t="s">
        <v>522</v>
      </c>
      <c r="F64" t="s">
        <v>661</v>
      </c>
      <c r="G64">
        <v>375</v>
      </c>
      <c r="H64" t="s">
        <v>664</v>
      </c>
      <c r="I64">
        <v>9301994769</v>
      </c>
      <c r="J64" t="s">
        <v>21</v>
      </c>
      <c r="K64" t="s">
        <v>419</v>
      </c>
      <c r="L64" t="s">
        <v>353</v>
      </c>
      <c r="M64" t="s">
        <v>46</v>
      </c>
      <c r="N64" t="s">
        <v>321</v>
      </c>
      <c r="O64" t="s">
        <v>29</v>
      </c>
      <c r="P64" t="s">
        <v>18</v>
      </c>
      <c r="Q64" t="s">
        <v>333</v>
      </c>
      <c r="R64" t="s">
        <v>26</v>
      </c>
      <c r="S64" t="s">
        <v>20</v>
      </c>
      <c r="T64" t="s">
        <v>417</v>
      </c>
    </row>
    <row r="65" spans="1:20" x14ac:dyDescent="0.25">
      <c r="A65" t="s">
        <v>498</v>
      </c>
      <c r="B65" t="s">
        <v>665</v>
      </c>
      <c r="C65" t="s">
        <v>404</v>
      </c>
      <c r="D65" t="s">
        <v>517</v>
      </c>
      <c r="E65" t="s">
        <v>522</v>
      </c>
      <c r="F65" t="s">
        <v>661</v>
      </c>
      <c r="G65">
        <v>375</v>
      </c>
      <c r="H65" t="s">
        <v>666</v>
      </c>
      <c r="I65">
        <v>9350990069</v>
      </c>
      <c r="J65" t="s">
        <v>21</v>
      </c>
      <c r="K65" t="s">
        <v>419</v>
      </c>
      <c r="L65" t="s">
        <v>353</v>
      </c>
      <c r="M65" t="s">
        <v>46</v>
      </c>
      <c r="N65" t="s">
        <v>321</v>
      </c>
      <c r="O65" t="s">
        <v>29</v>
      </c>
      <c r="P65" t="s">
        <v>18</v>
      </c>
      <c r="Q65" t="s">
        <v>344</v>
      </c>
      <c r="R65" t="s">
        <v>26</v>
      </c>
      <c r="S65" t="s">
        <v>20</v>
      </c>
      <c r="T65" t="s">
        <v>417</v>
      </c>
    </row>
    <row r="66" spans="1:20" x14ac:dyDescent="0.25">
      <c r="A66" t="s">
        <v>499</v>
      </c>
      <c r="B66" t="s">
        <v>667</v>
      </c>
      <c r="C66" t="s">
        <v>404</v>
      </c>
      <c r="D66" t="s">
        <v>517</v>
      </c>
      <c r="E66" t="s">
        <v>522</v>
      </c>
      <c r="F66" t="s">
        <v>661</v>
      </c>
      <c r="G66">
        <v>375</v>
      </c>
      <c r="H66" t="s">
        <v>668</v>
      </c>
      <c r="I66">
        <v>9662164360</v>
      </c>
      <c r="J66" t="s">
        <v>21</v>
      </c>
      <c r="K66" t="s">
        <v>419</v>
      </c>
      <c r="L66" t="s">
        <v>353</v>
      </c>
      <c r="M66" t="s">
        <v>46</v>
      </c>
      <c r="N66" t="s">
        <v>321</v>
      </c>
      <c r="O66" t="s">
        <v>29</v>
      </c>
      <c r="P66" t="s">
        <v>18</v>
      </c>
      <c r="Q66" t="s">
        <v>345</v>
      </c>
      <c r="R66" t="s">
        <v>19</v>
      </c>
      <c r="S66" t="s">
        <v>20</v>
      </c>
      <c r="T66" t="s">
        <v>417</v>
      </c>
    </row>
    <row r="67" spans="1:20" x14ac:dyDescent="0.25">
      <c r="A67" t="s">
        <v>500</v>
      </c>
      <c r="B67" t="s">
        <v>669</v>
      </c>
      <c r="C67" t="s">
        <v>404</v>
      </c>
      <c r="D67" t="s">
        <v>517</v>
      </c>
      <c r="E67" t="s">
        <v>522</v>
      </c>
      <c r="F67" t="s">
        <v>661</v>
      </c>
      <c r="G67">
        <v>375</v>
      </c>
      <c r="H67" t="s">
        <v>670</v>
      </c>
      <c r="I67">
        <v>9093308079</v>
      </c>
      <c r="J67" t="s">
        <v>21</v>
      </c>
      <c r="K67" t="s">
        <v>419</v>
      </c>
      <c r="L67" t="s">
        <v>353</v>
      </c>
      <c r="M67" t="s">
        <v>46</v>
      </c>
      <c r="N67" t="s">
        <v>321</v>
      </c>
      <c r="O67" t="s">
        <v>29</v>
      </c>
      <c r="P67" t="s">
        <v>18</v>
      </c>
      <c r="Q67" t="s">
        <v>345</v>
      </c>
      <c r="R67" t="s">
        <v>19</v>
      </c>
      <c r="S67" t="s">
        <v>20</v>
      </c>
      <c r="T67" t="s">
        <v>417</v>
      </c>
    </row>
    <row r="68" spans="1:20" x14ac:dyDescent="0.25">
      <c r="A68" t="s">
        <v>501</v>
      </c>
      <c r="B68" t="s">
        <v>671</v>
      </c>
      <c r="C68" t="s">
        <v>404</v>
      </c>
      <c r="D68" t="s">
        <v>517</v>
      </c>
      <c r="E68" t="s">
        <v>522</v>
      </c>
      <c r="F68" t="s">
        <v>661</v>
      </c>
      <c r="G68">
        <v>375</v>
      </c>
      <c r="H68" t="s">
        <v>672</v>
      </c>
      <c r="I68">
        <v>9669783628</v>
      </c>
      <c r="J68" t="s">
        <v>21</v>
      </c>
      <c r="K68" t="s">
        <v>419</v>
      </c>
      <c r="L68" t="s">
        <v>353</v>
      </c>
      <c r="M68" t="s">
        <v>46</v>
      </c>
      <c r="N68" t="s">
        <v>321</v>
      </c>
      <c r="O68" t="s">
        <v>29</v>
      </c>
      <c r="P68" t="s">
        <v>18</v>
      </c>
      <c r="Q68" t="s">
        <v>342</v>
      </c>
      <c r="R68" t="s">
        <v>26</v>
      </c>
      <c r="S68" t="s">
        <v>20</v>
      </c>
      <c r="T68" t="s">
        <v>417</v>
      </c>
    </row>
    <row r="69" spans="1:20" x14ac:dyDescent="0.25">
      <c r="A69" t="s">
        <v>502</v>
      </c>
      <c r="B69" t="s">
        <v>673</v>
      </c>
      <c r="C69" t="s">
        <v>404</v>
      </c>
      <c r="D69" t="s">
        <v>517</v>
      </c>
      <c r="E69" t="s">
        <v>522</v>
      </c>
      <c r="F69" t="s">
        <v>661</v>
      </c>
      <c r="G69">
        <v>375</v>
      </c>
      <c r="H69" t="s">
        <v>674</v>
      </c>
      <c r="I69">
        <v>9366720191</v>
      </c>
      <c r="J69" t="s">
        <v>21</v>
      </c>
      <c r="K69" t="s">
        <v>419</v>
      </c>
      <c r="L69" t="s">
        <v>353</v>
      </c>
      <c r="M69" t="s">
        <v>46</v>
      </c>
      <c r="N69" t="s">
        <v>321</v>
      </c>
      <c r="O69" t="s">
        <v>29</v>
      </c>
      <c r="P69" t="s">
        <v>18</v>
      </c>
      <c r="Q69" t="s">
        <v>342</v>
      </c>
      <c r="R69" t="s">
        <v>19</v>
      </c>
      <c r="S69" t="s">
        <v>20</v>
      </c>
      <c r="T69" t="s">
        <v>417</v>
      </c>
    </row>
    <row r="70" spans="1:20" x14ac:dyDescent="0.25">
      <c r="A70" t="s">
        <v>503</v>
      </c>
      <c r="B70" t="s">
        <v>675</v>
      </c>
      <c r="C70" t="s">
        <v>404</v>
      </c>
      <c r="D70" t="s">
        <v>517</v>
      </c>
      <c r="E70" t="s">
        <v>522</v>
      </c>
      <c r="F70" t="s">
        <v>661</v>
      </c>
      <c r="G70">
        <v>375</v>
      </c>
      <c r="H70" t="s">
        <v>676</v>
      </c>
      <c r="I70">
        <v>9126485175</v>
      </c>
      <c r="J70" t="s">
        <v>21</v>
      </c>
      <c r="K70" t="s">
        <v>419</v>
      </c>
      <c r="L70" t="s">
        <v>353</v>
      </c>
      <c r="M70" t="s">
        <v>46</v>
      </c>
      <c r="N70" t="s">
        <v>321</v>
      </c>
      <c r="O70" t="s">
        <v>29</v>
      </c>
      <c r="P70" t="s">
        <v>18</v>
      </c>
      <c r="Q70" t="s">
        <v>345</v>
      </c>
      <c r="R70" t="s">
        <v>26</v>
      </c>
      <c r="S70" t="s">
        <v>20</v>
      </c>
      <c r="T70" t="s">
        <v>417</v>
      </c>
    </row>
    <row r="71" spans="1:20" x14ac:dyDescent="0.25">
      <c r="A71" t="s">
        <v>434</v>
      </c>
      <c r="B71" t="s">
        <v>677</v>
      </c>
      <c r="C71" t="s">
        <v>404</v>
      </c>
      <c r="D71">
        <v>2019</v>
      </c>
      <c r="E71" t="s">
        <v>522</v>
      </c>
      <c r="F71" t="s">
        <v>510</v>
      </c>
      <c r="G71">
        <v>260</v>
      </c>
      <c r="H71" t="s">
        <v>678</v>
      </c>
      <c r="I71" t="s">
        <v>679</v>
      </c>
      <c r="J71" t="s">
        <v>21</v>
      </c>
      <c r="K71" t="s">
        <v>419</v>
      </c>
      <c r="L71" t="s">
        <v>353</v>
      </c>
      <c r="M71" t="s">
        <v>48</v>
      </c>
      <c r="N71" t="s">
        <v>326</v>
      </c>
      <c r="O71" t="s">
        <v>29</v>
      </c>
      <c r="P71" t="s">
        <v>22</v>
      </c>
      <c r="Q71" t="s">
        <v>338</v>
      </c>
      <c r="R71" t="s">
        <v>19</v>
      </c>
      <c r="S71" t="s">
        <v>20</v>
      </c>
      <c r="T71" t="s">
        <v>417</v>
      </c>
    </row>
    <row r="72" spans="1:20" x14ac:dyDescent="0.25">
      <c r="A72" t="s">
        <v>435</v>
      </c>
      <c r="B72" t="s">
        <v>680</v>
      </c>
      <c r="C72" t="s">
        <v>404</v>
      </c>
      <c r="D72">
        <v>2020</v>
      </c>
      <c r="E72" t="s">
        <v>569</v>
      </c>
      <c r="F72" t="s">
        <v>581</v>
      </c>
      <c r="G72">
        <v>318</v>
      </c>
      <c r="H72" t="s">
        <v>681</v>
      </c>
      <c r="I72">
        <v>9558335169</v>
      </c>
      <c r="J72" t="s">
        <v>21</v>
      </c>
      <c r="K72" t="s">
        <v>419</v>
      </c>
      <c r="L72" t="s">
        <v>353</v>
      </c>
      <c r="M72" t="s">
        <v>48</v>
      </c>
      <c r="N72" t="s">
        <v>710</v>
      </c>
      <c r="O72" t="s">
        <v>29</v>
      </c>
      <c r="P72" t="s">
        <v>22</v>
      </c>
      <c r="Q72" t="s">
        <v>336</v>
      </c>
      <c r="R72" t="s">
        <v>26</v>
      </c>
      <c r="S72" t="s">
        <v>20</v>
      </c>
      <c r="T72" t="s">
        <v>417</v>
      </c>
    </row>
    <row r="73" spans="1:20" x14ac:dyDescent="0.25">
      <c r="A73" t="s">
        <v>436</v>
      </c>
      <c r="B73" t="s">
        <v>682</v>
      </c>
      <c r="C73" t="s">
        <v>405</v>
      </c>
      <c r="D73">
        <v>2020</v>
      </c>
      <c r="E73" t="s">
        <v>505</v>
      </c>
      <c r="F73" t="s">
        <v>538</v>
      </c>
      <c r="G73">
        <v>299</v>
      </c>
      <c r="H73" t="s">
        <v>683</v>
      </c>
      <c r="I73">
        <v>9396554194</v>
      </c>
      <c r="J73" t="s">
        <v>21</v>
      </c>
      <c r="K73" t="s">
        <v>419</v>
      </c>
      <c r="L73" t="s">
        <v>353</v>
      </c>
      <c r="M73" t="s">
        <v>49</v>
      </c>
      <c r="N73" s="2" t="s">
        <v>386</v>
      </c>
      <c r="O73" t="s">
        <v>29</v>
      </c>
      <c r="P73" t="s">
        <v>22</v>
      </c>
      <c r="Q73" t="s">
        <v>333</v>
      </c>
      <c r="R73" t="s">
        <v>19</v>
      </c>
      <c r="S73" t="s">
        <v>20</v>
      </c>
      <c r="T73" t="s">
        <v>417</v>
      </c>
    </row>
    <row r="74" spans="1:20" x14ac:dyDescent="0.25">
      <c r="A74" t="s">
        <v>437</v>
      </c>
      <c r="B74" t="s">
        <v>684</v>
      </c>
      <c r="C74" t="s">
        <v>404</v>
      </c>
      <c r="D74" t="s">
        <v>517</v>
      </c>
      <c r="E74" t="s">
        <v>510</v>
      </c>
      <c r="F74" t="s">
        <v>510</v>
      </c>
      <c r="G74">
        <v>366</v>
      </c>
      <c r="H74" t="s">
        <v>685</v>
      </c>
      <c r="I74">
        <v>9516401896</v>
      </c>
      <c r="J74" t="s">
        <v>21</v>
      </c>
      <c r="K74" t="s">
        <v>419</v>
      </c>
      <c r="L74" t="s">
        <v>353</v>
      </c>
      <c r="M74" t="s">
        <v>49</v>
      </c>
      <c r="N74" t="s">
        <v>386</v>
      </c>
      <c r="O74" t="s">
        <v>29</v>
      </c>
      <c r="P74" t="s">
        <v>22</v>
      </c>
      <c r="Q74" t="s">
        <v>345</v>
      </c>
      <c r="R74" t="s">
        <v>19</v>
      </c>
      <c r="S74" t="s">
        <v>20</v>
      </c>
      <c r="T74" t="s">
        <v>417</v>
      </c>
    </row>
    <row r="75" spans="1:20" x14ac:dyDescent="0.25">
      <c r="A75" t="s">
        <v>438</v>
      </c>
      <c r="B75" t="s">
        <v>686</v>
      </c>
      <c r="C75" t="s">
        <v>404</v>
      </c>
      <c r="D75" t="s">
        <v>517</v>
      </c>
      <c r="E75" t="s">
        <v>510</v>
      </c>
      <c r="F75" t="s">
        <v>509</v>
      </c>
      <c r="G75">
        <v>368</v>
      </c>
      <c r="H75" t="s">
        <v>687</v>
      </c>
      <c r="I75">
        <v>9651020038</v>
      </c>
      <c r="J75" t="s">
        <v>21</v>
      </c>
      <c r="K75" t="s">
        <v>419</v>
      </c>
      <c r="L75" t="s">
        <v>353</v>
      </c>
      <c r="M75" t="s">
        <v>50</v>
      </c>
      <c r="N75" t="s">
        <v>318</v>
      </c>
      <c r="O75" t="s">
        <v>29</v>
      </c>
      <c r="P75" t="s">
        <v>22</v>
      </c>
      <c r="Q75" t="s">
        <v>344</v>
      </c>
      <c r="R75" t="s">
        <v>26</v>
      </c>
      <c r="S75" t="s">
        <v>20</v>
      </c>
      <c r="T75" t="s">
        <v>417</v>
      </c>
    </row>
    <row r="76" spans="1:20" x14ac:dyDescent="0.25">
      <c r="A76" t="s">
        <v>439</v>
      </c>
      <c r="B76" t="s">
        <v>688</v>
      </c>
      <c r="C76" t="s">
        <v>404</v>
      </c>
      <c r="D76" t="s">
        <v>517</v>
      </c>
      <c r="E76" t="s">
        <v>510</v>
      </c>
      <c r="F76" t="s">
        <v>509</v>
      </c>
      <c r="G76">
        <v>368</v>
      </c>
      <c r="H76" t="s">
        <v>689</v>
      </c>
      <c r="I76">
        <v>9757261718</v>
      </c>
      <c r="J76" t="s">
        <v>21</v>
      </c>
      <c r="K76" t="s">
        <v>419</v>
      </c>
      <c r="L76" t="s">
        <v>353</v>
      </c>
      <c r="M76" t="s">
        <v>50</v>
      </c>
      <c r="N76" t="s">
        <v>318</v>
      </c>
      <c r="O76" t="s">
        <v>29</v>
      </c>
      <c r="P76" t="s">
        <v>22</v>
      </c>
      <c r="Q76" t="s">
        <v>333</v>
      </c>
      <c r="R76" t="s">
        <v>26</v>
      </c>
      <c r="S76" t="s">
        <v>20</v>
      </c>
      <c r="T76" t="s">
        <v>417</v>
      </c>
    </row>
    <row r="77" spans="1:20" x14ac:dyDescent="0.25">
      <c r="A77" t="s">
        <v>440</v>
      </c>
      <c r="B77" t="s">
        <v>690</v>
      </c>
      <c r="C77" t="s">
        <v>405</v>
      </c>
      <c r="D77">
        <v>2019</v>
      </c>
      <c r="E77" t="s">
        <v>546</v>
      </c>
      <c r="F77" t="s">
        <v>606</v>
      </c>
      <c r="G77">
        <v>280</v>
      </c>
      <c r="H77" t="s">
        <v>691</v>
      </c>
      <c r="I77">
        <v>9560776676</v>
      </c>
      <c r="J77" t="s">
        <v>21</v>
      </c>
      <c r="K77" t="s">
        <v>419</v>
      </c>
      <c r="L77" t="s">
        <v>353</v>
      </c>
      <c r="M77" t="s">
        <v>50</v>
      </c>
      <c r="N77" s="2" t="s">
        <v>318</v>
      </c>
      <c r="O77" t="s">
        <v>29</v>
      </c>
      <c r="P77" t="s">
        <v>22</v>
      </c>
      <c r="Q77" t="s">
        <v>335</v>
      </c>
      <c r="R77" t="s">
        <v>26</v>
      </c>
      <c r="S77" t="s">
        <v>20</v>
      </c>
      <c r="T77" t="s">
        <v>417</v>
      </c>
    </row>
    <row r="78" spans="1:20" x14ac:dyDescent="0.25">
      <c r="A78" t="s">
        <v>441</v>
      </c>
      <c r="B78" t="s">
        <v>692</v>
      </c>
      <c r="C78" t="s">
        <v>405</v>
      </c>
      <c r="D78">
        <v>2020</v>
      </c>
      <c r="E78" t="s">
        <v>518</v>
      </c>
      <c r="F78" t="s">
        <v>606</v>
      </c>
      <c r="G78">
        <v>297</v>
      </c>
      <c r="H78" t="s">
        <v>693</v>
      </c>
      <c r="I78">
        <v>9278547635</v>
      </c>
      <c r="J78" t="s">
        <v>21</v>
      </c>
      <c r="K78" t="s">
        <v>419</v>
      </c>
      <c r="L78" t="s">
        <v>353</v>
      </c>
      <c r="M78" t="s">
        <v>50</v>
      </c>
      <c r="N78" s="2" t="s">
        <v>318</v>
      </c>
      <c r="O78" t="s">
        <v>29</v>
      </c>
      <c r="P78" t="s">
        <v>22</v>
      </c>
      <c r="Q78" t="s">
        <v>338</v>
      </c>
      <c r="R78" t="s">
        <v>19</v>
      </c>
      <c r="S78" t="s">
        <v>20</v>
      </c>
      <c r="T78" t="s">
        <v>417</v>
      </c>
    </row>
    <row r="79" spans="1:20" x14ac:dyDescent="0.25">
      <c r="A79" t="s">
        <v>442</v>
      </c>
      <c r="B79" t="s">
        <v>694</v>
      </c>
      <c r="C79" t="s">
        <v>405</v>
      </c>
      <c r="D79">
        <v>2020</v>
      </c>
      <c r="E79" t="s">
        <v>505</v>
      </c>
      <c r="F79" t="s">
        <v>518</v>
      </c>
      <c r="G79">
        <v>298</v>
      </c>
      <c r="H79" t="s">
        <v>695</v>
      </c>
      <c r="I79">
        <v>9451470411</v>
      </c>
      <c r="J79" t="s">
        <v>21</v>
      </c>
      <c r="K79" t="s">
        <v>419</v>
      </c>
      <c r="L79" t="s">
        <v>353</v>
      </c>
      <c r="M79" t="s">
        <v>50</v>
      </c>
      <c r="N79" s="2" t="s">
        <v>318</v>
      </c>
      <c r="O79" t="s">
        <v>29</v>
      </c>
      <c r="P79" t="s">
        <v>22</v>
      </c>
      <c r="Q79" t="s">
        <v>344</v>
      </c>
      <c r="R79" t="s">
        <v>19</v>
      </c>
      <c r="S79" t="s">
        <v>20</v>
      </c>
      <c r="T79" t="s">
        <v>417</v>
      </c>
    </row>
    <row r="80" spans="1:20" x14ac:dyDescent="0.25">
      <c r="A80" t="s">
        <v>443</v>
      </c>
      <c r="B80" t="s">
        <v>696</v>
      </c>
      <c r="C80" t="s">
        <v>405</v>
      </c>
      <c r="D80">
        <v>2020</v>
      </c>
      <c r="E80" t="s">
        <v>505</v>
      </c>
      <c r="F80" t="s">
        <v>538</v>
      </c>
      <c r="G80">
        <v>299</v>
      </c>
      <c r="H80" t="s">
        <v>697</v>
      </c>
      <c r="I80">
        <v>9075059991</v>
      </c>
      <c r="J80" t="s">
        <v>21</v>
      </c>
      <c r="K80" t="s">
        <v>419</v>
      </c>
      <c r="L80" t="s">
        <v>353</v>
      </c>
      <c r="M80" t="s">
        <v>50</v>
      </c>
      <c r="N80" s="2" t="s">
        <v>318</v>
      </c>
      <c r="O80" t="s">
        <v>29</v>
      </c>
      <c r="P80" t="s">
        <v>22</v>
      </c>
      <c r="Q80" t="s">
        <v>338</v>
      </c>
      <c r="R80" t="s">
        <v>19</v>
      </c>
      <c r="S80" t="s">
        <v>20</v>
      </c>
      <c r="T80" t="s">
        <v>417</v>
      </c>
    </row>
    <row r="81" spans="1:20" x14ac:dyDescent="0.25">
      <c r="A81" t="s">
        <v>444</v>
      </c>
      <c r="B81" t="s">
        <v>698</v>
      </c>
      <c r="C81" t="s">
        <v>405</v>
      </c>
      <c r="D81">
        <v>2020</v>
      </c>
      <c r="E81" t="s">
        <v>505</v>
      </c>
      <c r="F81" t="s">
        <v>699</v>
      </c>
      <c r="G81">
        <v>302</v>
      </c>
      <c r="H81" t="s">
        <v>700</v>
      </c>
      <c r="I81" t="s">
        <v>701</v>
      </c>
      <c r="J81" t="s">
        <v>21</v>
      </c>
      <c r="K81" t="s">
        <v>419</v>
      </c>
      <c r="L81" t="s">
        <v>353</v>
      </c>
      <c r="M81" t="s">
        <v>50</v>
      </c>
      <c r="N81" s="2" t="s">
        <v>318</v>
      </c>
      <c r="O81" t="s">
        <v>29</v>
      </c>
      <c r="P81" t="s">
        <v>22</v>
      </c>
      <c r="Q81" t="s">
        <v>338</v>
      </c>
      <c r="R81" t="s">
        <v>19</v>
      </c>
      <c r="S81" t="s">
        <v>20</v>
      </c>
      <c r="T81" t="s">
        <v>417</v>
      </c>
    </row>
    <row r="82" spans="1:20" x14ac:dyDescent="0.25">
      <c r="A82" t="s">
        <v>445</v>
      </c>
      <c r="B82" t="s">
        <v>702</v>
      </c>
      <c r="C82" t="s">
        <v>404</v>
      </c>
      <c r="D82">
        <v>2020</v>
      </c>
      <c r="E82" t="s">
        <v>549</v>
      </c>
      <c r="F82" t="s">
        <v>522</v>
      </c>
      <c r="G82">
        <v>340</v>
      </c>
      <c r="H82" t="s">
        <v>703</v>
      </c>
      <c r="I82">
        <v>9465308302</v>
      </c>
      <c r="J82" t="s">
        <v>21</v>
      </c>
      <c r="K82" t="s">
        <v>419</v>
      </c>
      <c r="L82" t="s">
        <v>353</v>
      </c>
      <c r="M82" t="s">
        <v>50</v>
      </c>
      <c r="N82" s="2" t="s">
        <v>318</v>
      </c>
      <c r="O82" t="s">
        <v>29</v>
      </c>
      <c r="P82" t="s">
        <v>22</v>
      </c>
      <c r="Q82" t="s">
        <v>344</v>
      </c>
      <c r="R82" t="s">
        <v>26</v>
      </c>
      <c r="S82" t="s">
        <v>20</v>
      </c>
      <c r="T82" t="s">
        <v>417</v>
      </c>
    </row>
    <row r="83" spans="1:20" x14ac:dyDescent="0.25">
      <c r="A83" t="s">
        <v>446</v>
      </c>
      <c r="B83" t="s">
        <v>704</v>
      </c>
      <c r="C83" t="s">
        <v>404</v>
      </c>
      <c r="D83" t="s">
        <v>517</v>
      </c>
      <c r="E83" t="s">
        <v>505</v>
      </c>
      <c r="F83" t="s">
        <v>581</v>
      </c>
      <c r="G83">
        <v>364</v>
      </c>
      <c r="H83" t="s">
        <v>687</v>
      </c>
      <c r="I83">
        <v>9951406282</v>
      </c>
      <c r="J83" t="s">
        <v>21</v>
      </c>
      <c r="K83" t="s">
        <v>419</v>
      </c>
      <c r="L83" t="s">
        <v>284</v>
      </c>
      <c r="M83" s="2" t="s">
        <v>235</v>
      </c>
      <c r="N83" t="s">
        <v>314</v>
      </c>
      <c r="O83" t="s">
        <v>29</v>
      </c>
      <c r="P83" t="s">
        <v>22</v>
      </c>
      <c r="Q83" t="s">
        <v>345</v>
      </c>
      <c r="R83" t="s">
        <v>26</v>
      </c>
      <c r="S83" t="s">
        <v>20</v>
      </c>
      <c r="T83" t="s">
        <v>417</v>
      </c>
    </row>
    <row r="84" spans="1:20" x14ac:dyDescent="0.25">
      <c r="A84" t="s">
        <v>447</v>
      </c>
      <c r="B84" t="s">
        <v>705</v>
      </c>
      <c r="C84" t="s">
        <v>404</v>
      </c>
      <c r="D84">
        <v>2020</v>
      </c>
      <c r="E84" t="s">
        <v>519</v>
      </c>
      <c r="F84" t="s">
        <v>519</v>
      </c>
      <c r="G84">
        <v>329</v>
      </c>
      <c r="H84" t="s">
        <v>706</v>
      </c>
      <c r="I84">
        <v>9309745671</v>
      </c>
      <c r="J84" t="s">
        <v>21</v>
      </c>
      <c r="K84" t="s">
        <v>419</v>
      </c>
      <c r="L84" t="s">
        <v>284</v>
      </c>
      <c r="M84" s="2" t="s">
        <v>235</v>
      </c>
      <c r="N84" t="s">
        <v>312</v>
      </c>
      <c r="O84" t="s">
        <v>29</v>
      </c>
      <c r="P84" t="s">
        <v>22</v>
      </c>
      <c r="Q84" t="s">
        <v>333</v>
      </c>
      <c r="R84" t="s">
        <v>19</v>
      </c>
      <c r="S84" t="s">
        <v>20</v>
      </c>
      <c r="T84" t="s">
        <v>417</v>
      </c>
    </row>
    <row r="85" spans="1:20" x14ac:dyDescent="0.25">
      <c r="A85" t="s">
        <v>448</v>
      </c>
      <c r="B85" t="s">
        <v>707</v>
      </c>
      <c r="C85" t="s">
        <v>404</v>
      </c>
      <c r="D85" t="s">
        <v>517</v>
      </c>
      <c r="E85" t="s">
        <v>505</v>
      </c>
      <c r="F85" t="s">
        <v>510</v>
      </c>
      <c r="G85">
        <v>358</v>
      </c>
      <c r="H85" t="s">
        <v>666</v>
      </c>
      <c r="I85">
        <v>9959769014</v>
      </c>
      <c r="J85" t="s">
        <v>21</v>
      </c>
      <c r="K85" t="s">
        <v>419</v>
      </c>
      <c r="L85" t="s">
        <v>284</v>
      </c>
      <c r="M85" s="2" t="s">
        <v>235</v>
      </c>
      <c r="N85" t="s">
        <v>314</v>
      </c>
      <c r="O85" t="s">
        <v>29</v>
      </c>
      <c r="P85" t="s">
        <v>22</v>
      </c>
      <c r="Q85" t="s">
        <v>338</v>
      </c>
      <c r="R85" t="s">
        <v>26</v>
      </c>
      <c r="S85" t="s">
        <v>20</v>
      </c>
      <c r="T85" t="s">
        <v>417</v>
      </c>
    </row>
    <row r="86" spans="1:20" x14ac:dyDescent="0.25">
      <c r="A86" t="s">
        <v>449</v>
      </c>
      <c r="B86" t="s">
        <v>708</v>
      </c>
      <c r="C86" t="s">
        <v>404</v>
      </c>
      <c r="D86" t="s">
        <v>517</v>
      </c>
      <c r="E86" t="s">
        <v>505</v>
      </c>
      <c r="F86" t="s">
        <v>530</v>
      </c>
      <c r="G86">
        <v>362</v>
      </c>
      <c r="H86" t="s">
        <v>709</v>
      </c>
      <c r="I86">
        <v>9156458662</v>
      </c>
      <c r="J86" t="s">
        <v>21</v>
      </c>
      <c r="K86" t="s">
        <v>419</v>
      </c>
      <c r="L86" t="s">
        <v>284</v>
      </c>
      <c r="M86" s="2" t="s">
        <v>235</v>
      </c>
      <c r="N86" t="s">
        <v>314</v>
      </c>
      <c r="O86" t="s">
        <v>29</v>
      </c>
      <c r="P86" t="s">
        <v>22</v>
      </c>
      <c r="Q86" t="s">
        <v>345</v>
      </c>
      <c r="R86" t="s">
        <v>26</v>
      </c>
      <c r="S86" t="s">
        <v>20</v>
      </c>
      <c r="T86" t="s">
        <v>417</v>
      </c>
    </row>
  </sheetData>
  <mergeCells count="19">
    <mergeCell ref="U1:U2"/>
    <mergeCell ref="O1:O2"/>
    <mergeCell ref="P1:P2"/>
    <mergeCell ref="Q1:Q2"/>
    <mergeCell ref="R1:R2"/>
    <mergeCell ref="S1:S2"/>
    <mergeCell ref="T1:T2"/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</mergeCells>
  <dataValidations count="5">
    <dataValidation type="decimal" allowBlank="1" showInputMessage="1" showErrorMessage="1" sqref="F1:F2" xr:uid="{00000000-0002-0000-0500-000000000000}">
      <formula1>1</formula1>
      <formula2>31</formula2>
    </dataValidation>
    <dataValidation type="decimal" allowBlank="1" showInputMessage="1" showErrorMessage="1" sqref="E1:E2" xr:uid="{00000000-0002-0000-0500-000001000000}">
      <formula1>1</formula1>
      <formula2>12</formula2>
    </dataValidation>
    <dataValidation type="decimal" operator="greaterThan" allowBlank="1" showInputMessage="1" showErrorMessage="1" sqref="D1:D2" xr:uid="{00000000-0002-0000-0500-000002000000}">
      <formula1>2012</formula1>
    </dataValidation>
    <dataValidation type="list" allowBlank="1" showInputMessage="1" showErrorMessage="1" sqref="C1:C2" xr:uid="{00000000-0002-0000-0500-000003000000}">
      <formula1>"F,M"</formula1>
    </dataValidation>
    <dataValidation type="list" allowBlank="1" showInputMessage="1" showErrorMessage="1" sqref="P1:P2" xr:uid="{00000000-0002-0000-0500-000004000000}">
      <formula1>"A,B"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5000000}">
          <x14:formula1>
            <xm:f>Reference!$L$2:$L$3</xm:f>
          </x14:formula1>
          <xm:sqref>T1:T2</xm:sqref>
        </x14:dataValidation>
        <x14:dataValidation type="list" allowBlank="1" showInputMessage="1" showErrorMessage="1" xr:uid="{00000000-0002-0000-0500-000006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500-000007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500-000008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500-000009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500-00000A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500-00000B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500-00000C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500-00000D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500-00000E000000}">
          <x14:formula1>
            <xm:f>Reference!$A$2:$A$13</xm:f>
          </x14:formula1>
          <xm:sqref>J1:J2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1"/>
  <sheetViews>
    <sheetView topLeftCell="E1" workbookViewId="0">
      <selection activeCell="I18" sqref="I18"/>
    </sheetView>
  </sheetViews>
  <sheetFormatPr defaultRowHeight="13.2" x14ac:dyDescent="0.25"/>
  <cols>
    <col min="1" max="1" width="9.77734375" bestFit="1" customWidth="1"/>
    <col min="2" max="2" width="24.77734375" bestFit="1" customWidth="1"/>
    <col min="3" max="3" width="6.88671875" bestFit="1" customWidth="1"/>
    <col min="4" max="4" width="14" bestFit="1" customWidth="1"/>
    <col min="5" max="5" width="12.44140625" bestFit="1" customWidth="1"/>
    <col min="6" max="6" width="10.88671875" bestFit="1" customWidth="1"/>
    <col min="7" max="7" width="9.109375" bestFit="1" customWidth="1"/>
    <col min="8" max="8" width="15.109375" bestFit="1" customWidth="1"/>
    <col min="9" max="9" width="13.44140625" bestFit="1" customWidth="1"/>
    <col min="10" max="10" width="8.77734375" bestFit="1" customWidth="1"/>
    <col min="11" max="11" width="7" bestFit="1" customWidth="1"/>
    <col min="12" max="12" width="34.109375" bestFit="1" customWidth="1"/>
    <col min="13" max="13" width="16.6640625" customWidth="1"/>
    <col min="14" max="14" width="30.21875" bestFit="1" customWidth="1"/>
    <col min="15" max="15" width="7.21875" bestFit="1" customWidth="1"/>
    <col min="16" max="16" width="4.77734375" bestFit="1" customWidth="1"/>
    <col min="17" max="17" width="20.109375" bestFit="1" customWidth="1"/>
    <col min="18" max="18" width="4.6640625" bestFit="1" customWidth="1"/>
    <col min="19" max="19" width="9.6640625" bestFit="1" customWidth="1"/>
    <col min="20" max="20" width="9.88671875" bestFit="1" customWidth="1"/>
  </cols>
  <sheetData>
    <row r="1" spans="1:21" s="2" customFormat="1" ht="15.75" customHeight="1" x14ac:dyDescent="0.25">
      <c r="A1" s="52" t="s">
        <v>0</v>
      </c>
      <c r="B1" s="52" t="s">
        <v>1</v>
      </c>
      <c r="C1" s="52" t="s">
        <v>403</v>
      </c>
      <c r="D1" s="53" t="s">
        <v>2</v>
      </c>
      <c r="E1" s="53"/>
      <c r="F1" s="53"/>
      <c r="G1" s="54" t="s">
        <v>3</v>
      </c>
      <c r="H1" s="52" t="s">
        <v>4</v>
      </c>
      <c r="I1" s="55" t="s">
        <v>5</v>
      </c>
      <c r="J1" s="52" t="s">
        <v>6</v>
      </c>
      <c r="K1" s="52" t="s">
        <v>39</v>
      </c>
      <c r="L1" s="52" t="s">
        <v>7</v>
      </c>
      <c r="M1" s="51" t="s">
        <v>38</v>
      </c>
      <c r="N1" s="51" t="s">
        <v>43</v>
      </c>
      <c r="O1" s="51" t="s">
        <v>44</v>
      </c>
      <c r="P1" s="51" t="s">
        <v>8</v>
      </c>
      <c r="Q1" s="51" t="s">
        <v>9</v>
      </c>
      <c r="R1" s="51" t="s">
        <v>10</v>
      </c>
      <c r="S1" s="51" t="s">
        <v>11</v>
      </c>
      <c r="T1" s="51" t="s">
        <v>416</v>
      </c>
      <c r="U1" s="43"/>
    </row>
    <row r="2" spans="1:21" s="2" customFormat="1" ht="15.75" customHeight="1" x14ac:dyDescent="0.25">
      <c r="A2" s="52"/>
      <c r="B2" s="52"/>
      <c r="C2" s="52"/>
      <c r="D2" s="11" t="s">
        <v>12</v>
      </c>
      <c r="E2" s="11" t="s">
        <v>13</v>
      </c>
      <c r="F2" s="11" t="s">
        <v>14</v>
      </c>
      <c r="G2" s="54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40"/>
    </row>
    <row r="3" spans="1:21" ht="14.4" x14ac:dyDescent="0.25">
      <c r="A3" s="12" t="s">
        <v>424</v>
      </c>
      <c r="B3" s="13" t="s">
        <v>516</v>
      </c>
      <c r="C3" s="13" t="s">
        <v>405</v>
      </c>
      <c r="D3" s="13" t="s">
        <v>517</v>
      </c>
      <c r="E3" s="13" t="s">
        <v>518</v>
      </c>
      <c r="F3" s="13" t="s">
        <v>519</v>
      </c>
      <c r="G3" s="13">
        <v>352</v>
      </c>
      <c r="H3" s="13" t="s">
        <v>520</v>
      </c>
      <c r="I3" s="13">
        <v>9155385707</v>
      </c>
      <c r="J3" s="13" t="s">
        <v>34</v>
      </c>
      <c r="K3" s="13" t="s">
        <v>419</v>
      </c>
      <c r="L3" s="13" t="s">
        <v>282</v>
      </c>
      <c r="M3" s="13" t="s">
        <v>293</v>
      </c>
      <c r="N3" s="13" t="s">
        <v>370</v>
      </c>
      <c r="O3" s="13" t="s">
        <v>29</v>
      </c>
      <c r="P3" s="13" t="s">
        <v>22</v>
      </c>
      <c r="Q3" s="13" t="s">
        <v>345</v>
      </c>
      <c r="R3" s="13" t="s">
        <v>19</v>
      </c>
      <c r="S3" s="13" t="s">
        <v>20</v>
      </c>
      <c r="T3" s="13" t="s">
        <v>417</v>
      </c>
    </row>
    <row r="4" spans="1:21" ht="14.4" x14ac:dyDescent="0.25">
      <c r="A4" s="12" t="s">
        <v>425</v>
      </c>
      <c r="B4" s="13" t="s">
        <v>521</v>
      </c>
      <c r="C4" s="13" t="s">
        <v>404</v>
      </c>
      <c r="D4" s="13" t="s">
        <v>517</v>
      </c>
      <c r="E4" s="13" t="s">
        <v>522</v>
      </c>
      <c r="F4" s="13" t="s">
        <v>523</v>
      </c>
      <c r="G4" s="13">
        <v>378</v>
      </c>
      <c r="H4" s="13" t="s">
        <v>524</v>
      </c>
      <c r="I4" s="13">
        <v>9059703171</v>
      </c>
      <c r="J4" s="13" t="s">
        <v>34</v>
      </c>
      <c r="K4" s="13" t="s">
        <v>419</v>
      </c>
      <c r="L4" s="13" t="s">
        <v>282</v>
      </c>
      <c r="M4" s="13" t="s">
        <v>293</v>
      </c>
      <c r="N4" s="13" t="s">
        <v>370</v>
      </c>
      <c r="O4" s="13" t="s">
        <v>29</v>
      </c>
      <c r="P4" s="13" t="s">
        <v>22</v>
      </c>
      <c r="Q4" s="13" t="s">
        <v>342</v>
      </c>
      <c r="R4" s="13" t="s">
        <v>19</v>
      </c>
      <c r="S4" s="13" t="s">
        <v>20</v>
      </c>
      <c r="T4" s="13" t="s">
        <v>417</v>
      </c>
    </row>
    <row r="5" spans="1:21" ht="14.4" x14ac:dyDescent="0.25">
      <c r="A5" s="12" t="s">
        <v>426</v>
      </c>
      <c r="B5" s="13" t="s">
        <v>525</v>
      </c>
      <c r="C5" s="13" t="s">
        <v>404</v>
      </c>
      <c r="D5" s="13" t="s">
        <v>517</v>
      </c>
      <c r="E5" s="13" t="s">
        <v>522</v>
      </c>
      <c r="F5" s="13" t="s">
        <v>523</v>
      </c>
      <c r="G5" s="13">
        <v>378</v>
      </c>
      <c r="H5" s="13" t="s">
        <v>526</v>
      </c>
      <c r="I5" s="13">
        <v>9301486255</v>
      </c>
      <c r="J5" s="13" t="s">
        <v>34</v>
      </c>
      <c r="K5" s="13" t="s">
        <v>419</v>
      </c>
      <c r="L5" s="13" t="s">
        <v>282</v>
      </c>
      <c r="M5" s="13" t="s">
        <v>293</v>
      </c>
      <c r="N5" s="13" t="s">
        <v>370</v>
      </c>
      <c r="O5" s="13" t="s">
        <v>29</v>
      </c>
      <c r="P5" s="13" t="s">
        <v>22</v>
      </c>
      <c r="Q5" s="13" t="s">
        <v>333</v>
      </c>
      <c r="R5" s="13" t="s">
        <v>19</v>
      </c>
      <c r="S5" s="13" t="s">
        <v>20</v>
      </c>
      <c r="T5" s="13" t="s">
        <v>417</v>
      </c>
    </row>
    <row r="6" spans="1:21" ht="14.4" x14ac:dyDescent="0.25">
      <c r="A6" s="12" t="s">
        <v>427</v>
      </c>
      <c r="B6" s="13" t="s">
        <v>527</v>
      </c>
      <c r="C6" s="13" t="s">
        <v>404</v>
      </c>
      <c r="D6" s="13" t="s">
        <v>517</v>
      </c>
      <c r="E6" s="13" t="s">
        <v>522</v>
      </c>
      <c r="F6" s="13" t="s">
        <v>523</v>
      </c>
      <c r="G6" s="13">
        <v>378</v>
      </c>
      <c r="H6" s="13" t="s">
        <v>528</v>
      </c>
      <c r="I6" s="13">
        <v>9464036346</v>
      </c>
      <c r="J6" s="13" t="s">
        <v>34</v>
      </c>
      <c r="K6" s="13" t="s">
        <v>419</v>
      </c>
      <c r="L6" s="13" t="s">
        <v>282</v>
      </c>
      <c r="M6" s="13" t="s">
        <v>293</v>
      </c>
      <c r="N6" s="13" t="s">
        <v>370</v>
      </c>
      <c r="O6" s="13" t="s">
        <v>29</v>
      </c>
      <c r="P6" s="13" t="s">
        <v>22</v>
      </c>
      <c r="Q6" s="13" t="s">
        <v>345</v>
      </c>
      <c r="R6" s="13" t="s">
        <v>19</v>
      </c>
      <c r="S6" s="13" t="s">
        <v>20</v>
      </c>
      <c r="T6" s="13" t="s">
        <v>417</v>
      </c>
    </row>
    <row r="7" spans="1:21" ht="14.4" x14ac:dyDescent="0.25">
      <c r="A7" s="12" t="s">
        <v>438</v>
      </c>
      <c r="B7" s="13" t="s">
        <v>686</v>
      </c>
      <c r="C7" s="13" t="s">
        <v>404</v>
      </c>
      <c r="D7" s="13" t="s">
        <v>517</v>
      </c>
      <c r="E7" s="13" t="s">
        <v>510</v>
      </c>
      <c r="F7" s="13" t="s">
        <v>509</v>
      </c>
      <c r="G7" s="13">
        <v>368</v>
      </c>
      <c r="H7" s="13" t="s">
        <v>687</v>
      </c>
      <c r="I7" s="13">
        <v>9651020038</v>
      </c>
      <c r="J7" s="13" t="s">
        <v>21</v>
      </c>
      <c r="K7" s="13" t="s">
        <v>419</v>
      </c>
      <c r="L7" s="13" t="s">
        <v>353</v>
      </c>
      <c r="M7" s="13" t="s">
        <v>50</v>
      </c>
      <c r="N7" s="13" t="s">
        <v>382</v>
      </c>
      <c r="O7" s="13" t="s">
        <v>29</v>
      </c>
      <c r="P7" s="13" t="s">
        <v>22</v>
      </c>
      <c r="Q7" s="13" t="s">
        <v>344</v>
      </c>
      <c r="R7" s="13" t="s">
        <v>26</v>
      </c>
      <c r="S7" s="13" t="s">
        <v>20</v>
      </c>
      <c r="T7" s="13" t="s">
        <v>417</v>
      </c>
    </row>
    <row r="8" spans="1:21" ht="14.4" x14ac:dyDescent="0.25">
      <c r="A8" s="12" t="s">
        <v>439</v>
      </c>
      <c r="B8" s="13" t="s">
        <v>688</v>
      </c>
      <c r="C8" s="13" t="s">
        <v>404</v>
      </c>
      <c r="D8" s="13" t="s">
        <v>517</v>
      </c>
      <c r="E8" s="13" t="s">
        <v>510</v>
      </c>
      <c r="F8" s="13" t="s">
        <v>509</v>
      </c>
      <c r="G8" s="13">
        <v>368</v>
      </c>
      <c r="H8" s="13" t="s">
        <v>689</v>
      </c>
      <c r="I8" s="13">
        <v>9757261718</v>
      </c>
      <c r="J8" s="13" t="s">
        <v>21</v>
      </c>
      <c r="K8" s="13" t="s">
        <v>419</v>
      </c>
      <c r="L8" s="13" t="s">
        <v>353</v>
      </c>
      <c r="M8" s="13" t="s">
        <v>50</v>
      </c>
      <c r="N8" s="13" t="s">
        <v>382</v>
      </c>
      <c r="O8" s="13" t="s">
        <v>29</v>
      </c>
      <c r="P8" s="13" t="s">
        <v>22</v>
      </c>
      <c r="Q8" s="13" t="s">
        <v>333</v>
      </c>
      <c r="R8" s="13" t="s">
        <v>26</v>
      </c>
      <c r="S8" s="13" t="s">
        <v>20</v>
      </c>
      <c r="T8" s="13" t="s">
        <v>417</v>
      </c>
    </row>
    <row r="9" spans="1:21" ht="14.4" x14ac:dyDescent="0.2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1" ht="14.4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1" ht="14.4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1" ht="14.4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1" ht="14.4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1" ht="14.4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1" ht="14.4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1" ht="14.4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4.4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4.4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4.4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4.4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4.4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4.4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4.4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4.4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4.4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4.4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4.4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14.4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14.4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14.4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ht="14.4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ht="14.4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14.4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14.4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14.4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14.4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14.4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14.4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14.4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14.4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14.4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14.4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14.4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14.4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4.4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4.4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4.4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4.4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4.4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4.4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4.4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4.4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4.4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4.4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4.4" x14ac:dyDescent="0.2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4.4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4.4" x14ac:dyDescent="0.25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4.4" x14ac:dyDescent="0.25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4.4" x14ac:dyDescent="0.2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4.4" x14ac:dyDescent="0.2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4.4" x14ac:dyDescent="0.25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4.4" x14ac:dyDescent="0.25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4"/>
      <c r="O62" s="13"/>
      <c r="P62" s="13"/>
      <c r="Q62" s="13"/>
      <c r="R62" s="13"/>
      <c r="S62" s="13"/>
      <c r="T62" s="13"/>
    </row>
    <row r="63" spans="1:20" ht="14.4" x14ac:dyDescent="0.25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/>
      <c r="O63" s="13"/>
      <c r="P63" s="13"/>
      <c r="Q63" s="13"/>
      <c r="R63" s="13"/>
      <c r="S63" s="13"/>
      <c r="T63" s="13"/>
    </row>
    <row r="64" spans="1:20" ht="14.4" x14ac:dyDescent="0.25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4.4" x14ac:dyDescent="0.25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4.4" x14ac:dyDescent="0.3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5"/>
      <c r="M66" s="14"/>
      <c r="N66" s="13"/>
      <c r="O66" s="13"/>
      <c r="P66" s="13"/>
      <c r="Q66" s="13"/>
      <c r="R66" s="13"/>
      <c r="S66" s="13"/>
      <c r="T66" s="13"/>
    </row>
    <row r="67" spans="1:20" ht="14.4" x14ac:dyDescent="0.3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5"/>
      <c r="M67" s="14"/>
      <c r="N67" s="13"/>
      <c r="O67" s="13"/>
      <c r="P67" s="13"/>
      <c r="Q67" s="13"/>
      <c r="R67" s="13"/>
      <c r="S67" s="13"/>
      <c r="T67" s="13"/>
    </row>
    <row r="68" spans="1:20" ht="14.4" x14ac:dyDescent="0.3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5"/>
      <c r="M68" s="14"/>
      <c r="N68" s="13"/>
      <c r="O68" s="13"/>
      <c r="P68" s="13"/>
      <c r="Q68" s="13"/>
      <c r="R68" s="13"/>
      <c r="S68" s="13"/>
      <c r="T68" s="13"/>
    </row>
    <row r="69" spans="1:20" ht="14.4" x14ac:dyDescent="0.3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5"/>
      <c r="M69" s="14"/>
      <c r="N69" s="13"/>
      <c r="O69" s="13"/>
      <c r="P69" s="13"/>
      <c r="Q69" s="13"/>
      <c r="R69" s="13"/>
      <c r="S69" s="13"/>
      <c r="T69" s="13"/>
    </row>
    <row r="70" spans="1:20" ht="14.4" x14ac:dyDescent="0.3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5"/>
      <c r="M70" s="14"/>
      <c r="N70" s="13"/>
      <c r="O70" s="13"/>
      <c r="P70" s="13"/>
      <c r="Q70" s="13"/>
      <c r="R70" s="13"/>
      <c r="S70" s="13"/>
      <c r="T70" s="13"/>
    </row>
    <row r="71" spans="1:20" ht="14.4" x14ac:dyDescent="0.3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5"/>
      <c r="M71" s="14"/>
      <c r="N71" s="13"/>
      <c r="O71" s="13"/>
      <c r="P71" s="13"/>
      <c r="Q71" s="13"/>
      <c r="R71" s="13"/>
      <c r="S71" s="13"/>
      <c r="T71" s="13"/>
    </row>
  </sheetData>
  <mergeCells count="19"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U1:U2"/>
    <mergeCell ref="O1:O2"/>
    <mergeCell ref="P1:P2"/>
    <mergeCell ref="Q1:Q2"/>
    <mergeCell ref="R1:R2"/>
    <mergeCell ref="S1:S2"/>
    <mergeCell ref="T1:T2"/>
  </mergeCells>
  <dataValidations count="5">
    <dataValidation type="list" allowBlank="1" showInputMessage="1" showErrorMessage="1" sqref="P1:P2" xr:uid="{00000000-0002-0000-0600-000000000000}">
      <formula1>"A,B"</formula1>
    </dataValidation>
    <dataValidation type="list" allowBlank="1" showInputMessage="1" showErrorMessage="1" sqref="C1:C2" xr:uid="{00000000-0002-0000-0600-000001000000}">
      <formula1>"F,M"</formula1>
    </dataValidation>
    <dataValidation type="decimal" operator="greaterThan" allowBlank="1" showInputMessage="1" showErrorMessage="1" sqref="D1:D2" xr:uid="{00000000-0002-0000-0600-000002000000}">
      <formula1>2012</formula1>
    </dataValidation>
    <dataValidation type="decimal" allowBlank="1" showInputMessage="1" showErrorMessage="1" sqref="E1:E2" xr:uid="{00000000-0002-0000-0600-000003000000}">
      <formula1>1</formula1>
      <formula2>12</formula2>
    </dataValidation>
    <dataValidation type="decimal" allowBlank="1" showInputMessage="1" showErrorMessage="1" sqref="F1:F2" xr:uid="{00000000-0002-0000-0600-000004000000}">
      <formula1>1</formula1>
      <formula2>31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600-000005000000}">
          <x14:formula1>
            <xm:f>Reference!$A$2:$A$13</xm:f>
          </x14:formula1>
          <xm:sqref>J1:J2</xm:sqref>
        </x14:dataValidation>
        <x14:dataValidation type="list" allowBlank="1" showInputMessage="1" showErrorMessage="1" xr:uid="{00000000-0002-0000-0600-000006000000}">
          <x14:formula1>
            <xm:f>Reference!$B$2:$B$7</xm:f>
          </x14:formula1>
          <xm:sqref>K1:K2</xm:sqref>
        </x14:dataValidation>
        <x14:dataValidation type="list" allowBlank="1" showInputMessage="1" showErrorMessage="1" xr:uid="{00000000-0002-0000-0600-000007000000}">
          <x14:formula1>
            <xm:f>Reference!$C$2:$C$19</xm:f>
          </x14:formula1>
          <xm:sqref>L1:L2</xm:sqref>
        </x14:dataValidation>
        <x14:dataValidation type="list" allowBlank="1" showInputMessage="1" showErrorMessage="1" xr:uid="{00000000-0002-0000-0600-000008000000}">
          <x14:formula1>
            <xm:f>Reference!$G$2:$G$15</xm:f>
          </x14:formula1>
          <xm:sqref>Q1:Q2</xm:sqref>
        </x14:dataValidation>
        <x14:dataValidation type="list" allowBlank="1" showInputMessage="1" showErrorMessage="1" xr:uid="{00000000-0002-0000-0600-000009000000}">
          <x14:formula1>
            <xm:f>Reference!$H$2:$H$4</xm:f>
          </x14:formula1>
          <xm:sqref>R1:R2</xm:sqref>
        </x14:dataValidation>
        <x14:dataValidation type="list" allowBlank="1" showInputMessage="1" showErrorMessage="1" xr:uid="{00000000-0002-0000-0600-00000A000000}">
          <x14:formula1>
            <xm:f>Reference!$I$2:$I$3</xm:f>
          </x14:formula1>
          <xm:sqref>S1:S2</xm:sqref>
        </x14:dataValidation>
        <x14:dataValidation type="list" allowBlank="1" showInputMessage="1" showErrorMessage="1" xr:uid="{00000000-0002-0000-0600-00000B000000}">
          <x14:formula1>
            <xm:f>Reference!$D$2:$D$31</xm:f>
          </x14:formula1>
          <xm:sqref>M1:M2</xm:sqref>
        </x14:dataValidation>
        <x14:dataValidation type="list" allowBlank="1" showInputMessage="1" showErrorMessage="1" xr:uid="{00000000-0002-0000-0600-00000C000000}">
          <x14:formula1>
            <xm:f>Reference!$E$2:$E$96</xm:f>
          </x14:formula1>
          <xm:sqref>N1:N2</xm:sqref>
        </x14:dataValidation>
        <x14:dataValidation type="list" allowBlank="1" showInputMessage="1" showErrorMessage="1" xr:uid="{00000000-0002-0000-0600-00000D000000}">
          <x14:formula1>
            <xm:f>'Line No'!$A$2:$A$199</xm:f>
          </x14:formula1>
          <xm:sqref>O1:O2</xm:sqref>
        </x14:dataValidation>
        <x14:dataValidation type="list" allowBlank="1" showInputMessage="1" showErrorMessage="1" xr:uid="{00000000-0002-0000-0600-00000E000000}">
          <x14:formula1>
            <xm:f>Reference!$L$2:$L$3</xm:f>
          </x14:formula1>
          <xm:sqref>T1:T2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357"/>
  <sheetViews>
    <sheetView zoomScaleNormal="100" workbookViewId="0">
      <selection activeCell="C11" sqref="C11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 x14ac:dyDescent="0.3">
      <c r="A1" s="8" t="s">
        <v>6</v>
      </c>
      <c r="B1" s="3" t="s">
        <v>40</v>
      </c>
      <c r="C1" s="8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 x14ac:dyDescent="0.3">
      <c r="A2" s="8" t="s">
        <v>17</v>
      </c>
      <c r="B2" s="3" t="s">
        <v>41</v>
      </c>
      <c r="C2" s="8" t="s">
        <v>273</v>
      </c>
      <c r="D2" s="3" t="s">
        <v>356</v>
      </c>
      <c r="E2" s="6" t="s">
        <v>356</v>
      </c>
      <c r="F2" s="1" t="s">
        <v>18</v>
      </c>
      <c r="G2" s="8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 x14ac:dyDescent="0.3">
      <c r="A3" s="8" t="s">
        <v>21</v>
      </c>
      <c r="B3" s="3" t="s">
        <v>346</v>
      </c>
      <c r="C3" s="8" t="s">
        <v>350</v>
      </c>
      <c r="D3" s="3" t="s">
        <v>357</v>
      </c>
      <c r="E3" s="6" t="s">
        <v>357</v>
      </c>
      <c r="F3" s="1" t="s">
        <v>22</v>
      </c>
      <c r="G3" s="8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 x14ac:dyDescent="0.3">
      <c r="A4" s="8" t="s">
        <v>25</v>
      </c>
      <c r="B4" s="3" t="s">
        <v>42</v>
      </c>
      <c r="C4" s="8" t="s">
        <v>274</v>
      </c>
      <c r="D4" s="3" t="s">
        <v>243</v>
      </c>
      <c r="E4" s="6" t="s">
        <v>246</v>
      </c>
      <c r="F4" s="3"/>
      <c r="G4" s="8" t="s">
        <v>335</v>
      </c>
      <c r="H4" s="3" t="s">
        <v>26</v>
      </c>
      <c r="I4" s="3"/>
      <c r="K4" t="s">
        <v>408</v>
      </c>
    </row>
    <row r="5" spans="1:12" ht="15.75" customHeight="1" x14ac:dyDescent="0.3">
      <c r="A5" s="8" t="s">
        <v>27</v>
      </c>
      <c r="B5" s="3" t="s">
        <v>347</v>
      </c>
      <c r="C5" s="8" t="s">
        <v>351</v>
      </c>
      <c r="D5" s="3" t="s">
        <v>239</v>
      </c>
      <c r="E5" s="6" t="s">
        <v>299</v>
      </c>
      <c r="F5" s="3"/>
      <c r="G5" s="8" t="s">
        <v>336</v>
      </c>
      <c r="H5" s="3"/>
      <c r="I5" s="3"/>
      <c r="K5" t="s">
        <v>409</v>
      </c>
    </row>
    <row r="6" spans="1:12" ht="15.75" customHeight="1" x14ac:dyDescent="0.3">
      <c r="A6" s="8" t="s">
        <v>28</v>
      </c>
      <c r="B6" s="3" t="s">
        <v>419</v>
      </c>
      <c r="C6" s="8" t="s">
        <v>275</v>
      </c>
      <c r="D6" s="3" t="s">
        <v>358</v>
      </c>
      <c r="E6" s="6" t="s">
        <v>238</v>
      </c>
      <c r="F6" s="3"/>
      <c r="G6" s="8" t="s">
        <v>29</v>
      </c>
      <c r="H6" s="3"/>
      <c r="I6" s="3"/>
      <c r="K6" t="s">
        <v>410</v>
      </c>
    </row>
    <row r="7" spans="1:12" ht="15.75" customHeight="1" x14ac:dyDescent="0.3">
      <c r="A7" s="8" t="s">
        <v>30</v>
      </c>
      <c r="B7" s="3" t="s">
        <v>348</v>
      </c>
      <c r="C7" s="8" t="s">
        <v>276</v>
      </c>
      <c r="D7" s="3" t="s">
        <v>287</v>
      </c>
      <c r="E7" s="6" t="s">
        <v>240</v>
      </c>
      <c r="F7" s="3"/>
      <c r="G7" s="8" t="s">
        <v>337</v>
      </c>
      <c r="H7" s="3"/>
      <c r="I7" s="3"/>
      <c r="K7" t="s">
        <v>411</v>
      </c>
    </row>
    <row r="8" spans="1:12" ht="15.75" customHeight="1" x14ac:dyDescent="0.3">
      <c r="A8" s="8" t="s">
        <v>31</v>
      </c>
      <c r="B8" s="3"/>
      <c r="C8" s="8" t="s">
        <v>277</v>
      </c>
      <c r="D8" s="3" t="s">
        <v>359</v>
      </c>
      <c r="E8" s="6" t="s">
        <v>241</v>
      </c>
      <c r="F8" s="3"/>
      <c r="G8" s="8" t="s">
        <v>338</v>
      </c>
      <c r="H8" s="3"/>
      <c r="I8" s="3"/>
      <c r="K8" t="s">
        <v>412</v>
      </c>
    </row>
    <row r="9" spans="1:12" ht="15.75" customHeight="1" x14ac:dyDescent="0.3">
      <c r="A9" s="8" t="s">
        <v>32</v>
      </c>
      <c r="B9" s="3"/>
      <c r="C9" s="8" t="s">
        <v>278</v>
      </c>
      <c r="D9" s="3" t="s">
        <v>360</v>
      </c>
      <c r="E9" s="6" t="s">
        <v>365</v>
      </c>
      <c r="F9" s="3"/>
      <c r="G9" s="8" t="s">
        <v>339</v>
      </c>
      <c r="H9" s="3"/>
      <c r="I9" s="3"/>
      <c r="K9" t="s">
        <v>413</v>
      </c>
    </row>
    <row r="10" spans="1:12" ht="15.75" customHeight="1" x14ac:dyDescent="0.3">
      <c r="A10" s="8" t="s">
        <v>349</v>
      </c>
      <c r="B10" s="3"/>
      <c r="C10" s="8" t="s">
        <v>280</v>
      </c>
      <c r="D10" s="3" t="s">
        <v>361</v>
      </c>
      <c r="E10" s="6" t="s">
        <v>242</v>
      </c>
      <c r="F10" s="3"/>
      <c r="G10" s="8" t="s">
        <v>340</v>
      </c>
      <c r="H10" s="3"/>
      <c r="I10" s="3"/>
      <c r="K10" t="s">
        <v>414</v>
      </c>
    </row>
    <row r="11" spans="1:12" ht="15.75" customHeight="1" x14ac:dyDescent="0.3">
      <c r="A11" s="8" t="s">
        <v>33</v>
      </c>
      <c r="B11" s="3"/>
      <c r="C11" s="8" t="s">
        <v>282</v>
      </c>
      <c r="D11" s="3" t="s">
        <v>288</v>
      </c>
      <c r="E11" s="6" t="s">
        <v>366</v>
      </c>
      <c r="F11" s="3"/>
      <c r="G11" s="8" t="s">
        <v>341</v>
      </c>
      <c r="H11" s="3"/>
      <c r="I11" s="3"/>
      <c r="K11" t="s">
        <v>415</v>
      </c>
    </row>
    <row r="12" spans="1:12" ht="15.75" customHeight="1" x14ac:dyDescent="0.3">
      <c r="A12" s="8" t="s">
        <v>34</v>
      </c>
      <c r="B12" s="3"/>
      <c r="C12" s="8" t="s">
        <v>283</v>
      </c>
      <c r="D12" s="3" t="s">
        <v>289</v>
      </c>
      <c r="E12" s="6" t="s">
        <v>245</v>
      </c>
      <c r="F12" s="3"/>
      <c r="G12" s="8" t="s">
        <v>342</v>
      </c>
      <c r="H12" s="3"/>
      <c r="I12" s="3"/>
    </row>
    <row r="13" spans="1:12" ht="15.75" customHeight="1" x14ac:dyDescent="0.3">
      <c r="A13" s="8" t="s">
        <v>35</v>
      </c>
      <c r="B13" s="3"/>
      <c r="C13" s="8" t="s">
        <v>284</v>
      </c>
      <c r="D13" s="3" t="s">
        <v>290</v>
      </c>
      <c r="E13" s="6" t="s">
        <v>298</v>
      </c>
      <c r="F13" s="3"/>
      <c r="G13" s="8" t="s">
        <v>343</v>
      </c>
      <c r="H13" s="3"/>
      <c r="I13" s="3"/>
    </row>
    <row r="14" spans="1:12" ht="15.75" customHeight="1" x14ac:dyDescent="0.3">
      <c r="A14" s="8" t="s">
        <v>36</v>
      </c>
      <c r="B14" s="3"/>
      <c r="C14" s="8" t="s">
        <v>352</v>
      </c>
      <c r="D14" s="3" t="s">
        <v>291</v>
      </c>
      <c r="E14" s="6" t="s">
        <v>367</v>
      </c>
      <c r="F14" s="3"/>
      <c r="G14" s="8" t="s">
        <v>344</v>
      </c>
      <c r="H14" s="3"/>
      <c r="I14" s="3"/>
    </row>
    <row r="15" spans="1:12" ht="15.75" customHeight="1" x14ac:dyDescent="0.3">
      <c r="A15" s="3"/>
      <c r="B15" s="3"/>
      <c r="C15" s="8" t="s">
        <v>353</v>
      </c>
      <c r="D15" s="3" t="s">
        <v>292</v>
      </c>
      <c r="E15" s="6" t="s">
        <v>244</v>
      </c>
      <c r="F15" s="3"/>
      <c r="G15" s="8" t="s">
        <v>345</v>
      </c>
      <c r="H15" s="3"/>
      <c r="I15" s="3"/>
    </row>
    <row r="16" spans="1:12" ht="15.75" customHeight="1" x14ac:dyDescent="0.3">
      <c r="A16" s="3"/>
      <c r="B16" s="3"/>
      <c r="C16" s="8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3">
      <c r="A17" s="3"/>
      <c r="B17" s="3"/>
      <c r="C17" s="8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3">
      <c r="A18" s="3"/>
      <c r="B18" s="3"/>
      <c r="C18" s="8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3">
      <c r="A19" s="3"/>
      <c r="B19" s="3"/>
      <c r="C19" s="8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3">
      <c r="A20" s="3"/>
      <c r="B20" s="3"/>
      <c r="C20" s="8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9"/>
  <sheetViews>
    <sheetView topLeftCell="A137" workbookViewId="0">
      <selection activeCell="C203" sqref="C203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 x14ac:dyDescent="0.3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4.4" x14ac:dyDescent="0.3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4.4" x14ac:dyDescent="0.3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4.4" x14ac:dyDescent="0.3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4.4" x14ac:dyDescent="0.3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4.4" x14ac:dyDescent="0.3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4.4" x14ac:dyDescent="0.3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4.4" x14ac:dyDescent="0.3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4.4" x14ac:dyDescent="0.3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4.4" x14ac:dyDescent="0.3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4.4" x14ac:dyDescent="0.3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4.4" x14ac:dyDescent="0.3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4.4" x14ac:dyDescent="0.3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4.4" x14ac:dyDescent="0.3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4.4" x14ac:dyDescent="0.3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4.4" x14ac:dyDescent="0.3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4.4" x14ac:dyDescent="0.3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4.4" x14ac:dyDescent="0.3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4.4" x14ac:dyDescent="0.3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4.4" x14ac:dyDescent="0.3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4.4" x14ac:dyDescent="0.3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4.4" x14ac:dyDescent="0.3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4.4" x14ac:dyDescent="0.3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4.4" x14ac:dyDescent="0.3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4.4" x14ac:dyDescent="0.3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4.4" x14ac:dyDescent="0.3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4.4" x14ac:dyDescent="0.3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4.4" x14ac:dyDescent="0.3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4.4" x14ac:dyDescent="0.3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4.4" x14ac:dyDescent="0.3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4.4" x14ac:dyDescent="0.3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4.4" x14ac:dyDescent="0.3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4.4" x14ac:dyDescent="0.3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4.4" x14ac:dyDescent="0.3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4.4" x14ac:dyDescent="0.3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4.4" x14ac:dyDescent="0.3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4.4" x14ac:dyDescent="0.3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4.4" x14ac:dyDescent="0.3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4.4" x14ac:dyDescent="0.3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4.4" x14ac:dyDescent="0.3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4.4" x14ac:dyDescent="0.3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4.4" x14ac:dyDescent="0.3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4.4" x14ac:dyDescent="0.3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4.4" x14ac:dyDescent="0.3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4.4" x14ac:dyDescent="0.3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4.4" x14ac:dyDescent="0.3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4.4" x14ac:dyDescent="0.3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4.4" x14ac:dyDescent="0.3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4.4" x14ac:dyDescent="0.3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4.4" x14ac:dyDescent="0.3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4.4" x14ac:dyDescent="0.3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4.4" x14ac:dyDescent="0.3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4.4" x14ac:dyDescent="0.3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4.4" x14ac:dyDescent="0.3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4.4" x14ac:dyDescent="0.3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4.4" x14ac:dyDescent="0.3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4.4" x14ac:dyDescent="0.3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4.4" x14ac:dyDescent="0.3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4.4" x14ac:dyDescent="0.3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4.4" x14ac:dyDescent="0.3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4.4" x14ac:dyDescent="0.3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4.4" x14ac:dyDescent="0.3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4.4" x14ac:dyDescent="0.3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4.4" x14ac:dyDescent="0.3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4.4" x14ac:dyDescent="0.3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4.4" x14ac:dyDescent="0.3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4.4" x14ac:dyDescent="0.3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4.4" x14ac:dyDescent="0.3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4.4" x14ac:dyDescent="0.3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4.4" x14ac:dyDescent="0.3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4.4" x14ac:dyDescent="0.3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4.4" x14ac:dyDescent="0.3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4.4" x14ac:dyDescent="0.3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4.4" x14ac:dyDescent="0.3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4.4" x14ac:dyDescent="0.3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4.4" x14ac:dyDescent="0.3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4.4" x14ac:dyDescent="0.3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4.4" x14ac:dyDescent="0.3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4.4" x14ac:dyDescent="0.3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4.4" x14ac:dyDescent="0.3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4.4" x14ac:dyDescent="0.3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4.4" x14ac:dyDescent="0.3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4.4" x14ac:dyDescent="0.3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4.4" x14ac:dyDescent="0.3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4.4" x14ac:dyDescent="0.3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4.4" x14ac:dyDescent="0.3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4.4" x14ac:dyDescent="0.3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4.4" x14ac:dyDescent="0.3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4.4" x14ac:dyDescent="0.3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4.4" x14ac:dyDescent="0.3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4.4" x14ac:dyDescent="0.3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4.4" x14ac:dyDescent="0.3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4.4" x14ac:dyDescent="0.3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4.4" x14ac:dyDescent="0.3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4.4" x14ac:dyDescent="0.3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4.4" x14ac:dyDescent="0.3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4.4" x14ac:dyDescent="0.3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4.4" x14ac:dyDescent="0.3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4.4" x14ac:dyDescent="0.3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4.4" x14ac:dyDescent="0.3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4.4" x14ac:dyDescent="0.3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4.4" x14ac:dyDescent="0.3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4.4" x14ac:dyDescent="0.3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4.4" x14ac:dyDescent="0.3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4.4" x14ac:dyDescent="0.3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4.4" x14ac:dyDescent="0.3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4.4" x14ac:dyDescent="0.3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4.4" x14ac:dyDescent="0.3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4.4" x14ac:dyDescent="0.3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4.4" x14ac:dyDescent="0.3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4.4" x14ac:dyDescent="0.3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4.4" x14ac:dyDescent="0.3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4.4" x14ac:dyDescent="0.3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4.4" x14ac:dyDescent="0.3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4.4" x14ac:dyDescent="0.3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4.4" x14ac:dyDescent="0.3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4.4" x14ac:dyDescent="0.3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4.4" x14ac:dyDescent="0.3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4.4" x14ac:dyDescent="0.3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4.4" x14ac:dyDescent="0.3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4.4" x14ac:dyDescent="0.3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4.4" x14ac:dyDescent="0.3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4.4" x14ac:dyDescent="0.3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4.4" x14ac:dyDescent="0.3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4.4" x14ac:dyDescent="0.3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4.4" x14ac:dyDescent="0.3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4.4" x14ac:dyDescent="0.3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4.4" x14ac:dyDescent="0.3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4.4" x14ac:dyDescent="0.3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4.4" x14ac:dyDescent="0.3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4.4" x14ac:dyDescent="0.3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4.4" x14ac:dyDescent="0.3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4.4" x14ac:dyDescent="0.3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4.4" x14ac:dyDescent="0.3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4.4" x14ac:dyDescent="0.3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4.4" x14ac:dyDescent="0.3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4.4" x14ac:dyDescent="0.3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4.4" x14ac:dyDescent="0.3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4.4" x14ac:dyDescent="0.3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4.4" x14ac:dyDescent="0.3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4.4" x14ac:dyDescent="0.3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4.4" x14ac:dyDescent="0.3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4.4" x14ac:dyDescent="0.3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4.4" x14ac:dyDescent="0.3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4.4" x14ac:dyDescent="0.3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4.4" x14ac:dyDescent="0.3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4.4" x14ac:dyDescent="0.3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4.4" x14ac:dyDescent="0.3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4.4" x14ac:dyDescent="0.3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4.4" x14ac:dyDescent="0.3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4.4" x14ac:dyDescent="0.3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4.4" x14ac:dyDescent="0.3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4.4" x14ac:dyDescent="0.3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4.4" x14ac:dyDescent="0.3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4.4" x14ac:dyDescent="0.3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4.4" x14ac:dyDescent="0.3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4.4" x14ac:dyDescent="0.3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4.4" x14ac:dyDescent="0.3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4.4" x14ac:dyDescent="0.3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4.4" x14ac:dyDescent="0.3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4.4" x14ac:dyDescent="0.3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4.4" x14ac:dyDescent="0.3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4.4" x14ac:dyDescent="0.3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4.4" x14ac:dyDescent="0.3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4.4" x14ac:dyDescent="0.3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4.4" x14ac:dyDescent="0.3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4.4" x14ac:dyDescent="0.3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4.4" x14ac:dyDescent="0.3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4.4" x14ac:dyDescent="0.3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4.4" x14ac:dyDescent="0.3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4.4" x14ac:dyDescent="0.3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4.4" x14ac:dyDescent="0.3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4.4" x14ac:dyDescent="0.3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4.4" x14ac:dyDescent="0.3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4.4" x14ac:dyDescent="0.3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4.4" x14ac:dyDescent="0.3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4.4" x14ac:dyDescent="0.3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4.4" x14ac:dyDescent="0.3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4.4" x14ac:dyDescent="0.3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4.4" x14ac:dyDescent="0.3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4.4" x14ac:dyDescent="0.3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4.4" x14ac:dyDescent="0.3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4.4" x14ac:dyDescent="0.3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4.4" x14ac:dyDescent="0.3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4.4" x14ac:dyDescent="0.3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4.4" x14ac:dyDescent="0.3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4.4" x14ac:dyDescent="0.3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4.4" x14ac:dyDescent="0.3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4.4" x14ac:dyDescent="0.3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4.4" x14ac:dyDescent="0.3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4.4" x14ac:dyDescent="0.3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4.4" x14ac:dyDescent="0.3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4.4" x14ac:dyDescent="0.3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4.4" x14ac:dyDescent="0.3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4.4" x14ac:dyDescent="0.3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4.4" x14ac:dyDescent="0.3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4.4" x14ac:dyDescent="0.3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4.4" x14ac:dyDescent="0.3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5">
      <c r="A199" t="s">
        <v>29</v>
      </c>
    </row>
  </sheetData>
  <autoFilter ref="A1:E199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 Employee14</vt:lpstr>
      <vt:lpstr>New Employee15</vt:lpstr>
      <vt:lpstr>Sheet2</vt:lpstr>
      <vt:lpstr>New Employee</vt:lpstr>
      <vt:lpstr>New Employee2</vt:lpstr>
      <vt:lpstr>New Employee-3</vt:lpstr>
      <vt:lpstr>New Employee-4</vt:lpstr>
      <vt:lpstr>Reference</vt:lpstr>
      <vt:lpstr>Line No</vt:lpstr>
      <vt:lpstr>Sheet1</vt:lpstr>
      <vt:lpstr>PKMT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2021-05-31T02:48:12Z</dcterms:modified>
  <cp:category/>
</cp:coreProperties>
</file>